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ministrador\Desktop\YASMIN WORLD\ANÁLISE CASE\"/>
    </mc:Choice>
  </mc:AlternateContent>
  <xr:revisionPtr revIDLastSave="0" documentId="13_ncr:1_{EE7EAC75-7379-456A-9306-68DCFCD4B4F4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Base crua" sheetId="17" state="hidden" r:id="rId1"/>
    <sheet name="Análise" sheetId="28" r:id="rId2"/>
    <sheet name="Gráficos" sheetId="27" r:id="rId3"/>
    <sheet name="Dinâmica" sheetId="26" r:id="rId4"/>
    <sheet name="Base_nde vendas" sheetId="24" r:id="rId5"/>
    <sheet name="Base_Emprego" sheetId="20" r:id="rId6"/>
    <sheet name="Base_Exportações em reais" sheetId="25" r:id="rId7"/>
  </sheets>
  <definedNames>
    <definedName name="_xlnm._FilterDatabase" localSheetId="0" hidden="1">'Base crua'!$A$3:$AC$831</definedName>
    <definedName name="_xlnm._FilterDatabase" localSheetId="5" hidden="1">Base_Emprego!$A$2:$F$1550</definedName>
    <definedName name="_xlnm._FilterDatabase" localSheetId="6" hidden="1">'Base_Exportações em reais'!$A$2:$F$1478</definedName>
    <definedName name="_xlnm._FilterDatabase" localSheetId="4" hidden="1">'Base_nde vendas'!$A$3:$J$4143</definedName>
    <definedName name="A" localSheetId="0">#REF!</definedName>
    <definedName name="_xlnm.Criteria" localSheetId="0">#REF!</definedName>
    <definedName name="_xlnm.Criteria">#REF!</definedName>
    <definedName name="TB_VENDAS">'Base_nde vendas'!$E$832</definedName>
    <definedName name="TODAS" localSheetId="0">#REF!</definedName>
  </definedNames>
  <calcPr calcId="191029"/>
  <pivotCaches>
    <pivotCache cacheId="1" r:id="rId8"/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78" i="25" l="1"/>
  <c r="B1478" i="25"/>
  <c r="A1478" i="25"/>
  <c r="C1477" i="25"/>
  <c r="B1477" i="25"/>
  <c r="A1477" i="25"/>
  <c r="C1476" i="25"/>
  <c r="B1476" i="25"/>
  <c r="A1476" i="25"/>
  <c r="C1475" i="25"/>
  <c r="B1475" i="25"/>
  <c r="A1475" i="25"/>
  <c r="C1474" i="25"/>
  <c r="B1474" i="25"/>
  <c r="A1474" i="25"/>
  <c r="C1473" i="25"/>
  <c r="B1473" i="25"/>
  <c r="A1473" i="25"/>
  <c r="C1472" i="25"/>
  <c r="B1472" i="25"/>
  <c r="A1472" i="25"/>
  <c r="C1471" i="25"/>
  <c r="B1471" i="25"/>
  <c r="A1471" i="25"/>
  <c r="C1470" i="25"/>
  <c r="B1470" i="25"/>
  <c r="A1470" i="25"/>
  <c r="C1469" i="25"/>
  <c r="B1469" i="25"/>
  <c r="A1469" i="25"/>
  <c r="C1468" i="25"/>
  <c r="B1468" i="25"/>
  <c r="A1468" i="25"/>
  <c r="C1467" i="25"/>
  <c r="B1467" i="25"/>
  <c r="A1467" i="25"/>
  <c r="C1466" i="25"/>
  <c r="B1466" i="25"/>
  <c r="A1466" i="25"/>
  <c r="C1465" i="25"/>
  <c r="B1465" i="25"/>
  <c r="A1465" i="25"/>
  <c r="C1464" i="25"/>
  <c r="B1464" i="25"/>
  <c r="A1464" i="25"/>
  <c r="C1463" i="25"/>
  <c r="B1463" i="25"/>
  <c r="A1463" i="25"/>
  <c r="C1462" i="25"/>
  <c r="B1462" i="25"/>
  <c r="A1462" i="25"/>
  <c r="C1461" i="25"/>
  <c r="B1461" i="25"/>
  <c r="A1461" i="25"/>
  <c r="C1460" i="25"/>
  <c r="B1460" i="25"/>
  <c r="A1460" i="25"/>
  <c r="C1459" i="25"/>
  <c r="B1459" i="25"/>
  <c r="A1459" i="25"/>
  <c r="C1458" i="25"/>
  <c r="B1458" i="25"/>
  <c r="A1458" i="25"/>
  <c r="C1457" i="25"/>
  <c r="B1457" i="25"/>
  <c r="A1457" i="25"/>
  <c r="C1456" i="25"/>
  <c r="B1456" i="25"/>
  <c r="A1456" i="25"/>
  <c r="C1455" i="25"/>
  <c r="B1455" i="25"/>
  <c r="A1455" i="25"/>
  <c r="C1454" i="25"/>
  <c r="B1454" i="25"/>
  <c r="A1454" i="25"/>
  <c r="C1453" i="25"/>
  <c r="B1453" i="25"/>
  <c r="A1453" i="25"/>
  <c r="C1452" i="25"/>
  <c r="B1452" i="25"/>
  <c r="A1452" i="25"/>
  <c r="C1451" i="25"/>
  <c r="B1451" i="25"/>
  <c r="A1451" i="25"/>
  <c r="C1450" i="25"/>
  <c r="B1450" i="25"/>
  <c r="A1450" i="25"/>
  <c r="C1449" i="25"/>
  <c r="B1449" i="25"/>
  <c r="A1449" i="25"/>
  <c r="C1448" i="25"/>
  <c r="B1448" i="25"/>
  <c r="A1448" i="25"/>
  <c r="C1447" i="25"/>
  <c r="B1447" i="25"/>
  <c r="A1447" i="25"/>
  <c r="C1446" i="25"/>
  <c r="B1446" i="25"/>
  <c r="A1446" i="25"/>
  <c r="C1445" i="25"/>
  <c r="B1445" i="25"/>
  <c r="A1445" i="25"/>
  <c r="C1444" i="25"/>
  <c r="B1444" i="25"/>
  <c r="A1444" i="25"/>
  <c r="C1443" i="25"/>
  <c r="B1443" i="25"/>
  <c r="A1443" i="25"/>
  <c r="C1442" i="25"/>
  <c r="B1442" i="25"/>
  <c r="A1442" i="25"/>
  <c r="C1441" i="25"/>
  <c r="B1441" i="25"/>
  <c r="A1441" i="25"/>
  <c r="C1440" i="25"/>
  <c r="B1440" i="25"/>
  <c r="A1440" i="25"/>
  <c r="C1439" i="25"/>
  <c r="B1439" i="25"/>
  <c r="A1439" i="25"/>
  <c r="C1438" i="25"/>
  <c r="B1438" i="25"/>
  <c r="A1438" i="25"/>
  <c r="C1437" i="25"/>
  <c r="B1437" i="25"/>
  <c r="A1437" i="25"/>
  <c r="C1436" i="25"/>
  <c r="B1436" i="25"/>
  <c r="A1436" i="25"/>
  <c r="C1435" i="25"/>
  <c r="B1435" i="25"/>
  <c r="A1435" i="25"/>
  <c r="C1434" i="25"/>
  <c r="B1434" i="25"/>
  <c r="A1434" i="25"/>
  <c r="C1433" i="25"/>
  <c r="B1433" i="25"/>
  <c r="A1433" i="25"/>
  <c r="C1432" i="25"/>
  <c r="B1432" i="25"/>
  <c r="A1432" i="25"/>
  <c r="C1431" i="25"/>
  <c r="B1431" i="25"/>
  <c r="A1431" i="25"/>
  <c r="C1430" i="25"/>
  <c r="B1430" i="25"/>
  <c r="A1430" i="25"/>
  <c r="C1429" i="25"/>
  <c r="B1429" i="25"/>
  <c r="A1429" i="25"/>
  <c r="C1428" i="25"/>
  <c r="B1428" i="25"/>
  <c r="A1428" i="25"/>
  <c r="C1427" i="25"/>
  <c r="B1427" i="25"/>
  <c r="A1427" i="25"/>
  <c r="C1426" i="25"/>
  <c r="B1426" i="25"/>
  <c r="A1426" i="25"/>
  <c r="C1425" i="25"/>
  <c r="B1425" i="25"/>
  <c r="A1425" i="25"/>
  <c r="C1424" i="25"/>
  <c r="B1424" i="25"/>
  <c r="A1424" i="25"/>
  <c r="C1423" i="25"/>
  <c r="B1423" i="25"/>
  <c r="A1423" i="25"/>
  <c r="C1422" i="25"/>
  <c r="B1422" i="25"/>
  <c r="A1422" i="25"/>
  <c r="C1421" i="25"/>
  <c r="B1421" i="25"/>
  <c r="A1421" i="25"/>
  <c r="C1420" i="25"/>
  <c r="B1420" i="25"/>
  <c r="A1420" i="25"/>
  <c r="C1419" i="25"/>
  <c r="B1419" i="25"/>
  <c r="A1419" i="25"/>
  <c r="C1418" i="25"/>
  <c r="B1418" i="25"/>
  <c r="A1418" i="25"/>
  <c r="C1417" i="25"/>
  <c r="B1417" i="25"/>
  <c r="A1417" i="25"/>
  <c r="C1416" i="25"/>
  <c r="B1416" i="25"/>
  <c r="A1416" i="25"/>
  <c r="C1415" i="25"/>
  <c r="B1415" i="25"/>
  <c r="A1415" i="25"/>
  <c r="C1414" i="25"/>
  <c r="B1414" i="25"/>
  <c r="A1414" i="25"/>
  <c r="C1413" i="25"/>
  <c r="B1413" i="25"/>
  <c r="A1413" i="25"/>
  <c r="C1412" i="25"/>
  <c r="B1412" i="25"/>
  <c r="A1412" i="25"/>
  <c r="C1411" i="25"/>
  <c r="B1411" i="25"/>
  <c r="A1411" i="25"/>
  <c r="C1410" i="25"/>
  <c r="B1410" i="25"/>
  <c r="A1410" i="25"/>
  <c r="C1409" i="25"/>
  <c r="B1409" i="25"/>
  <c r="A1409" i="25"/>
  <c r="C1408" i="25"/>
  <c r="B1408" i="25"/>
  <c r="A1408" i="25"/>
  <c r="C1407" i="25"/>
  <c r="B1407" i="25"/>
  <c r="A1407" i="25"/>
  <c r="C1406" i="25"/>
  <c r="B1406" i="25"/>
  <c r="A1406" i="25"/>
  <c r="C1405" i="25"/>
  <c r="B1405" i="25"/>
  <c r="A1405" i="25"/>
  <c r="C1404" i="25"/>
  <c r="B1404" i="25"/>
  <c r="A1404" i="25"/>
  <c r="C1403" i="25"/>
  <c r="B1403" i="25"/>
  <c r="A1403" i="25"/>
  <c r="C1402" i="25"/>
  <c r="B1402" i="25"/>
  <c r="A1402" i="25"/>
  <c r="C1401" i="25"/>
  <c r="B1401" i="25"/>
  <c r="A1401" i="25"/>
  <c r="C1400" i="25"/>
  <c r="B1400" i="25"/>
  <c r="A1400" i="25"/>
  <c r="C1399" i="25"/>
  <c r="B1399" i="25"/>
  <c r="A1399" i="25"/>
  <c r="C1398" i="25"/>
  <c r="B1398" i="25"/>
  <c r="A1398" i="25"/>
  <c r="C1397" i="25"/>
  <c r="B1397" i="25"/>
  <c r="A1397" i="25"/>
  <c r="C1396" i="25"/>
  <c r="B1396" i="25"/>
  <c r="A1396" i="25"/>
  <c r="C1395" i="25"/>
  <c r="B1395" i="25"/>
  <c r="A1395" i="25"/>
  <c r="C1394" i="25"/>
  <c r="B1394" i="25"/>
  <c r="A1394" i="25"/>
  <c r="C1393" i="25"/>
  <c r="B1393" i="25"/>
  <c r="A1393" i="25"/>
  <c r="C1392" i="25"/>
  <c r="B1392" i="25"/>
  <c r="A1392" i="25"/>
  <c r="C1391" i="25"/>
  <c r="B1391" i="25"/>
  <c r="A1391" i="25"/>
  <c r="C1390" i="25"/>
  <c r="B1390" i="25"/>
  <c r="A1390" i="25"/>
  <c r="C1389" i="25"/>
  <c r="B1389" i="25"/>
  <c r="A1389" i="25"/>
  <c r="C1388" i="25"/>
  <c r="B1388" i="25"/>
  <c r="A1388" i="25"/>
  <c r="C1387" i="25"/>
  <c r="B1387" i="25"/>
  <c r="A1387" i="25"/>
  <c r="C1386" i="25"/>
  <c r="B1386" i="25"/>
  <c r="A1386" i="25"/>
  <c r="C1385" i="25"/>
  <c r="B1385" i="25"/>
  <c r="A1385" i="25"/>
  <c r="C1384" i="25"/>
  <c r="B1384" i="25"/>
  <c r="A1384" i="25"/>
  <c r="C1383" i="25"/>
  <c r="B1383" i="25"/>
  <c r="A1383" i="25"/>
  <c r="C1382" i="25"/>
  <c r="B1382" i="25"/>
  <c r="A1382" i="25"/>
  <c r="C1381" i="25"/>
  <c r="B1381" i="25"/>
  <c r="A1381" i="25"/>
  <c r="C1380" i="25"/>
  <c r="B1380" i="25"/>
  <c r="A1380" i="25"/>
  <c r="C1379" i="25"/>
  <c r="B1379" i="25"/>
  <c r="A1379" i="25"/>
  <c r="C1378" i="25"/>
  <c r="B1378" i="25"/>
  <c r="A1378" i="25"/>
  <c r="C1377" i="25"/>
  <c r="B1377" i="25"/>
  <c r="A1377" i="25"/>
  <c r="C1376" i="25"/>
  <c r="B1376" i="25"/>
  <c r="A1376" i="25"/>
  <c r="C1375" i="25"/>
  <c r="B1375" i="25"/>
  <c r="A1375" i="25"/>
  <c r="C1374" i="25"/>
  <c r="B1374" i="25"/>
  <c r="A1374" i="25"/>
  <c r="C1373" i="25"/>
  <c r="B1373" i="25"/>
  <c r="A1373" i="25"/>
  <c r="C1372" i="25"/>
  <c r="B1372" i="25"/>
  <c r="A1372" i="25"/>
  <c r="C1371" i="25"/>
  <c r="B1371" i="25"/>
  <c r="A1371" i="25"/>
  <c r="C1370" i="25"/>
  <c r="B1370" i="25"/>
  <c r="A1370" i="25"/>
  <c r="C1369" i="25"/>
  <c r="B1369" i="25"/>
  <c r="A1369" i="25"/>
  <c r="C1368" i="25"/>
  <c r="B1368" i="25"/>
  <c r="A1368" i="25"/>
  <c r="C1367" i="25"/>
  <c r="B1367" i="25"/>
  <c r="A1367" i="25"/>
  <c r="C1366" i="25"/>
  <c r="B1366" i="25"/>
  <c r="A1366" i="25"/>
  <c r="C1365" i="25"/>
  <c r="B1365" i="25"/>
  <c r="A1365" i="25"/>
  <c r="C1364" i="25"/>
  <c r="B1364" i="25"/>
  <c r="A1364" i="25"/>
  <c r="C1363" i="25"/>
  <c r="B1363" i="25"/>
  <c r="A1363" i="25"/>
  <c r="C1362" i="25"/>
  <c r="B1362" i="25"/>
  <c r="A1362" i="25"/>
  <c r="C1361" i="25"/>
  <c r="B1361" i="25"/>
  <c r="A1361" i="25"/>
  <c r="C1360" i="25"/>
  <c r="B1360" i="25"/>
  <c r="A1360" i="25"/>
  <c r="C1359" i="25"/>
  <c r="B1359" i="25"/>
  <c r="A1359" i="25"/>
  <c r="C1358" i="25"/>
  <c r="B1358" i="25"/>
  <c r="A1358" i="25"/>
  <c r="C1357" i="25"/>
  <c r="B1357" i="25"/>
  <c r="A1357" i="25"/>
  <c r="C1356" i="25"/>
  <c r="B1356" i="25"/>
  <c r="A1356" i="25"/>
  <c r="C1355" i="25"/>
  <c r="B1355" i="25"/>
  <c r="A1355" i="25"/>
  <c r="C1354" i="25"/>
  <c r="B1354" i="25"/>
  <c r="A1354" i="25"/>
  <c r="C1353" i="25"/>
  <c r="B1353" i="25"/>
  <c r="A1353" i="25"/>
  <c r="C1352" i="25"/>
  <c r="B1352" i="25"/>
  <c r="A1352" i="25"/>
  <c r="C1351" i="25"/>
  <c r="B1351" i="25"/>
  <c r="A1351" i="25"/>
  <c r="C1350" i="25"/>
  <c r="B1350" i="25"/>
  <c r="A1350" i="25"/>
  <c r="C1349" i="25"/>
  <c r="B1349" i="25"/>
  <c r="A1349" i="25"/>
  <c r="C1348" i="25"/>
  <c r="B1348" i="25"/>
  <c r="A1348" i="25"/>
  <c r="C1347" i="25"/>
  <c r="B1347" i="25"/>
  <c r="A1347" i="25"/>
  <c r="C1346" i="25"/>
  <c r="B1346" i="25"/>
  <c r="A1346" i="25"/>
  <c r="C1345" i="25"/>
  <c r="B1345" i="25"/>
  <c r="A1345" i="25"/>
  <c r="C1344" i="25"/>
  <c r="B1344" i="25"/>
  <c r="A1344" i="25"/>
  <c r="C1343" i="25"/>
  <c r="B1343" i="25"/>
  <c r="A1343" i="25"/>
  <c r="C1342" i="25"/>
  <c r="B1342" i="25"/>
  <c r="A1342" i="25"/>
  <c r="C1341" i="25"/>
  <c r="B1341" i="25"/>
  <c r="A1341" i="25"/>
  <c r="C1340" i="25"/>
  <c r="B1340" i="25"/>
  <c r="A1340" i="25"/>
  <c r="C1339" i="25"/>
  <c r="B1339" i="25"/>
  <c r="A1339" i="25"/>
  <c r="C1338" i="25"/>
  <c r="B1338" i="25"/>
  <c r="A1338" i="25"/>
  <c r="C1337" i="25"/>
  <c r="B1337" i="25"/>
  <c r="A1337" i="25"/>
  <c r="C1336" i="25"/>
  <c r="B1336" i="25"/>
  <c r="A1336" i="25"/>
  <c r="C1335" i="25"/>
  <c r="B1335" i="25"/>
  <c r="A1335" i="25"/>
  <c r="C1334" i="25"/>
  <c r="B1334" i="25"/>
  <c r="A1334" i="25"/>
  <c r="C1333" i="25"/>
  <c r="B1333" i="25"/>
  <c r="A1333" i="25"/>
  <c r="C1332" i="25"/>
  <c r="B1332" i="25"/>
  <c r="A1332" i="25"/>
  <c r="C1331" i="25"/>
  <c r="B1331" i="25"/>
  <c r="A1331" i="25"/>
  <c r="C1330" i="25"/>
  <c r="B1330" i="25"/>
  <c r="A1330" i="25"/>
  <c r="C1329" i="25"/>
  <c r="B1329" i="25"/>
  <c r="A1329" i="25"/>
  <c r="C1328" i="25"/>
  <c r="B1328" i="25"/>
  <c r="A1328" i="25"/>
  <c r="C1327" i="25"/>
  <c r="B1327" i="25"/>
  <c r="A1327" i="25"/>
  <c r="C1326" i="25"/>
  <c r="B1326" i="25"/>
  <c r="A1326" i="25"/>
  <c r="C1325" i="25"/>
  <c r="B1325" i="25"/>
  <c r="A1325" i="25"/>
  <c r="C1324" i="25"/>
  <c r="B1324" i="25"/>
  <c r="A1324" i="25"/>
  <c r="C1323" i="25"/>
  <c r="B1323" i="25"/>
  <c r="A1323" i="25"/>
  <c r="C1322" i="25"/>
  <c r="B1322" i="25"/>
  <c r="A1322" i="25"/>
  <c r="C1321" i="25"/>
  <c r="B1321" i="25"/>
  <c r="A1321" i="25"/>
  <c r="C1320" i="25"/>
  <c r="B1320" i="25"/>
  <c r="A1320" i="25"/>
  <c r="C1319" i="25"/>
  <c r="B1319" i="25"/>
  <c r="A1319" i="25"/>
  <c r="C1318" i="25"/>
  <c r="B1318" i="25"/>
  <c r="A1318" i="25"/>
  <c r="C1317" i="25"/>
  <c r="B1317" i="25"/>
  <c r="A1317" i="25"/>
  <c r="C1316" i="25"/>
  <c r="B1316" i="25"/>
  <c r="A1316" i="25"/>
  <c r="C1315" i="25"/>
  <c r="B1315" i="25"/>
  <c r="A1315" i="25"/>
  <c r="C1314" i="25"/>
  <c r="B1314" i="25"/>
  <c r="A1314" i="25"/>
  <c r="C1313" i="25"/>
  <c r="B1313" i="25"/>
  <c r="A1313" i="25"/>
  <c r="C1312" i="25"/>
  <c r="B1312" i="25"/>
  <c r="A1312" i="25"/>
  <c r="C1311" i="25"/>
  <c r="B1311" i="25"/>
  <c r="A1311" i="25"/>
  <c r="C1310" i="25"/>
  <c r="B1310" i="25"/>
  <c r="A1310" i="25"/>
  <c r="C1309" i="25"/>
  <c r="B1309" i="25"/>
  <c r="A1309" i="25"/>
  <c r="C1308" i="25"/>
  <c r="B1308" i="25"/>
  <c r="A1308" i="25"/>
  <c r="C1307" i="25"/>
  <c r="B1307" i="25"/>
  <c r="A1307" i="25"/>
  <c r="C1306" i="25"/>
  <c r="B1306" i="25"/>
  <c r="A1306" i="25"/>
  <c r="C1305" i="25"/>
  <c r="B1305" i="25"/>
  <c r="A1305" i="25"/>
  <c r="C1304" i="25"/>
  <c r="B1304" i="25"/>
  <c r="A1304" i="25"/>
  <c r="C1303" i="25"/>
  <c r="B1303" i="25"/>
  <c r="A1303" i="25"/>
  <c r="C1302" i="25"/>
  <c r="B1302" i="25"/>
  <c r="A1302" i="25"/>
  <c r="C1301" i="25"/>
  <c r="B1301" i="25"/>
  <c r="A1301" i="25"/>
  <c r="C1300" i="25"/>
  <c r="B1300" i="25"/>
  <c r="A1300" i="25"/>
  <c r="C1299" i="25"/>
  <c r="B1299" i="25"/>
  <c r="A1299" i="25"/>
  <c r="C1298" i="25"/>
  <c r="B1298" i="25"/>
  <c r="A1298" i="25"/>
  <c r="C1297" i="25"/>
  <c r="B1297" i="25"/>
  <c r="A1297" i="25"/>
  <c r="C1296" i="25"/>
  <c r="B1296" i="25"/>
  <c r="A1296" i="25"/>
  <c r="C1295" i="25"/>
  <c r="B1295" i="25"/>
  <c r="A1295" i="25"/>
  <c r="C1294" i="25"/>
  <c r="B1294" i="25"/>
  <c r="A1294" i="25"/>
  <c r="C1293" i="25"/>
  <c r="B1293" i="25"/>
  <c r="A1293" i="25"/>
  <c r="C1292" i="25"/>
  <c r="B1292" i="25"/>
  <c r="A1292" i="25"/>
  <c r="C1291" i="25"/>
  <c r="B1291" i="25"/>
  <c r="A1291" i="25"/>
  <c r="C1290" i="25"/>
  <c r="B1290" i="25"/>
  <c r="A1290" i="25"/>
  <c r="C1289" i="25"/>
  <c r="B1289" i="25"/>
  <c r="A1289" i="25"/>
  <c r="C1288" i="25"/>
  <c r="B1288" i="25"/>
  <c r="A1288" i="25"/>
  <c r="C1287" i="25"/>
  <c r="B1287" i="25"/>
  <c r="A1287" i="25"/>
  <c r="C1286" i="25"/>
  <c r="B1286" i="25"/>
  <c r="A1286" i="25"/>
  <c r="C1285" i="25"/>
  <c r="B1285" i="25"/>
  <c r="A1285" i="25"/>
  <c r="C1284" i="25"/>
  <c r="B1284" i="25"/>
  <c r="A1284" i="25"/>
  <c r="C1283" i="25"/>
  <c r="B1283" i="25"/>
  <c r="A1283" i="25"/>
  <c r="C1282" i="25"/>
  <c r="B1282" i="25"/>
  <c r="A1282" i="25"/>
  <c r="C1281" i="25"/>
  <c r="B1281" i="25"/>
  <c r="A1281" i="25"/>
  <c r="C1280" i="25"/>
  <c r="B1280" i="25"/>
  <c r="A1280" i="25"/>
  <c r="C1279" i="25"/>
  <c r="B1279" i="25"/>
  <c r="A1279" i="25"/>
  <c r="C1278" i="25"/>
  <c r="B1278" i="25"/>
  <c r="A1278" i="25"/>
  <c r="C1277" i="25"/>
  <c r="B1277" i="25"/>
  <c r="A1277" i="25"/>
  <c r="C1276" i="25"/>
  <c r="B1276" i="25"/>
  <c r="A1276" i="25"/>
  <c r="C1275" i="25"/>
  <c r="B1275" i="25"/>
  <c r="A1275" i="25"/>
  <c r="C1274" i="25"/>
  <c r="B1274" i="25"/>
  <c r="A1274" i="25"/>
  <c r="C1273" i="25"/>
  <c r="B1273" i="25"/>
  <c r="A1273" i="25"/>
  <c r="C1272" i="25"/>
  <c r="B1272" i="25"/>
  <c r="A1272" i="25"/>
  <c r="C1271" i="25"/>
  <c r="B1271" i="25"/>
  <c r="A1271" i="25"/>
  <c r="C1270" i="25"/>
  <c r="B1270" i="25"/>
  <c r="A1270" i="25"/>
  <c r="C1269" i="25"/>
  <c r="B1269" i="25"/>
  <c r="A1269" i="25"/>
  <c r="C1268" i="25"/>
  <c r="B1268" i="25"/>
  <c r="A1268" i="25"/>
  <c r="C1267" i="25"/>
  <c r="B1267" i="25"/>
  <c r="A1267" i="25"/>
  <c r="C1266" i="25"/>
  <c r="B1266" i="25"/>
  <c r="A1266" i="25"/>
  <c r="C1265" i="25"/>
  <c r="B1265" i="25"/>
  <c r="A1265" i="25"/>
  <c r="C1264" i="25"/>
  <c r="B1264" i="25"/>
  <c r="A1264" i="25"/>
  <c r="C1263" i="25"/>
  <c r="B1263" i="25"/>
  <c r="A1263" i="25"/>
  <c r="C1262" i="25"/>
  <c r="B1262" i="25"/>
  <c r="A1262" i="25"/>
  <c r="C1261" i="25"/>
  <c r="B1261" i="25"/>
  <c r="A1261" i="25"/>
  <c r="C1260" i="25"/>
  <c r="B1260" i="25"/>
  <c r="A1260" i="25"/>
  <c r="C1259" i="25"/>
  <c r="B1259" i="25"/>
  <c r="A1259" i="25"/>
  <c r="C1258" i="25"/>
  <c r="B1258" i="25"/>
  <c r="A1258" i="25"/>
  <c r="C1257" i="25"/>
  <c r="B1257" i="25"/>
  <c r="A1257" i="25"/>
  <c r="C1256" i="25"/>
  <c r="B1256" i="25"/>
  <c r="A1256" i="25"/>
  <c r="C1255" i="25"/>
  <c r="B1255" i="25"/>
  <c r="A1255" i="25"/>
  <c r="C1254" i="25"/>
  <c r="B1254" i="25"/>
  <c r="A1254" i="25"/>
  <c r="C1253" i="25"/>
  <c r="B1253" i="25"/>
  <c r="A1253" i="25"/>
  <c r="C1252" i="25"/>
  <c r="B1252" i="25"/>
  <c r="A1252" i="25"/>
  <c r="C1251" i="25"/>
  <c r="B1251" i="25"/>
  <c r="A1251" i="25"/>
  <c r="C1250" i="25"/>
  <c r="B1250" i="25"/>
  <c r="A1250" i="25"/>
  <c r="C1249" i="25"/>
  <c r="B1249" i="25"/>
  <c r="A1249" i="25"/>
  <c r="C1248" i="25"/>
  <c r="B1248" i="25"/>
  <c r="A1248" i="25"/>
  <c r="C1247" i="25"/>
  <c r="B1247" i="25"/>
  <c r="A1247" i="25"/>
  <c r="C1246" i="25"/>
  <c r="B1246" i="25"/>
  <c r="A1246" i="25"/>
  <c r="C1245" i="25"/>
  <c r="B1245" i="25"/>
  <c r="A1245" i="25"/>
  <c r="C1244" i="25"/>
  <c r="B1244" i="25"/>
  <c r="A1244" i="25"/>
  <c r="C1243" i="25"/>
  <c r="B1243" i="25"/>
  <c r="A1243" i="25"/>
  <c r="C1242" i="25"/>
  <c r="B1242" i="25"/>
  <c r="A1242" i="25"/>
  <c r="C1241" i="25"/>
  <c r="B1241" i="25"/>
  <c r="A1241" i="25"/>
  <c r="C1240" i="25"/>
  <c r="B1240" i="25"/>
  <c r="A1240" i="25"/>
  <c r="C1239" i="25"/>
  <c r="B1239" i="25"/>
  <c r="A1239" i="25"/>
  <c r="C1238" i="25"/>
  <c r="B1238" i="25"/>
  <c r="A1238" i="25"/>
  <c r="C1237" i="25"/>
  <c r="B1237" i="25"/>
  <c r="A1237" i="25"/>
  <c r="C1236" i="25"/>
  <c r="B1236" i="25"/>
  <c r="A1236" i="25"/>
  <c r="C1235" i="25"/>
  <c r="B1235" i="25"/>
  <c r="A1235" i="25"/>
  <c r="C1234" i="25"/>
  <c r="B1234" i="25"/>
  <c r="A1234" i="25"/>
  <c r="C1233" i="25"/>
  <c r="B1233" i="25"/>
  <c r="A1233" i="25"/>
  <c r="C1232" i="25"/>
  <c r="B1232" i="25"/>
  <c r="A1232" i="25"/>
  <c r="C1231" i="25"/>
  <c r="B1231" i="25"/>
  <c r="A1231" i="25"/>
  <c r="C1230" i="25"/>
  <c r="B1230" i="25"/>
  <c r="A1230" i="25"/>
  <c r="C1229" i="25"/>
  <c r="B1229" i="25"/>
  <c r="A1229" i="25"/>
  <c r="C1228" i="25"/>
  <c r="B1228" i="25"/>
  <c r="A1228" i="25"/>
  <c r="C1227" i="25"/>
  <c r="B1227" i="25"/>
  <c r="A1227" i="25"/>
  <c r="C1226" i="25"/>
  <c r="B1226" i="25"/>
  <c r="A1226" i="25"/>
  <c r="C1225" i="25"/>
  <c r="B1225" i="25"/>
  <c r="A1225" i="25"/>
  <c r="C1224" i="25"/>
  <c r="B1224" i="25"/>
  <c r="A1224" i="25"/>
  <c r="C1223" i="25"/>
  <c r="B1223" i="25"/>
  <c r="A1223" i="25"/>
  <c r="C1222" i="25"/>
  <c r="B1222" i="25"/>
  <c r="A1222" i="25"/>
  <c r="C1221" i="25"/>
  <c r="B1221" i="25"/>
  <c r="A1221" i="25"/>
  <c r="C1220" i="25"/>
  <c r="B1220" i="25"/>
  <c r="A1220" i="25"/>
  <c r="C1219" i="25"/>
  <c r="B1219" i="25"/>
  <c r="A1219" i="25"/>
  <c r="C1218" i="25"/>
  <c r="B1218" i="25"/>
  <c r="A1218" i="25"/>
  <c r="C1217" i="25"/>
  <c r="B1217" i="25"/>
  <c r="A1217" i="25"/>
  <c r="C1216" i="25"/>
  <c r="B1216" i="25"/>
  <c r="A1216" i="25"/>
  <c r="C1215" i="25"/>
  <c r="B1215" i="25"/>
  <c r="A1215" i="25"/>
  <c r="C1214" i="25"/>
  <c r="B1214" i="25"/>
  <c r="A1214" i="25"/>
  <c r="C1213" i="25"/>
  <c r="B1213" i="25"/>
  <c r="A1213" i="25"/>
  <c r="C1212" i="25"/>
  <c r="B1212" i="25"/>
  <c r="A1212" i="25"/>
  <c r="C1211" i="25"/>
  <c r="B1211" i="25"/>
  <c r="A1211" i="25"/>
  <c r="C1210" i="25"/>
  <c r="B1210" i="25"/>
  <c r="A1210" i="25"/>
  <c r="C1209" i="25"/>
  <c r="B1209" i="25"/>
  <c r="A1209" i="25"/>
  <c r="C1208" i="25"/>
  <c r="B1208" i="25"/>
  <c r="A1208" i="25"/>
  <c r="C1207" i="25"/>
  <c r="B1207" i="25"/>
  <c r="A1207" i="25"/>
  <c r="C1206" i="25"/>
  <c r="B1206" i="25"/>
  <c r="A1206" i="25"/>
  <c r="C1205" i="25"/>
  <c r="B1205" i="25"/>
  <c r="A1205" i="25"/>
  <c r="C1204" i="25"/>
  <c r="B1204" i="25"/>
  <c r="A1204" i="25"/>
  <c r="C1203" i="25"/>
  <c r="B1203" i="25"/>
  <c r="A1203" i="25"/>
  <c r="C1202" i="25"/>
  <c r="B1202" i="25"/>
  <c r="A1202" i="25"/>
  <c r="C1201" i="25"/>
  <c r="B1201" i="25"/>
  <c r="A1201" i="25"/>
  <c r="C1200" i="25"/>
  <c r="B1200" i="25"/>
  <c r="A1200" i="25"/>
  <c r="C1199" i="25"/>
  <c r="B1199" i="25"/>
  <c r="A1199" i="25"/>
  <c r="C1198" i="25"/>
  <c r="B1198" i="25"/>
  <c r="A1198" i="25"/>
  <c r="C1197" i="25"/>
  <c r="B1197" i="25"/>
  <c r="A1197" i="25"/>
  <c r="C1196" i="25"/>
  <c r="B1196" i="25"/>
  <c r="A1196" i="25"/>
  <c r="C1195" i="25"/>
  <c r="B1195" i="25"/>
  <c r="A1195" i="25"/>
  <c r="C1194" i="25"/>
  <c r="B1194" i="25"/>
  <c r="A1194" i="25"/>
  <c r="C1193" i="25"/>
  <c r="B1193" i="25"/>
  <c r="A1193" i="25"/>
  <c r="C1192" i="25"/>
  <c r="B1192" i="25"/>
  <c r="A1192" i="25"/>
  <c r="C1191" i="25"/>
  <c r="B1191" i="25"/>
  <c r="A1191" i="25"/>
  <c r="C1190" i="25"/>
  <c r="B1190" i="25"/>
  <c r="A1190" i="25"/>
  <c r="C1189" i="25"/>
  <c r="B1189" i="25"/>
  <c r="A1189" i="25"/>
  <c r="C1188" i="25"/>
  <c r="B1188" i="25"/>
  <c r="A1188" i="25"/>
  <c r="C1187" i="25"/>
  <c r="B1187" i="25"/>
  <c r="A1187" i="25"/>
  <c r="C1186" i="25"/>
  <c r="B1186" i="25"/>
  <c r="A1186" i="25"/>
  <c r="C1185" i="25"/>
  <c r="B1185" i="25"/>
  <c r="A1185" i="25"/>
  <c r="C1184" i="25"/>
  <c r="B1184" i="25"/>
  <c r="A1184" i="25"/>
  <c r="C1183" i="25"/>
  <c r="B1183" i="25"/>
  <c r="A1183" i="25"/>
  <c r="C1182" i="25"/>
  <c r="B1182" i="25"/>
  <c r="A1182" i="25"/>
  <c r="C1181" i="25"/>
  <c r="B1181" i="25"/>
  <c r="A1181" i="25"/>
  <c r="C1180" i="25"/>
  <c r="B1180" i="25"/>
  <c r="A1180" i="25"/>
  <c r="C1179" i="25"/>
  <c r="B1179" i="25"/>
  <c r="A1179" i="25"/>
  <c r="C1178" i="25"/>
  <c r="B1178" i="25"/>
  <c r="A1178" i="25"/>
  <c r="C1177" i="25"/>
  <c r="B1177" i="25"/>
  <c r="A1177" i="25"/>
  <c r="C1176" i="25"/>
  <c r="B1176" i="25"/>
  <c r="A1176" i="25"/>
  <c r="C1175" i="25"/>
  <c r="B1175" i="25"/>
  <c r="A1175" i="25"/>
  <c r="C1174" i="25"/>
  <c r="B1174" i="25"/>
  <c r="A1174" i="25"/>
  <c r="C1173" i="25"/>
  <c r="B1173" i="25"/>
  <c r="A1173" i="25"/>
  <c r="C1172" i="25"/>
  <c r="B1172" i="25"/>
  <c r="A1172" i="25"/>
  <c r="C1171" i="25"/>
  <c r="B1171" i="25"/>
  <c r="A1171" i="25"/>
  <c r="C1170" i="25"/>
  <c r="B1170" i="25"/>
  <c r="A1170" i="25"/>
  <c r="C1169" i="25"/>
  <c r="B1169" i="25"/>
  <c r="A1169" i="25"/>
  <c r="C1168" i="25"/>
  <c r="B1168" i="25"/>
  <c r="A1168" i="25"/>
  <c r="C1167" i="25"/>
  <c r="B1167" i="25"/>
  <c r="A1167" i="25"/>
  <c r="C1166" i="25"/>
  <c r="B1166" i="25"/>
  <c r="A1166" i="25"/>
  <c r="C1165" i="25"/>
  <c r="B1165" i="25"/>
  <c r="A1165" i="25"/>
  <c r="C1164" i="25"/>
  <c r="B1164" i="25"/>
  <c r="A1164" i="25"/>
  <c r="C1163" i="25"/>
  <c r="B1163" i="25"/>
  <c r="A1163" i="25"/>
  <c r="C1162" i="25"/>
  <c r="B1162" i="25"/>
  <c r="A1162" i="25"/>
  <c r="C1161" i="25"/>
  <c r="B1161" i="25"/>
  <c r="A1161" i="25"/>
  <c r="C1160" i="25"/>
  <c r="B1160" i="25"/>
  <c r="A1160" i="25"/>
  <c r="C1159" i="25"/>
  <c r="B1159" i="25"/>
  <c r="A1159" i="25"/>
  <c r="C1158" i="25"/>
  <c r="B1158" i="25"/>
  <c r="A1158" i="25"/>
  <c r="C1157" i="25"/>
  <c r="B1157" i="25"/>
  <c r="A1157" i="25"/>
  <c r="C1156" i="25"/>
  <c r="B1156" i="25"/>
  <c r="A1156" i="25"/>
  <c r="C1155" i="25"/>
  <c r="B1155" i="25"/>
  <c r="A1155" i="25"/>
  <c r="C1154" i="25"/>
  <c r="B1154" i="25"/>
  <c r="A1154" i="25"/>
  <c r="C1153" i="25"/>
  <c r="B1153" i="25"/>
  <c r="A1153" i="25"/>
  <c r="C1152" i="25"/>
  <c r="B1152" i="25"/>
  <c r="A1152" i="25"/>
  <c r="C1151" i="25"/>
  <c r="B1151" i="25"/>
  <c r="A1151" i="25"/>
  <c r="C1150" i="25"/>
  <c r="B1150" i="25"/>
  <c r="A1150" i="25"/>
  <c r="C1149" i="25"/>
  <c r="B1149" i="25"/>
  <c r="A1149" i="25"/>
  <c r="C1148" i="25"/>
  <c r="B1148" i="25"/>
  <c r="A1148" i="25"/>
  <c r="C1147" i="25"/>
  <c r="B1147" i="25"/>
  <c r="A1147" i="25"/>
  <c r="C1146" i="25"/>
  <c r="B1146" i="25"/>
  <c r="A1146" i="25"/>
  <c r="C1145" i="25"/>
  <c r="B1145" i="25"/>
  <c r="A1145" i="25"/>
  <c r="C1144" i="25"/>
  <c r="B1144" i="25"/>
  <c r="A1144" i="25"/>
  <c r="C1143" i="25"/>
  <c r="B1143" i="25"/>
  <c r="A1143" i="25"/>
  <c r="C1142" i="25"/>
  <c r="B1142" i="25"/>
  <c r="A1142" i="25"/>
  <c r="C1141" i="25"/>
  <c r="B1141" i="25"/>
  <c r="A1141" i="25"/>
  <c r="C1140" i="25"/>
  <c r="B1140" i="25"/>
  <c r="A1140" i="25"/>
  <c r="C1139" i="25"/>
  <c r="B1139" i="25"/>
  <c r="A1139" i="25"/>
  <c r="C1138" i="25"/>
  <c r="B1138" i="25"/>
  <c r="A1138" i="25"/>
  <c r="C1137" i="25"/>
  <c r="B1137" i="25"/>
  <c r="A1137" i="25"/>
  <c r="C1136" i="25"/>
  <c r="B1136" i="25"/>
  <c r="A1136" i="25"/>
  <c r="C1135" i="25"/>
  <c r="B1135" i="25"/>
  <c r="A1135" i="25"/>
  <c r="C1134" i="25"/>
  <c r="B1134" i="25"/>
  <c r="A1134" i="25"/>
  <c r="C1133" i="25"/>
  <c r="B1133" i="25"/>
  <c r="A1133" i="25"/>
  <c r="C1132" i="25"/>
  <c r="B1132" i="25"/>
  <c r="A1132" i="25"/>
  <c r="C1131" i="25"/>
  <c r="B1131" i="25"/>
  <c r="A1131" i="25"/>
  <c r="C1130" i="25"/>
  <c r="B1130" i="25"/>
  <c r="A1130" i="25"/>
  <c r="C1129" i="25"/>
  <c r="B1129" i="25"/>
  <c r="A1129" i="25"/>
  <c r="C1128" i="25"/>
  <c r="B1128" i="25"/>
  <c r="A1128" i="25"/>
  <c r="C1127" i="25"/>
  <c r="B1127" i="25"/>
  <c r="A1127" i="25"/>
  <c r="C1126" i="25"/>
  <c r="B1126" i="25"/>
  <c r="A1126" i="25"/>
  <c r="C1125" i="25"/>
  <c r="B1125" i="25"/>
  <c r="A1125" i="25"/>
  <c r="C1124" i="25"/>
  <c r="B1124" i="25"/>
  <c r="A1124" i="25"/>
  <c r="C1123" i="25"/>
  <c r="B1123" i="25"/>
  <c r="A1123" i="25"/>
  <c r="C1122" i="25"/>
  <c r="B1122" i="25"/>
  <c r="A1122" i="25"/>
  <c r="C1121" i="25"/>
  <c r="B1121" i="25"/>
  <c r="A1121" i="25"/>
  <c r="C1120" i="25"/>
  <c r="B1120" i="25"/>
  <c r="A1120" i="25"/>
  <c r="C1119" i="25"/>
  <c r="B1119" i="25"/>
  <c r="A1119" i="25"/>
  <c r="C1118" i="25"/>
  <c r="B1118" i="25"/>
  <c r="A1118" i="25"/>
  <c r="C1117" i="25"/>
  <c r="B1117" i="25"/>
  <c r="A1117" i="25"/>
  <c r="C1116" i="25"/>
  <c r="B1116" i="25"/>
  <c r="A1116" i="25"/>
  <c r="C1115" i="25"/>
  <c r="B1115" i="25"/>
  <c r="A1115" i="25"/>
  <c r="C1114" i="25"/>
  <c r="B1114" i="25"/>
  <c r="A1114" i="25"/>
  <c r="C1113" i="25"/>
  <c r="B1113" i="25"/>
  <c r="A1113" i="25"/>
  <c r="C1112" i="25"/>
  <c r="B1112" i="25"/>
  <c r="A1112" i="25"/>
  <c r="C1111" i="25"/>
  <c r="B1111" i="25"/>
  <c r="A1111" i="25"/>
  <c r="C1110" i="25"/>
  <c r="B1110" i="25"/>
  <c r="A1110" i="25"/>
  <c r="C1109" i="25"/>
  <c r="B1109" i="25"/>
  <c r="A1109" i="25"/>
  <c r="C1108" i="25"/>
  <c r="B1108" i="25"/>
  <c r="A1108" i="25"/>
  <c r="C1107" i="25"/>
  <c r="B1107" i="25"/>
  <c r="A1107" i="25"/>
  <c r="C1106" i="25"/>
  <c r="B1106" i="25"/>
  <c r="A1106" i="25"/>
  <c r="C1105" i="25"/>
  <c r="B1105" i="25"/>
  <c r="A1105" i="25"/>
  <c r="C1104" i="25"/>
  <c r="B1104" i="25"/>
  <c r="A1104" i="25"/>
  <c r="C1103" i="25"/>
  <c r="B1103" i="25"/>
  <c r="A1103" i="25"/>
  <c r="C1102" i="25"/>
  <c r="B1102" i="25"/>
  <c r="A1102" i="25"/>
  <c r="C1101" i="25"/>
  <c r="B1101" i="25"/>
  <c r="A1101" i="25"/>
  <c r="C1100" i="25"/>
  <c r="B1100" i="25"/>
  <c r="A1100" i="25"/>
  <c r="C1099" i="25"/>
  <c r="B1099" i="25"/>
  <c r="A1099" i="25"/>
  <c r="C1098" i="25"/>
  <c r="B1098" i="25"/>
  <c r="A1098" i="25"/>
  <c r="C1097" i="25"/>
  <c r="B1097" i="25"/>
  <c r="A1097" i="25"/>
  <c r="C1096" i="25"/>
  <c r="B1096" i="25"/>
  <c r="A1096" i="25"/>
  <c r="C1095" i="25"/>
  <c r="B1095" i="25"/>
  <c r="A1095" i="25"/>
  <c r="C1094" i="25"/>
  <c r="B1094" i="25"/>
  <c r="A1094" i="25"/>
  <c r="C1093" i="25"/>
  <c r="B1093" i="25"/>
  <c r="A1093" i="25"/>
  <c r="C1092" i="25"/>
  <c r="B1092" i="25"/>
  <c r="A1092" i="25"/>
  <c r="C1091" i="25"/>
  <c r="B1091" i="25"/>
  <c r="A1091" i="25"/>
  <c r="C1090" i="25"/>
  <c r="B1090" i="25"/>
  <c r="A1090" i="25"/>
  <c r="C1089" i="25"/>
  <c r="B1089" i="25"/>
  <c r="A1089" i="25"/>
  <c r="C1088" i="25"/>
  <c r="B1088" i="25"/>
  <c r="A1088" i="25"/>
  <c r="C1087" i="25"/>
  <c r="B1087" i="25"/>
  <c r="A1087" i="25"/>
  <c r="C1086" i="25"/>
  <c r="B1086" i="25"/>
  <c r="A1086" i="25"/>
  <c r="C1085" i="25"/>
  <c r="B1085" i="25"/>
  <c r="A1085" i="25"/>
  <c r="C1084" i="25"/>
  <c r="B1084" i="25"/>
  <c r="A1084" i="25"/>
  <c r="C1083" i="25"/>
  <c r="B1083" i="25"/>
  <c r="A1083" i="25"/>
  <c r="C1082" i="25"/>
  <c r="B1082" i="25"/>
  <c r="A1082" i="25"/>
  <c r="C1081" i="25"/>
  <c r="B1081" i="25"/>
  <c r="A1081" i="25"/>
  <c r="C1080" i="25"/>
  <c r="B1080" i="25"/>
  <c r="A1080" i="25"/>
  <c r="C1079" i="25"/>
  <c r="B1079" i="25"/>
  <c r="A1079" i="25"/>
  <c r="C1078" i="25"/>
  <c r="B1078" i="25"/>
  <c r="A1078" i="25"/>
  <c r="C1077" i="25"/>
  <c r="B1077" i="25"/>
  <c r="A1077" i="25"/>
  <c r="C1076" i="25"/>
  <c r="B1076" i="25"/>
  <c r="A1076" i="25"/>
  <c r="C1075" i="25"/>
  <c r="B1075" i="25"/>
  <c r="A1075" i="25"/>
  <c r="C1074" i="25"/>
  <c r="B1074" i="25"/>
  <c r="A1074" i="25"/>
  <c r="C1073" i="25"/>
  <c r="B1073" i="25"/>
  <c r="A1073" i="25"/>
  <c r="C1072" i="25"/>
  <c r="B1072" i="25"/>
  <c r="A1072" i="25"/>
  <c r="C1071" i="25"/>
  <c r="B1071" i="25"/>
  <c r="A1071" i="25"/>
  <c r="C1070" i="25"/>
  <c r="B1070" i="25"/>
  <c r="A1070" i="25"/>
  <c r="C1069" i="25"/>
  <c r="B1069" i="25"/>
  <c r="A1069" i="25"/>
  <c r="C1068" i="25"/>
  <c r="B1068" i="25"/>
  <c r="A1068" i="25"/>
  <c r="C1067" i="25"/>
  <c r="B1067" i="25"/>
  <c r="A1067" i="25"/>
  <c r="C1066" i="25"/>
  <c r="B1066" i="25"/>
  <c r="A1066" i="25"/>
  <c r="C1065" i="25"/>
  <c r="B1065" i="25"/>
  <c r="A1065" i="25"/>
  <c r="C1064" i="25"/>
  <c r="B1064" i="25"/>
  <c r="A1064" i="25"/>
  <c r="C1063" i="25"/>
  <c r="B1063" i="25"/>
  <c r="A1063" i="25"/>
  <c r="C1062" i="25"/>
  <c r="B1062" i="25"/>
  <c r="A1062" i="25"/>
  <c r="C1061" i="25"/>
  <c r="B1061" i="25"/>
  <c r="A1061" i="25"/>
  <c r="C1060" i="25"/>
  <c r="B1060" i="25"/>
  <c r="A1060" i="25"/>
  <c r="C1059" i="25"/>
  <c r="B1059" i="25"/>
  <c r="A1059" i="25"/>
  <c r="C1058" i="25"/>
  <c r="B1058" i="25"/>
  <c r="A1058" i="25"/>
  <c r="C1057" i="25"/>
  <c r="B1057" i="25"/>
  <c r="A1057" i="25"/>
  <c r="C1056" i="25"/>
  <c r="B1056" i="25"/>
  <c r="A1056" i="25"/>
  <c r="C1055" i="25"/>
  <c r="B1055" i="25"/>
  <c r="A1055" i="25"/>
  <c r="C1054" i="25"/>
  <c r="B1054" i="25"/>
  <c r="A1054" i="25"/>
  <c r="C1053" i="25"/>
  <c r="B1053" i="25"/>
  <c r="A1053" i="25"/>
  <c r="C1052" i="25"/>
  <c r="B1052" i="25"/>
  <c r="A1052" i="25"/>
  <c r="C1051" i="25"/>
  <c r="B1051" i="25"/>
  <c r="A1051" i="25"/>
  <c r="C1050" i="25"/>
  <c r="B1050" i="25"/>
  <c r="A1050" i="25"/>
  <c r="C1049" i="25"/>
  <c r="B1049" i="25"/>
  <c r="A1049" i="25"/>
  <c r="C1048" i="25"/>
  <c r="B1048" i="25"/>
  <c r="A1048" i="25"/>
  <c r="C1047" i="25"/>
  <c r="B1047" i="25"/>
  <c r="A1047" i="25"/>
  <c r="C1046" i="25"/>
  <c r="B1046" i="25"/>
  <c r="A1046" i="25"/>
  <c r="C1045" i="25"/>
  <c r="B1045" i="25"/>
  <c r="A1045" i="25"/>
  <c r="C1044" i="25"/>
  <c r="B1044" i="25"/>
  <c r="A1044" i="25"/>
  <c r="C1043" i="25"/>
  <c r="B1043" i="25"/>
  <c r="A1043" i="25"/>
  <c r="C1042" i="25"/>
  <c r="B1042" i="25"/>
  <c r="A1042" i="25"/>
  <c r="C1041" i="25"/>
  <c r="B1041" i="25"/>
  <c r="A1041" i="25"/>
  <c r="C1040" i="25"/>
  <c r="B1040" i="25"/>
  <c r="A1040" i="25"/>
  <c r="C1039" i="25"/>
  <c r="B1039" i="25"/>
  <c r="A1039" i="25"/>
  <c r="C1038" i="25"/>
  <c r="B1038" i="25"/>
  <c r="A1038" i="25"/>
  <c r="C1037" i="25"/>
  <c r="B1037" i="25"/>
  <c r="A1037" i="25"/>
  <c r="C1036" i="25"/>
  <c r="B1036" i="25"/>
  <c r="A1036" i="25"/>
  <c r="C1035" i="25"/>
  <c r="B1035" i="25"/>
  <c r="A1035" i="25"/>
  <c r="C1034" i="25"/>
  <c r="B1034" i="25"/>
  <c r="A1034" i="25"/>
  <c r="C1033" i="25"/>
  <c r="B1033" i="25"/>
  <c r="A1033" i="25"/>
  <c r="C1032" i="25"/>
  <c r="B1032" i="25"/>
  <c r="A1032" i="25"/>
  <c r="C1031" i="25"/>
  <c r="B1031" i="25"/>
  <c r="A1031" i="25"/>
  <c r="C1030" i="25"/>
  <c r="B1030" i="25"/>
  <c r="A1030" i="25"/>
  <c r="C1029" i="25"/>
  <c r="B1029" i="25"/>
  <c r="A1029" i="25"/>
  <c r="C1028" i="25"/>
  <c r="B1028" i="25"/>
  <c r="A1028" i="25"/>
  <c r="C1027" i="25"/>
  <c r="B1027" i="25"/>
  <c r="A1027" i="25"/>
  <c r="C1026" i="25"/>
  <c r="B1026" i="25"/>
  <c r="A1026" i="25"/>
  <c r="C1025" i="25"/>
  <c r="B1025" i="25"/>
  <c r="A1025" i="25"/>
  <c r="C1024" i="25"/>
  <c r="B1024" i="25"/>
  <c r="A1024" i="25"/>
  <c r="C1023" i="25"/>
  <c r="B1023" i="25"/>
  <c r="A1023" i="25"/>
  <c r="C1022" i="25"/>
  <c r="B1022" i="25"/>
  <c r="A1022" i="25"/>
  <c r="C1021" i="25"/>
  <c r="B1021" i="25"/>
  <c r="A1021" i="25"/>
  <c r="C1020" i="25"/>
  <c r="B1020" i="25"/>
  <c r="A1020" i="25"/>
  <c r="C1019" i="25"/>
  <c r="B1019" i="25"/>
  <c r="A1019" i="25"/>
  <c r="C1018" i="25"/>
  <c r="B1018" i="25"/>
  <c r="A1018" i="25"/>
  <c r="C1017" i="25"/>
  <c r="B1017" i="25"/>
  <c r="A1017" i="25"/>
  <c r="C1016" i="25"/>
  <c r="B1016" i="25"/>
  <c r="A1016" i="25"/>
  <c r="C1015" i="25"/>
  <c r="B1015" i="25"/>
  <c r="A1015" i="25"/>
  <c r="C1014" i="25"/>
  <c r="B1014" i="25"/>
  <c r="A1014" i="25"/>
  <c r="C1013" i="25"/>
  <c r="B1013" i="25"/>
  <c r="A1013" i="25"/>
  <c r="C1012" i="25"/>
  <c r="B1012" i="25"/>
  <c r="A1012" i="25"/>
  <c r="C1011" i="25"/>
  <c r="B1011" i="25"/>
  <c r="A1011" i="25"/>
  <c r="C1010" i="25"/>
  <c r="B1010" i="25"/>
  <c r="A1010" i="25"/>
  <c r="C1009" i="25"/>
  <c r="B1009" i="25"/>
  <c r="A1009" i="25"/>
  <c r="C1008" i="25"/>
  <c r="B1008" i="25"/>
  <c r="A1008" i="25"/>
  <c r="C1007" i="25"/>
  <c r="B1007" i="25"/>
  <c r="A1007" i="25"/>
  <c r="C1006" i="25"/>
  <c r="B1006" i="25"/>
  <c r="A1006" i="25"/>
  <c r="C1005" i="25"/>
  <c r="B1005" i="25"/>
  <c r="A1005" i="25"/>
  <c r="C1004" i="25"/>
  <c r="B1004" i="25"/>
  <c r="A1004" i="25"/>
  <c r="C1003" i="25"/>
  <c r="B1003" i="25"/>
  <c r="A1003" i="25"/>
  <c r="C1002" i="25"/>
  <c r="B1002" i="25"/>
  <c r="A1002" i="25"/>
  <c r="C1001" i="25"/>
  <c r="B1001" i="25"/>
  <c r="A1001" i="25"/>
  <c r="C1000" i="25"/>
  <c r="B1000" i="25"/>
  <c r="A1000" i="25"/>
  <c r="C999" i="25"/>
  <c r="B999" i="25"/>
  <c r="A999" i="25"/>
  <c r="C998" i="25"/>
  <c r="B998" i="25"/>
  <c r="A998" i="25"/>
  <c r="C997" i="25"/>
  <c r="B997" i="25"/>
  <c r="A997" i="25"/>
  <c r="C996" i="25"/>
  <c r="B996" i="25"/>
  <c r="A996" i="25"/>
  <c r="C995" i="25"/>
  <c r="B995" i="25"/>
  <c r="A995" i="25"/>
  <c r="C994" i="25"/>
  <c r="B994" i="25"/>
  <c r="A994" i="25"/>
  <c r="C993" i="25"/>
  <c r="B993" i="25"/>
  <c r="A993" i="25"/>
  <c r="C992" i="25"/>
  <c r="B992" i="25"/>
  <c r="A992" i="25"/>
  <c r="C991" i="25"/>
  <c r="B991" i="25"/>
  <c r="A991" i="25"/>
  <c r="C990" i="25"/>
  <c r="B990" i="25"/>
  <c r="A990" i="25"/>
  <c r="C989" i="25"/>
  <c r="B989" i="25"/>
  <c r="A989" i="25"/>
  <c r="C988" i="25"/>
  <c r="B988" i="25"/>
  <c r="A988" i="25"/>
  <c r="C987" i="25"/>
  <c r="B987" i="25"/>
  <c r="A987" i="25"/>
  <c r="C986" i="25"/>
  <c r="B986" i="25"/>
  <c r="A986" i="25"/>
  <c r="C985" i="25"/>
  <c r="B985" i="25"/>
  <c r="A985" i="25"/>
  <c r="C984" i="25"/>
  <c r="B984" i="25"/>
  <c r="A984" i="25"/>
  <c r="C983" i="25"/>
  <c r="B983" i="25"/>
  <c r="A983" i="25"/>
  <c r="C982" i="25"/>
  <c r="B982" i="25"/>
  <c r="A982" i="25"/>
  <c r="C981" i="25"/>
  <c r="B981" i="25"/>
  <c r="A981" i="25"/>
  <c r="C980" i="25"/>
  <c r="B980" i="25"/>
  <c r="A980" i="25"/>
  <c r="C979" i="25"/>
  <c r="B979" i="25"/>
  <c r="A979" i="25"/>
  <c r="C978" i="25"/>
  <c r="B978" i="25"/>
  <c r="A978" i="25"/>
  <c r="C977" i="25"/>
  <c r="B977" i="25"/>
  <c r="A977" i="25"/>
  <c r="C976" i="25"/>
  <c r="B976" i="25"/>
  <c r="A976" i="25"/>
  <c r="C975" i="25"/>
  <c r="B975" i="25"/>
  <c r="A975" i="25"/>
  <c r="C974" i="25"/>
  <c r="B974" i="25"/>
  <c r="A974" i="25"/>
  <c r="C973" i="25"/>
  <c r="B973" i="25"/>
  <c r="A973" i="25"/>
  <c r="C972" i="25"/>
  <c r="B972" i="25"/>
  <c r="A972" i="25"/>
  <c r="C971" i="25"/>
  <c r="B971" i="25"/>
  <c r="A971" i="25"/>
  <c r="C970" i="25"/>
  <c r="B970" i="25"/>
  <c r="A970" i="25"/>
  <c r="C969" i="25"/>
  <c r="B969" i="25"/>
  <c r="A969" i="25"/>
  <c r="C968" i="25"/>
  <c r="B968" i="25"/>
  <c r="A968" i="25"/>
  <c r="C967" i="25"/>
  <c r="B967" i="25"/>
  <c r="A967" i="25"/>
  <c r="C966" i="25"/>
  <c r="B966" i="25"/>
  <c r="A966" i="25"/>
  <c r="C965" i="25"/>
  <c r="B965" i="25"/>
  <c r="A965" i="25"/>
  <c r="C964" i="25"/>
  <c r="B964" i="25"/>
  <c r="A964" i="25"/>
  <c r="C963" i="25"/>
  <c r="B963" i="25"/>
  <c r="A963" i="25"/>
  <c r="C962" i="25"/>
  <c r="B962" i="25"/>
  <c r="A962" i="25"/>
  <c r="C961" i="25"/>
  <c r="B961" i="25"/>
  <c r="A961" i="25"/>
  <c r="C960" i="25"/>
  <c r="B960" i="25"/>
  <c r="A960" i="25"/>
  <c r="C959" i="25"/>
  <c r="B959" i="25"/>
  <c r="A959" i="25"/>
  <c r="C958" i="25"/>
  <c r="B958" i="25"/>
  <c r="A958" i="25"/>
  <c r="C957" i="25"/>
  <c r="B957" i="25"/>
  <c r="A957" i="25"/>
  <c r="C956" i="25"/>
  <c r="B956" i="25"/>
  <c r="A956" i="25"/>
  <c r="C955" i="25"/>
  <c r="B955" i="25"/>
  <c r="A955" i="25"/>
  <c r="C954" i="25"/>
  <c r="B954" i="25"/>
  <c r="A954" i="25"/>
  <c r="C953" i="25"/>
  <c r="B953" i="25"/>
  <c r="A953" i="25"/>
  <c r="C952" i="25"/>
  <c r="B952" i="25"/>
  <c r="A952" i="25"/>
  <c r="C951" i="25"/>
  <c r="B951" i="25"/>
  <c r="A951" i="25"/>
  <c r="C950" i="25"/>
  <c r="B950" i="25"/>
  <c r="A950" i="25"/>
  <c r="C949" i="25"/>
  <c r="B949" i="25"/>
  <c r="A949" i="25"/>
  <c r="C948" i="25"/>
  <c r="B948" i="25"/>
  <c r="A948" i="25"/>
  <c r="C947" i="25"/>
  <c r="B947" i="25"/>
  <c r="A947" i="25"/>
  <c r="C946" i="25"/>
  <c r="B946" i="25"/>
  <c r="A946" i="25"/>
  <c r="C945" i="25"/>
  <c r="B945" i="25"/>
  <c r="A945" i="25"/>
  <c r="C944" i="25"/>
  <c r="B944" i="25"/>
  <c r="A944" i="25"/>
  <c r="C943" i="25"/>
  <c r="B943" i="25"/>
  <c r="A943" i="25"/>
  <c r="C942" i="25"/>
  <c r="B942" i="25"/>
  <c r="A942" i="25"/>
  <c r="C941" i="25"/>
  <c r="B941" i="25"/>
  <c r="A941" i="25"/>
  <c r="C940" i="25"/>
  <c r="B940" i="25"/>
  <c r="A940" i="25"/>
  <c r="C939" i="25"/>
  <c r="B939" i="25"/>
  <c r="A939" i="25"/>
  <c r="C938" i="25"/>
  <c r="B938" i="25"/>
  <c r="A938" i="25"/>
  <c r="C937" i="25"/>
  <c r="B937" i="25"/>
  <c r="A937" i="25"/>
  <c r="C936" i="25"/>
  <c r="B936" i="25"/>
  <c r="A936" i="25"/>
  <c r="C935" i="25"/>
  <c r="B935" i="25"/>
  <c r="A935" i="25"/>
  <c r="C934" i="25"/>
  <c r="B934" i="25"/>
  <c r="A934" i="25"/>
  <c r="C933" i="25"/>
  <c r="B933" i="25"/>
  <c r="A933" i="25"/>
  <c r="C932" i="25"/>
  <c r="B932" i="25"/>
  <c r="A932" i="25"/>
  <c r="C931" i="25"/>
  <c r="B931" i="25"/>
  <c r="A931" i="25"/>
  <c r="C930" i="25"/>
  <c r="B930" i="25"/>
  <c r="A930" i="25"/>
  <c r="C929" i="25"/>
  <c r="B929" i="25"/>
  <c r="A929" i="25"/>
  <c r="C928" i="25"/>
  <c r="B928" i="25"/>
  <c r="A928" i="25"/>
  <c r="C927" i="25"/>
  <c r="B927" i="25"/>
  <c r="A927" i="25"/>
  <c r="C926" i="25"/>
  <c r="B926" i="25"/>
  <c r="A926" i="25"/>
  <c r="C925" i="25"/>
  <c r="B925" i="25"/>
  <c r="A925" i="25"/>
  <c r="C924" i="25"/>
  <c r="B924" i="25"/>
  <c r="A924" i="25"/>
  <c r="C923" i="25"/>
  <c r="B923" i="25"/>
  <c r="A923" i="25"/>
  <c r="C922" i="25"/>
  <c r="B922" i="25"/>
  <c r="A922" i="25"/>
  <c r="C921" i="25"/>
  <c r="B921" i="25"/>
  <c r="A921" i="25"/>
  <c r="C920" i="25"/>
  <c r="B920" i="25"/>
  <c r="A920" i="25"/>
  <c r="C919" i="25"/>
  <c r="B919" i="25"/>
  <c r="A919" i="25"/>
  <c r="C918" i="25"/>
  <c r="B918" i="25"/>
  <c r="A918" i="25"/>
  <c r="C917" i="25"/>
  <c r="B917" i="25"/>
  <c r="A917" i="25"/>
  <c r="C916" i="25"/>
  <c r="B916" i="25"/>
  <c r="A916" i="25"/>
  <c r="C915" i="25"/>
  <c r="B915" i="25"/>
  <c r="A915" i="25"/>
  <c r="C914" i="25"/>
  <c r="B914" i="25"/>
  <c r="A914" i="25"/>
  <c r="C913" i="25"/>
  <c r="B913" i="25"/>
  <c r="A913" i="25"/>
  <c r="C912" i="25"/>
  <c r="B912" i="25"/>
  <c r="A912" i="25"/>
  <c r="C911" i="25"/>
  <c r="B911" i="25"/>
  <c r="A911" i="25"/>
  <c r="C910" i="25"/>
  <c r="B910" i="25"/>
  <c r="A910" i="25"/>
  <c r="C909" i="25"/>
  <c r="B909" i="25"/>
  <c r="A909" i="25"/>
  <c r="C908" i="25"/>
  <c r="B908" i="25"/>
  <c r="A908" i="25"/>
  <c r="C907" i="25"/>
  <c r="B907" i="25"/>
  <c r="A907" i="25"/>
  <c r="C906" i="25"/>
  <c r="B906" i="25"/>
  <c r="A906" i="25"/>
  <c r="C905" i="25"/>
  <c r="B905" i="25"/>
  <c r="A905" i="25"/>
  <c r="C904" i="25"/>
  <c r="B904" i="25"/>
  <c r="A904" i="25"/>
  <c r="C903" i="25"/>
  <c r="B903" i="25"/>
  <c r="A903" i="25"/>
  <c r="C902" i="25"/>
  <c r="B902" i="25"/>
  <c r="A902" i="25"/>
  <c r="C901" i="25"/>
  <c r="B901" i="25"/>
  <c r="A901" i="25"/>
  <c r="C900" i="25"/>
  <c r="B900" i="25"/>
  <c r="A900" i="25"/>
  <c r="C899" i="25"/>
  <c r="B899" i="25"/>
  <c r="A899" i="25"/>
  <c r="C898" i="25"/>
  <c r="B898" i="25"/>
  <c r="A898" i="25"/>
  <c r="C897" i="25"/>
  <c r="B897" i="25"/>
  <c r="A897" i="25"/>
  <c r="C896" i="25"/>
  <c r="B896" i="25"/>
  <c r="A896" i="25"/>
  <c r="C895" i="25"/>
  <c r="B895" i="25"/>
  <c r="A895" i="25"/>
  <c r="C894" i="25"/>
  <c r="B894" i="25"/>
  <c r="A894" i="25"/>
  <c r="C893" i="25"/>
  <c r="B893" i="25"/>
  <c r="A893" i="25"/>
  <c r="C892" i="25"/>
  <c r="B892" i="25"/>
  <c r="A892" i="25"/>
  <c r="C891" i="25"/>
  <c r="B891" i="25"/>
  <c r="A891" i="25"/>
  <c r="C890" i="25"/>
  <c r="B890" i="25"/>
  <c r="A890" i="25"/>
  <c r="C889" i="25"/>
  <c r="B889" i="25"/>
  <c r="A889" i="25"/>
  <c r="C888" i="25"/>
  <c r="B888" i="25"/>
  <c r="A888" i="25"/>
  <c r="C887" i="25"/>
  <c r="B887" i="25"/>
  <c r="A887" i="25"/>
  <c r="C886" i="25"/>
  <c r="B886" i="25"/>
  <c r="A886" i="25"/>
  <c r="C885" i="25"/>
  <c r="B885" i="25"/>
  <c r="A885" i="25"/>
  <c r="C884" i="25"/>
  <c r="B884" i="25"/>
  <c r="A884" i="25"/>
  <c r="C883" i="25"/>
  <c r="B883" i="25"/>
  <c r="A883" i="25"/>
  <c r="C882" i="25"/>
  <c r="B882" i="25"/>
  <c r="A882" i="25"/>
  <c r="C881" i="25"/>
  <c r="B881" i="25"/>
  <c r="A881" i="25"/>
  <c r="C880" i="25"/>
  <c r="B880" i="25"/>
  <c r="A880" i="25"/>
  <c r="C879" i="25"/>
  <c r="B879" i="25"/>
  <c r="A879" i="25"/>
  <c r="C878" i="25"/>
  <c r="B878" i="25"/>
  <c r="A878" i="25"/>
  <c r="C877" i="25"/>
  <c r="B877" i="25"/>
  <c r="A877" i="25"/>
  <c r="C876" i="25"/>
  <c r="B876" i="25"/>
  <c r="A876" i="25"/>
  <c r="C875" i="25"/>
  <c r="B875" i="25"/>
  <c r="A875" i="25"/>
  <c r="C874" i="25"/>
  <c r="B874" i="25"/>
  <c r="A874" i="25"/>
  <c r="C873" i="25"/>
  <c r="B873" i="25"/>
  <c r="A873" i="25"/>
  <c r="C872" i="25"/>
  <c r="B872" i="25"/>
  <c r="A872" i="25"/>
  <c r="C871" i="25"/>
  <c r="B871" i="25"/>
  <c r="A871" i="25"/>
  <c r="C870" i="25"/>
  <c r="B870" i="25"/>
  <c r="A870" i="25"/>
  <c r="C869" i="25"/>
  <c r="B869" i="25"/>
  <c r="A869" i="25"/>
  <c r="C868" i="25"/>
  <c r="B868" i="25"/>
  <c r="A868" i="25"/>
  <c r="C867" i="25"/>
  <c r="B867" i="25"/>
  <c r="A867" i="25"/>
  <c r="C866" i="25"/>
  <c r="B866" i="25"/>
  <c r="A866" i="25"/>
  <c r="C865" i="25"/>
  <c r="B865" i="25"/>
  <c r="A865" i="25"/>
  <c r="C864" i="25"/>
  <c r="B864" i="25"/>
  <c r="A864" i="25"/>
  <c r="C863" i="25"/>
  <c r="B863" i="25"/>
  <c r="A863" i="25"/>
  <c r="C862" i="25"/>
  <c r="B862" i="25"/>
  <c r="A862" i="25"/>
  <c r="C861" i="25"/>
  <c r="B861" i="25"/>
  <c r="A861" i="25"/>
  <c r="C860" i="25"/>
  <c r="B860" i="25"/>
  <c r="A860" i="25"/>
  <c r="C859" i="25"/>
  <c r="B859" i="25"/>
  <c r="A859" i="25"/>
  <c r="C858" i="25"/>
  <c r="B858" i="25"/>
  <c r="A858" i="25"/>
  <c r="C857" i="25"/>
  <c r="B857" i="25"/>
  <c r="A857" i="25"/>
  <c r="C856" i="25"/>
  <c r="B856" i="25"/>
  <c r="A856" i="25"/>
  <c r="C855" i="25"/>
  <c r="B855" i="25"/>
  <c r="A855" i="25"/>
  <c r="C854" i="25"/>
  <c r="B854" i="25"/>
  <c r="A854" i="25"/>
  <c r="C853" i="25"/>
  <c r="B853" i="25"/>
  <c r="A853" i="25"/>
  <c r="C852" i="25"/>
  <c r="B852" i="25"/>
  <c r="A852" i="25"/>
  <c r="C851" i="25"/>
  <c r="B851" i="25"/>
  <c r="A851" i="25"/>
  <c r="C850" i="25"/>
  <c r="B850" i="25"/>
  <c r="A850" i="25"/>
  <c r="C849" i="25"/>
  <c r="B849" i="25"/>
  <c r="A849" i="25"/>
  <c r="C848" i="25"/>
  <c r="B848" i="25"/>
  <c r="A848" i="25"/>
  <c r="C847" i="25"/>
  <c r="B847" i="25"/>
  <c r="A847" i="25"/>
  <c r="C846" i="25"/>
  <c r="B846" i="25"/>
  <c r="A846" i="25"/>
  <c r="C845" i="25"/>
  <c r="B845" i="25"/>
  <c r="A845" i="25"/>
  <c r="C844" i="25"/>
  <c r="B844" i="25"/>
  <c r="A844" i="25"/>
  <c r="C843" i="25"/>
  <c r="B843" i="25"/>
  <c r="A843" i="25"/>
  <c r="C842" i="25"/>
  <c r="B842" i="25"/>
  <c r="A842" i="25"/>
  <c r="C841" i="25"/>
  <c r="B841" i="25"/>
  <c r="A841" i="25"/>
  <c r="C840" i="25"/>
  <c r="B840" i="25"/>
  <c r="A840" i="25"/>
  <c r="C839" i="25"/>
  <c r="B839" i="25"/>
  <c r="A839" i="25"/>
  <c r="C838" i="25"/>
  <c r="B838" i="25"/>
  <c r="A838" i="25"/>
  <c r="C837" i="25"/>
  <c r="B837" i="25"/>
  <c r="A837" i="25"/>
  <c r="C836" i="25"/>
  <c r="B836" i="25"/>
  <c r="A836" i="25"/>
  <c r="C835" i="25"/>
  <c r="B835" i="25"/>
  <c r="A835" i="25"/>
  <c r="C834" i="25"/>
  <c r="B834" i="25"/>
  <c r="A834" i="25"/>
  <c r="C833" i="25"/>
  <c r="B833" i="25"/>
  <c r="A833" i="25"/>
  <c r="C832" i="25"/>
  <c r="B832" i="25"/>
  <c r="A832" i="25"/>
  <c r="C831" i="25"/>
  <c r="B831" i="25"/>
  <c r="A831" i="25"/>
  <c r="C830" i="25"/>
  <c r="B830" i="25"/>
  <c r="A830" i="25"/>
  <c r="C829" i="25"/>
  <c r="B829" i="25"/>
  <c r="A829" i="25"/>
  <c r="C828" i="25"/>
  <c r="B828" i="25"/>
  <c r="A828" i="25"/>
  <c r="C827" i="25"/>
  <c r="B827" i="25"/>
  <c r="A827" i="25"/>
  <c r="C826" i="25"/>
  <c r="B826" i="25"/>
  <c r="A826" i="25"/>
  <c r="C825" i="25"/>
  <c r="B825" i="25"/>
  <c r="A825" i="25"/>
  <c r="C824" i="25"/>
  <c r="B824" i="25"/>
  <c r="A824" i="25"/>
  <c r="C823" i="25"/>
  <c r="B823" i="25"/>
  <c r="A823" i="25"/>
  <c r="C822" i="25"/>
  <c r="B822" i="25"/>
  <c r="A822" i="25"/>
  <c r="C821" i="25"/>
  <c r="B821" i="25"/>
  <c r="A821" i="25"/>
  <c r="C820" i="25"/>
  <c r="B820" i="25"/>
  <c r="A820" i="25"/>
  <c r="C819" i="25"/>
  <c r="B819" i="25"/>
  <c r="A819" i="25"/>
  <c r="C818" i="25"/>
  <c r="B818" i="25"/>
  <c r="A818" i="25"/>
  <c r="C817" i="25"/>
  <c r="B817" i="25"/>
  <c r="A817" i="25"/>
  <c r="C816" i="25"/>
  <c r="B816" i="25"/>
  <c r="A816" i="25"/>
  <c r="C815" i="25"/>
  <c r="B815" i="25"/>
  <c r="A815" i="25"/>
  <c r="C814" i="25"/>
  <c r="B814" i="25"/>
  <c r="A814" i="25"/>
  <c r="C813" i="25"/>
  <c r="B813" i="25"/>
  <c r="A813" i="25"/>
  <c r="C812" i="25"/>
  <c r="B812" i="25"/>
  <c r="A812" i="25"/>
  <c r="C811" i="25"/>
  <c r="B811" i="25"/>
  <c r="A811" i="25"/>
  <c r="C810" i="25"/>
  <c r="B810" i="25"/>
  <c r="A810" i="25"/>
  <c r="C809" i="25"/>
  <c r="B809" i="25"/>
  <c r="A809" i="25"/>
  <c r="C808" i="25"/>
  <c r="B808" i="25"/>
  <c r="A808" i="25"/>
  <c r="C807" i="25"/>
  <c r="B807" i="25"/>
  <c r="A807" i="25"/>
  <c r="C806" i="25"/>
  <c r="B806" i="25"/>
  <c r="A806" i="25"/>
  <c r="C805" i="25"/>
  <c r="B805" i="25"/>
  <c r="A805" i="25"/>
  <c r="C804" i="25"/>
  <c r="B804" i="25"/>
  <c r="A804" i="25"/>
  <c r="C803" i="25"/>
  <c r="B803" i="25"/>
  <c r="A803" i="25"/>
  <c r="C802" i="25"/>
  <c r="B802" i="25"/>
  <c r="A802" i="25"/>
  <c r="C801" i="25"/>
  <c r="B801" i="25"/>
  <c r="A801" i="25"/>
  <c r="C800" i="25"/>
  <c r="B800" i="25"/>
  <c r="A800" i="25"/>
  <c r="C799" i="25"/>
  <c r="B799" i="25"/>
  <c r="A799" i="25"/>
  <c r="C798" i="25"/>
  <c r="B798" i="25"/>
  <c r="A798" i="25"/>
  <c r="C797" i="25"/>
  <c r="B797" i="25"/>
  <c r="A797" i="25"/>
  <c r="C796" i="25"/>
  <c r="B796" i="25"/>
  <c r="A796" i="25"/>
  <c r="C795" i="25"/>
  <c r="B795" i="25"/>
  <c r="A795" i="25"/>
  <c r="C794" i="25"/>
  <c r="B794" i="25"/>
  <c r="A794" i="25"/>
  <c r="C793" i="25"/>
  <c r="B793" i="25"/>
  <c r="A793" i="25"/>
  <c r="C792" i="25"/>
  <c r="B792" i="25"/>
  <c r="A792" i="25"/>
  <c r="C791" i="25"/>
  <c r="B791" i="25"/>
  <c r="A791" i="25"/>
  <c r="C790" i="25"/>
  <c r="B790" i="25"/>
  <c r="A790" i="25"/>
  <c r="C789" i="25"/>
  <c r="B789" i="25"/>
  <c r="A789" i="25"/>
  <c r="C788" i="25"/>
  <c r="B788" i="25"/>
  <c r="A788" i="25"/>
  <c r="C787" i="25"/>
  <c r="B787" i="25"/>
  <c r="A787" i="25"/>
  <c r="C786" i="25"/>
  <c r="B786" i="25"/>
  <c r="A786" i="25"/>
  <c r="C785" i="25"/>
  <c r="B785" i="25"/>
  <c r="A785" i="25"/>
  <c r="C784" i="25"/>
  <c r="B784" i="25"/>
  <c r="A784" i="25"/>
  <c r="C783" i="25"/>
  <c r="B783" i="25"/>
  <c r="A783" i="25"/>
  <c r="C782" i="25"/>
  <c r="B782" i="25"/>
  <c r="A782" i="25"/>
  <c r="C781" i="25"/>
  <c r="B781" i="25"/>
  <c r="A781" i="25"/>
  <c r="C780" i="25"/>
  <c r="B780" i="25"/>
  <c r="A780" i="25"/>
  <c r="C779" i="25"/>
  <c r="B779" i="25"/>
  <c r="A779" i="25"/>
  <c r="C778" i="25"/>
  <c r="B778" i="25"/>
  <c r="A778" i="25"/>
  <c r="C777" i="25"/>
  <c r="B777" i="25"/>
  <c r="A777" i="25"/>
  <c r="C776" i="25"/>
  <c r="B776" i="25"/>
  <c r="A776" i="25"/>
  <c r="C775" i="25"/>
  <c r="B775" i="25"/>
  <c r="A775" i="25"/>
  <c r="C774" i="25"/>
  <c r="B774" i="25"/>
  <c r="A774" i="25"/>
  <c r="C773" i="25"/>
  <c r="B773" i="25"/>
  <c r="A773" i="25"/>
  <c r="C772" i="25"/>
  <c r="B772" i="25"/>
  <c r="A772" i="25"/>
  <c r="C771" i="25"/>
  <c r="B771" i="25"/>
  <c r="A771" i="25"/>
  <c r="C770" i="25"/>
  <c r="B770" i="25"/>
  <c r="A770" i="25"/>
  <c r="C769" i="25"/>
  <c r="B769" i="25"/>
  <c r="A769" i="25"/>
  <c r="C768" i="25"/>
  <c r="B768" i="25"/>
  <c r="A768" i="25"/>
  <c r="C767" i="25"/>
  <c r="B767" i="25"/>
  <c r="A767" i="25"/>
  <c r="C766" i="25"/>
  <c r="B766" i="25"/>
  <c r="A766" i="25"/>
  <c r="C765" i="25"/>
  <c r="B765" i="25"/>
  <c r="A765" i="25"/>
  <c r="C764" i="25"/>
  <c r="B764" i="25"/>
  <c r="A764" i="25"/>
  <c r="C763" i="25"/>
  <c r="B763" i="25"/>
  <c r="A763" i="25"/>
  <c r="C762" i="25"/>
  <c r="B762" i="25"/>
  <c r="A762" i="25"/>
  <c r="C761" i="25"/>
  <c r="B761" i="25"/>
  <c r="A761" i="25"/>
  <c r="C760" i="25"/>
  <c r="B760" i="25"/>
  <c r="A760" i="25"/>
  <c r="C759" i="25"/>
  <c r="B759" i="25"/>
  <c r="A759" i="25"/>
  <c r="C758" i="25"/>
  <c r="B758" i="25"/>
  <c r="A758" i="25"/>
  <c r="C757" i="25"/>
  <c r="B757" i="25"/>
  <c r="A757" i="25"/>
  <c r="C756" i="25"/>
  <c r="B756" i="25"/>
  <c r="A756" i="25"/>
  <c r="C755" i="25"/>
  <c r="B755" i="25"/>
  <c r="A755" i="25"/>
  <c r="C754" i="25"/>
  <c r="B754" i="25"/>
  <c r="A754" i="25"/>
  <c r="C753" i="25"/>
  <c r="B753" i="25"/>
  <c r="A753" i="25"/>
  <c r="C752" i="25"/>
  <c r="B752" i="25"/>
  <c r="A752" i="25"/>
  <c r="C751" i="25"/>
  <c r="B751" i="25"/>
  <c r="A751" i="25"/>
  <c r="C750" i="25"/>
  <c r="B750" i="25"/>
  <c r="A750" i="25"/>
  <c r="C749" i="25"/>
  <c r="B749" i="25"/>
  <c r="A749" i="25"/>
  <c r="C748" i="25"/>
  <c r="B748" i="25"/>
  <c r="A748" i="25"/>
  <c r="C747" i="25"/>
  <c r="B747" i="25"/>
  <c r="A747" i="25"/>
  <c r="C746" i="25"/>
  <c r="B746" i="25"/>
  <c r="A746" i="25"/>
  <c r="C745" i="25"/>
  <c r="B745" i="25"/>
  <c r="A745" i="25"/>
  <c r="C744" i="25"/>
  <c r="B744" i="25"/>
  <c r="A744" i="25"/>
  <c r="C743" i="25"/>
  <c r="B743" i="25"/>
  <c r="A743" i="25"/>
  <c r="C742" i="25"/>
  <c r="B742" i="25"/>
  <c r="A742" i="25"/>
  <c r="C741" i="25"/>
  <c r="B741" i="25"/>
  <c r="A741" i="25"/>
  <c r="C740" i="25"/>
  <c r="B740" i="25"/>
  <c r="A740" i="25"/>
  <c r="C739" i="25"/>
  <c r="B739" i="25"/>
  <c r="A739" i="25"/>
  <c r="C738" i="25"/>
  <c r="B738" i="25"/>
  <c r="A738" i="25"/>
  <c r="C737" i="25"/>
  <c r="B737" i="25"/>
  <c r="A737" i="25"/>
  <c r="C736" i="25"/>
  <c r="B736" i="25"/>
  <c r="A736" i="25"/>
  <c r="C735" i="25"/>
  <c r="B735" i="25"/>
  <c r="A735" i="25"/>
  <c r="C734" i="25"/>
  <c r="B734" i="25"/>
  <c r="A734" i="25"/>
  <c r="C733" i="25"/>
  <c r="B733" i="25"/>
  <c r="A733" i="25"/>
  <c r="C732" i="25"/>
  <c r="B732" i="25"/>
  <c r="A732" i="25"/>
  <c r="C731" i="25"/>
  <c r="B731" i="25"/>
  <c r="A731" i="25"/>
  <c r="C730" i="25"/>
  <c r="B730" i="25"/>
  <c r="A730" i="25"/>
  <c r="C729" i="25"/>
  <c r="B729" i="25"/>
  <c r="A729" i="25"/>
  <c r="C728" i="25"/>
  <c r="B728" i="25"/>
  <c r="A728" i="25"/>
  <c r="C727" i="25"/>
  <c r="B727" i="25"/>
  <c r="A727" i="25"/>
  <c r="C726" i="25"/>
  <c r="B726" i="25"/>
  <c r="A726" i="25"/>
  <c r="C725" i="25"/>
  <c r="B725" i="25"/>
  <c r="A725" i="25"/>
  <c r="C724" i="25"/>
  <c r="B724" i="25"/>
  <c r="A724" i="25"/>
  <c r="C723" i="25"/>
  <c r="B723" i="25"/>
  <c r="A723" i="25"/>
  <c r="C722" i="25"/>
  <c r="B722" i="25"/>
  <c r="A722" i="25"/>
  <c r="C721" i="25"/>
  <c r="B721" i="25"/>
  <c r="A721" i="25"/>
  <c r="C720" i="25"/>
  <c r="B720" i="25"/>
  <c r="A720" i="25"/>
  <c r="C719" i="25"/>
  <c r="B719" i="25"/>
  <c r="A719" i="25"/>
  <c r="C718" i="25"/>
  <c r="B718" i="25"/>
  <c r="A718" i="25"/>
  <c r="C717" i="25"/>
  <c r="B717" i="25"/>
  <c r="A717" i="25"/>
  <c r="C716" i="25"/>
  <c r="B716" i="25"/>
  <c r="A716" i="25"/>
  <c r="C715" i="25"/>
  <c r="B715" i="25"/>
  <c r="A715" i="25"/>
  <c r="C714" i="25"/>
  <c r="B714" i="25"/>
  <c r="A714" i="25"/>
  <c r="C713" i="25"/>
  <c r="B713" i="25"/>
  <c r="A713" i="25"/>
  <c r="C712" i="25"/>
  <c r="B712" i="25"/>
  <c r="A712" i="25"/>
  <c r="C711" i="25"/>
  <c r="B711" i="25"/>
  <c r="A711" i="25"/>
  <c r="C710" i="25"/>
  <c r="B710" i="25"/>
  <c r="A710" i="25"/>
  <c r="C709" i="25"/>
  <c r="B709" i="25"/>
  <c r="A709" i="25"/>
  <c r="C708" i="25"/>
  <c r="B708" i="25"/>
  <c r="A708" i="25"/>
  <c r="C707" i="25"/>
  <c r="B707" i="25"/>
  <c r="A707" i="25"/>
  <c r="C706" i="25"/>
  <c r="B706" i="25"/>
  <c r="A706" i="25"/>
  <c r="C705" i="25"/>
  <c r="B705" i="25"/>
  <c r="A705" i="25"/>
  <c r="C704" i="25"/>
  <c r="B704" i="25"/>
  <c r="A704" i="25"/>
  <c r="C703" i="25"/>
  <c r="B703" i="25"/>
  <c r="A703" i="25"/>
  <c r="C702" i="25"/>
  <c r="B702" i="25"/>
  <c r="A702" i="25"/>
  <c r="C701" i="25"/>
  <c r="B701" i="25"/>
  <c r="A701" i="25"/>
  <c r="C700" i="25"/>
  <c r="B700" i="25"/>
  <c r="A700" i="25"/>
  <c r="C699" i="25"/>
  <c r="B699" i="25"/>
  <c r="A699" i="25"/>
  <c r="C698" i="25"/>
  <c r="B698" i="25"/>
  <c r="A698" i="25"/>
  <c r="C697" i="25"/>
  <c r="B697" i="25"/>
  <c r="A697" i="25"/>
  <c r="C696" i="25"/>
  <c r="B696" i="25"/>
  <c r="A696" i="25"/>
  <c r="C695" i="25"/>
  <c r="B695" i="25"/>
  <c r="A695" i="25"/>
  <c r="C694" i="25"/>
  <c r="B694" i="25"/>
  <c r="A694" i="25"/>
  <c r="C693" i="25"/>
  <c r="B693" i="25"/>
  <c r="A693" i="25"/>
  <c r="C692" i="25"/>
  <c r="B692" i="25"/>
  <c r="A692" i="25"/>
  <c r="C691" i="25"/>
  <c r="B691" i="25"/>
  <c r="A691" i="25"/>
  <c r="C690" i="25"/>
  <c r="B690" i="25"/>
  <c r="A690" i="25"/>
  <c r="C689" i="25"/>
  <c r="B689" i="25"/>
  <c r="A689" i="25"/>
  <c r="C688" i="25"/>
  <c r="B688" i="25"/>
  <c r="A688" i="25"/>
  <c r="C687" i="25"/>
  <c r="B687" i="25"/>
  <c r="A687" i="25"/>
  <c r="C686" i="25"/>
  <c r="B686" i="25"/>
  <c r="A686" i="25"/>
  <c r="C685" i="25"/>
  <c r="B685" i="25"/>
  <c r="A685" i="25"/>
  <c r="C684" i="25"/>
  <c r="B684" i="25"/>
  <c r="A684" i="25"/>
  <c r="C683" i="25"/>
  <c r="B683" i="25"/>
  <c r="A683" i="25"/>
  <c r="C682" i="25"/>
  <c r="B682" i="25"/>
  <c r="A682" i="25"/>
  <c r="C681" i="25"/>
  <c r="B681" i="25"/>
  <c r="A681" i="25"/>
  <c r="C680" i="25"/>
  <c r="B680" i="25"/>
  <c r="A680" i="25"/>
  <c r="C679" i="25"/>
  <c r="B679" i="25"/>
  <c r="A679" i="25"/>
  <c r="C678" i="25"/>
  <c r="B678" i="25"/>
  <c r="A678" i="25"/>
  <c r="C677" i="25"/>
  <c r="B677" i="25"/>
  <c r="A677" i="25"/>
  <c r="C676" i="25"/>
  <c r="B676" i="25"/>
  <c r="A676" i="25"/>
  <c r="C675" i="25"/>
  <c r="B675" i="25"/>
  <c r="A675" i="25"/>
  <c r="C674" i="25"/>
  <c r="B674" i="25"/>
  <c r="A674" i="25"/>
  <c r="C673" i="25"/>
  <c r="B673" i="25"/>
  <c r="A673" i="25"/>
  <c r="C672" i="25"/>
  <c r="B672" i="25"/>
  <c r="A672" i="25"/>
  <c r="C671" i="25"/>
  <c r="B671" i="25"/>
  <c r="A671" i="25"/>
  <c r="C670" i="25"/>
  <c r="B670" i="25"/>
  <c r="A670" i="25"/>
  <c r="C669" i="25"/>
  <c r="B669" i="25"/>
  <c r="A669" i="25"/>
  <c r="C668" i="25"/>
  <c r="B668" i="25"/>
  <c r="A668" i="25"/>
  <c r="C667" i="25"/>
  <c r="B667" i="25"/>
  <c r="A667" i="25"/>
  <c r="C666" i="25"/>
  <c r="B666" i="25"/>
  <c r="A666" i="25"/>
  <c r="C665" i="25"/>
  <c r="B665" i="25"/>
  <c r="A665" i="25"/>
  <c r="C664" i="25"/>
  <c r="B664" i="25"/>
  <c r="A664" i="25"/>
  <c r="C663" i="25"/>
  <c r="B663" i="25"/>
  <c r="A663" i="25"/>
  <c r="C662" i="25"/>
  <c r="B662" i="25"/>
  <c r="A662" i="25"/>
  <c r="C661" i="25"/>
  <c r="B661" i="25"/>
  <c r="A661" i="25"/>
  <c r="C660" i="25"/>
  <c r="B660" i="25"/>
  <c r="A660" i="25"/>
  <c r="C659" i="25"/>
  <c r="B659" i="25"/>
  <c r="A659" i="25"/>
  <c r="C658" i="25"/>
  <c r="B658" i="25"/>
  <c r="A658" i="25"/>
  <c r="C657" i="25"/>
  <c r="B657" i="25"/>
  <c r="A657" i="25"/>
  <c r="C656" i="25"/>
  <c r="B656" i="25"/>
  <c r="A656" i="25"/>
  <c r="C655" i="25"/>
  <c r="B655" i="25"/>
  <c r="A655" i="25"/>
  <c r="C654" i="25"/>
  <c r="B654" i="25"/>
  <c r="A654" i="25"/>
  <c r="C653" i="25"/>
  <c r="B653" i="25"/>
  <c r="A653" i="25"/>
  <c r="C652" i="25"/>
  <c r="B652" i="25"/>
  <c r="A652" i="25"/>
  <c r="C651" i="25"/>
  <c r="B651" i="25"/>
  <c r="A651" i="25"/>
  <c r="C650" i="25"/>
  <c r="B650" i="25"/>
  <c r="A650" i="25"/>
  <c r="C649" i="25"/>
  <c r="B649" i="25"/>
  <c r="A649" i="25"/>
  <c r="C648" i="25"/>
  <c r="B648" i="25"/>
  <c r="A648" i="25"/>
  <c r="C647" i="25"/>
  <c r="B647" i="25"/>
  <c r="A647" i="25"/>
  <c r="C646" i="25"/>
  <c r="B646" i="25"/>
  <c r="A646" i="25"/>
  <c r="C645" i="25"/>
  <c r="B645" i="25"/>
  <c r="A645" i="25"/>
  <c r="C644" i="25"/>
  <c r="B644" i="25"/>
  <c r="A644" i="25"/>
  <c r="C643" i="25"/>
  <c r="B643" i="25"/>
  <c r="A643" i="25"/>
  <c r="C642" i="25"/>
  <c r="B642" i="25"/>
  <c r="A642" i="25"/>
  <c r="C641" i="25"/>
  <c r="B641" i="25"/>
  <c r="A641" i="25"/>
  <c r="C640" i="25"/>
  <c r="B640" i="25"/>
  <c r="A640" i="25"/>
  <c r="C639" i="25"/>
  <c r="B639" i="25"/>
  <c r="A639" i="25"/>
  <c r="C638" i="25"/>
  <c r="B638" i="25"/>
  <c r="A638" i="25"/>
  <c r="C637" i="25"/>
  <c r="B637" i="25"/>
  <c r="A637" i="25"/>
  <c r="C636" i="25"/>
  <c r="B636" i="25"/>
  <c r="A636" i="25"/>
  <c r="C635" i="25"/>
  <c r="B635" i="25"/>
  <c r="A635" i="25"/>
  <c r="C634" i="25"/>
  <c r="B634" i="25"/>
  <c r="A634" i="25"/>
  <c r="C633" i="25"/>
  <c r="B633" i="25"/>
  <c r="A633" i="25"/>
  <c r="C632" i="25"/>
  <c r="B632" i="25"/>
  <c r="A632" i="25"/>
  <c r="C631" i="25"/>
  <c r="B631" i="25"/>
  <c r="A631" i="25"/>
  <c r="C630" i="25"/>
  <c r="B630" i="25"/>
  <c r="A630" i="25"/>
  <c r="C629" i="25"/>
  <c r="B629" i="25"/>
  <c r="A629" i="25"/>
  <c r="C628" i="25"/>
  <c r="B628" i="25"/>
  <c r="A628" i="25"/>
  <c r="C627" i="25"/>
  <c r="B627" i="25"/>
  <c r="A627" i="25"/>
  <c r="C626" i="25"/>
  <c r="B626" i="25"/>
  <c r="A626" i="25"/>
  <c r="C625" i="25"/>
  <c r="B625" i="25"/>
  <c r="A625" i="25"/>
  <c r="C624" i="25"/>
  <c r="B624" i="25"/>
  <c r="A624" i="25"/>
  <c r="C623" i="25"/>
  <c r="B623" i="25"/>
  <c r="A623" i="25"/>
  <c r="C622" i="25"/>
  <c r="B622" i="25"/>
  <c r="A622" i="25"/>
  <c r="C621" i="25"/>
  <c r="B621" i="25"/>
  <c r="A621" i="25"/>
  <c r="C620" i="25"/>
  <c r="B620" i="25"/>
  <c r="A620" i="25"/>
  <c r="C619" i="25"/>
  <c r="B619" i="25"/>
  <c r="A619" i="25"/>
  <c r="C618" i="25"/>
  <c r="B618" i="25"/>
  <c r="A618" i="25"/>
  <c r="C617" i="25"/>
  <c r="B617" i="25"/>
  <c r="A617" i="25"/>
  <c r="C616" i="25"/>
  <c r="B616" i="25"/>
  <c r="A616" i="25"/>
  <c r="C615" i="25"/>
  <c r="B615" i="25"/>
  <c r="A615" i="25"/>
  <c r="C614" i="25"/>
  <c r="B614" i="25"/>
  <c r="A614" i="25"/>
  <c r="C613" i="25"/>
  <c r="B613" i="25"/>
  <c r="A613" i="25"/>
  <c r="C612" i="25"/>
  <c r="B612" i="25"/>
  <c r="A612" i="25"/>
  <c r="C611" i="25"/>
  <c r="B611" i="25"/>
  <c r="A611" i="25"/>
  <c r="C610" i="25"/>
  <c r="B610" i="25"/>
  <c r="A610" i="25"/>
  <c r="C609" i="25"/>
  <c r="B609" i="25"/>
  <c r="A609" i="25"/>
  <c r="C608" i="25"/>
  <c r="B608" i="25"/>
  <c r="A608" i="25"/>
  <c r="C607" i="25"/>
  <c r="B607" i="25"/>
  <c r="A607" i="25"/>
  <c r="C606" i="25"/>
  <c r="B606" i="25"/>
  <c r="A606" i="25"/>
  <c r="C605" i="25"/>
  <c r="B605" i="25"/>
  <c r="A605" i="25"/>
  <c r="C604" i="25"/>
  <c r="B604" i="25"/>
  <c r="A604" i="25"/>
  <c r="C603" i="25"/>
  <c r="B603" i="25"/>
  <c r="A603" i="25"/>
  <c r="C602" i="25"/>
  <c r="B602" i="25"/>
  <c r="A602" i="25"/>
  <c r="C601" i="25"/>
  <c r="B601" i="25"/>
  <c r="A601" i="25"/>
  <c r="C600" i="25"/>
  <c r="B600" i="25"/>
  <c r="A600" i="25"/>
  <c r="C599" i="25"/>
  <c r="B599" i="25"/>
  <c r="A599" i="25"/>
  <c r="C598" i="25"/>
  <c r="B598" i="25"/>
  <c r="A598" i="25"/>
  <c r="C597" i="25"/>
  <c r="B597" i="25"/>
  <c r="A597" i="25"/>
  <c r="C596" i="25"/>
  <c r="B596" i="25"/>
  <c r="A596" i="25"/>
  <c r="C595" i="25"/>
  <c r="B595" i="25"/>
  <c r="A595" i="25"/>
  <c r="C594" i="25"/>
  <c r="B594" i="25"/>
  <c r="A594" i="25"/>
  <c r="C593" i="25"/>
  <c r="B593" i="25"/>
  <c r="A593" i="25"/>
  <c r="C592" i="25"/>
  <c r="B592" i="25"/>
  <c r="A592" i="25"/>
  <c r="C591" i="25"/>
  <c r="B591" i="25"/>
  <c r="A591" i="25"/>
  <c r="C590" i="25"/>
  <c r="B590" i="25"/>
  <c r="A590" i="25"/>
  <c r="C589" i="25"/>
  <c r="B589" i="25"/>
  <c r="A589" i="25"/>
  <c r="C588" i="25"/>
  <c r="B588" i="25"/>
  <c r="A588" i="25"/>
  <c r="C587" i="25"/>
  <c r="B587" i="25"/>
  <c r="A587" i="25"/>
  <c r="C586" i="25"/>
  <c r="B586" i="25"/>
  <c r="A586" i="25"/>
  <c r="C585" i="25"/>
  <c r="B585" i="25"/>
  <c r="A585" i="25"/>
  <c r="C584" i="25"/>
  <c r="B584" i="25"/>
  <c r="A584" i="25"/>
  <c r="C583" i="25"/>
  <c r="B583" i="25"/>
  <c r="A583" i="25"/>
  <c r="C582" i="25"/>
  <c r="B582" i="25"/>
  <c r="A582" i="25"/>
  <c r="C581" i="25"/>
  <c r="B581" i="25"/>
  <c r="A581" i="25"/>
  <c r="C580" i="25"/>
  <c r="B580" i="25"/>
  <c r="A580" i="25"/>
  <c r="C579" i="25"/>
  <c r="B579" i="25"/>
  <c r="A579" i="25"/>
  <c r="C578" i="25"/>
  <c r="B578" i="25"/>
  <c r="A578" i="25"/>
  <c r="C577" i="25"/>
  <c r="B577" i="25"/>
  <c r="A577" i="25"/>
  <c r="C576" i="25"/>
  <c r="B576" i="25"/>
  <c r="A576" i="25"/>
  <c r="C575" i="25"/>
  <c r="B575" i="25"/>
  <c r="A575" i="25"/>
  <c r="C574" i="25"/>
  <c r="B574" i="25"/>
  <c r="A574" i="25"/>
  <c r="C573" i="25"/>
  <c r="B573" i="25"/>
  <c r="A573" i="25"/>
  <c r="C572" i="25"/>
  <c r="B572" i="25"/>
  <c r="A572" i="25"/>
  <c r="C571" i="25"/>
  <c r="B571" i="25"/>
  <c r="A571" i="25"/>
  <c r="C570" i="25"/>
  <c r="B570" i="25"/>
  <c r="A570" i="25"/>
  <c r="C569" i="25"/>
  <c r="B569" i="25"/>
  <c r="A569" i="25"/>
  <c r="C568" i="25"/>
  <c r="B568" i="25"/>
  <c r="A568" i="25"/>
  <c r="C567" i="25"/>
  <c r="B567" i="25"/>
  <c r="A567" i="25"/>
  <c r="C566" i="25"/>
  <c r="B566" i="25"/>
  <c r="A566" i="25"/>
  <c r="C565" i="25"/>
  <c r="B565" i="25"/>
  <c r="A565" i="25"/>
  <c r="C564" i="25"/>
  <c r="B564" i="25"/>
  <c r="A564" i="25"/>
  <c r="C563" i="25"/>
  <c r="B563" i="25"/>
  <c r="A563" i="25"/>
  <c r="C562" i="25"/>
  <c r="B562" i="25"/>
  <c r="A562" i="25"/>
  <c r="C561" i="25"/>
  <c r="B561" i="25"/>
  <c r="A561" i="25"/>
  <c r="C560" i="25"/>
  <c r="B560" i="25"/>
  <c r="A560" i="25"/>
  <c r="C559" i="25"/>
  <c r="B559" i="25"/>
  <c r="A559" i="25"/>
  <c r="C558" i="25"/>
  <c r="B558" i="25"/>
  <c r="A558" i="25"/>
  <c r="C557" i="25"/>
  <c r="B557" i="25"/>
  <c r="A557" i="25"/>
  <c r="C556" i="25"/>
  <c r="B556" i="25"/>
  <c r="A556" i="25"/>
  <c r="C555" i="25"/>
  <c r="B555" i="25"/>
  <c r="A555" i="25"/>
  <c r="C554" i="25"/>
  <c r="B554" i="25"/>
  <c r="A554" i="25"/>
  <c r="C553" i="25"/>
  <c r="B553" i="25"/>
  <c r="A553" i="25"/>
  <c r="C552" i="25"/>
  <c r="B552" i="25"/>
  <c r="A552" i="25"/>
  <c r="C551" i="25"/>
  <c r="B551" i="25"/>
  <c r="A551" i="25"/>
  <c r="C550" i="25"/>
  <c r="B550" i="25"/>
  <c r="A550" i="25"/>
  <c r="C549" i="25"/>
  <c r="B549" i="25"/>
  <c r="A549" i="25"/>
  <c r="C548" i="25"/>
  <c r="B548" i="25"/>
  <c r="A548" i="25"/>
  <c r="C547" i="25"/>
  <c r="B547" i="25"/>
  <c r="A547" i="25"/>
  <c r="C546" i="25"/>
  <c r="B546" i="25"/>
  <c r="A546" i="25"/>
  <c r="C545" i="25"/>
  <c r="B545" i="25"/>
  <c r="A545" i="25"/>
  <c r="C544" i="25"/>
  <c r="B544" i="25"/>
  <c r="A544" i="25"/>
  <c r="C543" i="25"/>
  <c r="B543" i="25"/>
  <c r="A543" i="25"/>
  <c r="C542" i="25"/>
  <c r="B542" i="25"/>
  <c r="A542" i="25"/>
  <c r="C541" i="25"/>
  <c r="B541" i="25"/>
  <c r="A541" i="25"/>
  <c r="C540" i="25"/>
  <c r="B540" i="25"/>
  <c r="A540" i="25"/>
  <c r="C539" i="25"/>
  <c r="B539" i="25"/>
  <c r="A539" i="25"/>
  <c r="C538" i="25"/>
  <c r="B538" i="25"/>
  <c r="A538" i="25"/>
  <c r="C537" i="25"/>
  <c r="B537" i="25"/>
  <c r="A537" i="25"/>
  <c r="C536" i="25"/>
  <c r="B536" i="25"/>
  <c r="A536" i="25"/>
  <c r="C535" i="25"/>
  <c r="B535" i="25"/>
  <c r="A535" i="25"/>
  <c r="C534" i="25"/>
  <c r="B534" i="25"/>
  <c r="A534" i="25"/>
  <c r="C533" i="25"/>
  <c r="B533" i="25"/>
  <c r="A533" i="25"/>
  <c r="C532" i="25"/>
  <c r="B532" i="25"/>
  <c r="A532" i="25"/>
  <c r="C531" i="25"/>
  <c r="B531" i="25"/>
  <c r="A531" i="25"/>
  <c r="C530" i="25"/>
  <c r="B530" i="25"/>
  <c r="A530" i="25"/>
  <c r="C529" i="25"/>
  <c r="B529" i="25"/>
  <c r="A529" i="25"/>
  <c r="C528" i="25"/>
  <c r="B528" i="25"/>
  <c r="A528" i="25"/>
  <c r="C527" i="25"/>
  <c r="B527" i="25"/>
  <c r="A527" i="25"/>
  <c r="C526" i="25"/>
  <c r="B526" i="25"/>
  <c r="A526" i="25"/>
  <c r="C525" i="25"/>
  <c r="B525" i="25"/>
  <c r="A525" i="25"/>
  <c r="C524" i="25"/>
  <c r="B524" i="25"/>
  <c r="A524" i="25"/>
  <c r="C523" i="25"/>
  <c r="B523" i="25"/>
  <c r="A523" i="25"/>
  <c r="C522" i="25"/>
  <c r="B522" i="25"/>
  <c r="A522" i="25"/>
  <c r="C521" i="25"/>
  <c r="B521" i="25"/>
  <c r="A521" i="25"/>
  <c r="C520" i="25"/>
  <c r="B520" i="25"/>
  <c r="A520" i="25"/>
  <c r="C519" i="25"/>
  <c r="B519" i="25"/>
  <c r="A519" i="25"/>
  <c r="C518" i="25"/>
  <c r="B518" i="25"/>
  <c r="A518" i="25"/>
  <c r="C517" i="25"/>
  <c r="B517" i="25"/>
  <c r="A517" i="25"/>
  <c r="C516" i="25"/>
  <c r="B516" i="25"/>
  <c r="A516" i="25"/>
  <c r="C515" i="25"/>
  <c r="B515" i="25"/>
  <c r="A515" i="25"/>
  <c r="C514" i="25"/>
  <c r="B514" i="25"/>
  <c r="A514" i="25"/>
  <c r="C513" i="25"/>
  <c r="B513" i="25"/>
  <c r="A513" i="25"/>
  <c r="C512" i="25"/>
  <c r="B512" i="25"/>
  <c r="A512" i="25"/>
  <c r="C511" i="25"/>
  <c r="B511" i="25"/>
  <c r="A511" i="25"/>
  <c r="C510" i="25"/>
  <c r="B510" i="25"/>
  <c r="A510" i="25"/>
  <c r="C509" i="25"/>
  <c r="B509" i="25"/>
  <c r="A509" i="25"/>
  <c r="C508" i="25"/>
  <c r="B508" i="25"/>
  <c r="A508" i="25"/>
  <c r="C507" i="25"/>
  <c r="B507" i="25"/>
  <c r="A507" i="25"/>
  <c r="C506" i="25"/>
  <c r="B506" i="25"/>
  <c r="A506" i="25"/>
  <c r="C505" i="25"/>
  <c r="B505" i="25"/>
  <c r="A505" i="25"/>
  <c r="C504" i="25"/>
  <c r="B504" i="25"/>
  <c r="A504" i="25"/>
  <c r="C503" i="25"/>
  <c r="B503" i="25"/>
  <c r="A503" i="25"/>
  <c r="C502" i="25"/>
  <c r="B502" i="25"/>
  <c r="A502" i="25"/>
  <c r="C501" i="25"/>
  <c r="B501" i="25"/>
  <c r="A501" i="25"/>
  <c r="C500" i="25"/>
  <c r="B500" i="25"/>
  <c r="A500" i="25"/>
  <c r="C499" i="25"/>
  <c r="B499" i="25"/>
  <c r="A499" i="25"/>
  <c r="C498" i="25"/>
  <c r="B498" i="25"/>
  <c r="A498" i="25"/>
  <c r="C497" i="25"/>
  <c r="B497" i="25"/>
  <c r="A497" i="25"/>
  <c r="C496" i="25"/>
  <c r="B496" i="25"/>
  <c r="A496" i="25"/>
  <c r="C495" i="25"/>
  <c r="B495" i="25"/>
  <c r="A495" i="25"/>
  <c r="C494" i="25"/>
  <c r="B494" i="25"/>
  <c r="A494" i="25"/>
  <c r="C493" i="25"/>
  <c r="B493" i="25"/>
  <c r="A493" i="25"/>
  <c r="C492" i="25"/>
  <c r="B492" i="25"/>
  <c r="A492" i="25"/>
  <c r="C491" i="25"/>
  <c r="B491" i="25"/>
  <c r="A491" i="25"/>
  <c r="C490" i="25"/>
  <c r="B490" i="25"/>
  <c r="A490" i="25"/>
  <c r="C489" i="25"/>
  <c r="B489" i="25"/>
  <c r="A489" i="25"/>
  <c r="C488" i="25"/>
  <c r="B488" i="25"/>
  <c r="A488" i="25"/>
  <c r="C487" i="25"/>
  <c r="B487" i="25"/>
  <c r="A487" i="25"/>
  <c r="C486" i="25"/>
  <c r="B486" i="25"/>
  <c r="A486" i="25"/>
  <c r="C485" i="25"/>
  <c r="B485" i="25"/>
  <c r="A485" i="25"/>
  <c r="C484" i="25"/>
  <c r="B484" i="25"/>
  <c r="A484" i="25"/>
  <c r="C483" i="25"/>
  <c r="B483" i="25"/>
  <c r="A483" i="25"/>
  <c r="C482" i="25"/>
  <c r="B482" i="25"/>
  <c r="A482" i="25"/>
  <c r="C481" i="25"/>
  <c r="B481" i="25"/>
  <c r="A481" i="25"/>
  <c r="C480" i="25"/>
  <c r="B480" i="25"/>
  <c r="A480" i="25"/>
  <c r="C479" i="25"/>
  <c r="B479" i="25"/>
  <c r="A479" i="25"/>
  <c r="C478" i="25"/>
  <c r="B478" i="25"/>
  <c r="A478" i="25"/>
  <c r="C477" i="25"/>
  <c r="B477" i="25"/>
  <c r="A477" i="25"/>
  <c r="C476" i="25"/>
  <c r="B476" i="25"/>
  <c r="A476" i="25"/>
  <c r="C475" i="25"/>
  <c r="B475" i="25"/>
  <c r="A475" i="25"/>
  <c r="C474" i="25"/>
  <c r="B474" i="25"/>
  <c r="A474" i="25"/>
  <c r="C473" i="25"/>
  <c r="B473" i="25"/>
  <c r="A473" i="25"/>
  <c r="C472" i="25"/>
  <c r="B472" i="25"/>
  <c r="A472" i="25"/>
  <c r="C471" i="25"/>
  <c r="B471" i="25"/>
  <c r="A471" i="25"/>
  <c r="C470" i="25"/>
  <c r="B470" i="25"/>
  <c r="A470" i="25"/>
  <c r="C469" i="25"/>
  <c r="B469" i="25"/>
  <c r="A469" i="25"/>
  <c r="C468" i="25"/>
  <c r="B468" i="25"/>
  <c r="A468" i="25"/>
  <c r="C467" i="25"/>
  <c r="B467" i="25"/>
  <c r="A467" i="25"/>
  <c r="C466" i="25"/>
  <c r="B466" i="25"/>
  <c r="A466" i="25"/>
  <c r="C465" i="25"/>
  <c r="B465" i="25"/>
  <c r="A465" i="25"/>
  <c r="C464" i="25"/>
  <c r="B464" i="25"/>
  <c r="A464" i="25"/>
  <c r="C463" i="25"/>
  <c r="B463" i="25"/>
  <c r="A463" i="25"/>
  <c r="C462" i="25"/>
  <c r="B462" i="25"/>
  <c r="A462" i="25"/>
  <c r="C461" i="25"/>
  <c r="B461" i="25"/>
  <c r="A461" i="25"/>
  <c r="C460" i="25"/>
  <c r="B460" i="25"/>
  <c r="A460" i="25"/>
  <c r="C459" i="25"/>
  <c r="B459" i="25"/>
  <c r="A459" i="25"/>
  <c r="C458" i="25"/>
  <c r="B458" i="25"/>
  <c r="A458" i="25"/>
  <c r="C457" i="25"/>
  <c r="B457" i="25"/>
  <c r="A457" i="25"/>
  <c r="C456" i="25"/>
  <c r="B456" i="25"/>
  <c r="A456" i="25"/>
  <c r="C455" i="25"/>
  <c r="B455" i="25"/>
  <c r="A455" i="25"/>
  <c r="C454" i="25"/>
  <c r="B454" i="25"/>
  <c r="A454" i="25"/>
  <c r="C453" i="25"/>
  <c r="B453" i="25"/>
  <c r="A453" i="25"/>
  <c r="C452" i="25"/>
  <c r="B452" i="25"/>
  <c r="A452" i="25"/>
  <c r="C451" i="25"/>
  <c r="B451" i="25"/>
  <c r="A451" i="25"/>
  <c r="C450" i="25"/>
  <c r="B450" i="25"/>
  <c r="A450" i="25"/>
  <c r="C449" i="25"/>
  <c r="B449" i="25"/>
  <c r="A449" i="25"/>
  <c r="C448" i="25"/>
  <c r="B448" i="25"/>
  <c r="A448" i="25"/>
  <c r="C447" i="25"/>
  <c r="B447" i="25"/>
  <c r="A447" i="25"/>
  <c r="C446" i="25"/>
  <c r="B446" i="25"/>
  <c r="A446" i="25"/>
  <c r="C445" i="25"/>
  <c r="B445" i="25"/>
  <c r="A445" i="25"/>
  <c r="C444" i="25"/>
  <c r="B444" i="25"/>
  <c r="A444" i="25"/>
  <c r="C443" i="25"/>
  <c r="B443" i="25"/>
  <c r="A443" i="25"/>
  <c r="C442" i="25"/>
  <c r="B442" i="25"/>
  <c r="A442" i="25"/>
  <c r="C441" i="25"/>
  <c r="B441" i="25"/>
  <c r="A441" i="25"/>
  <c r="C440" i="25"/>
  <c r="B440" i="25"/>
  <c r="A440" i="25"/>
  <c r="C439" i="25"/>
  <c r="B439" i="25"/>
  <c r="A439" i="25"/>
  <c r="C438" i="25"/>
  <c r="B438" i="25"/>
  <c r="A438" i="25"/>
  <c r="C437" i="25"/>
  <c r="B437" i="25"/>
  <c r="A437" i="25"/>
  <c r="C436" i="25"/>
  <c r="B436" i="25"/>
  <c r="A436" i="25"/>
  <c r="C435" i="25"/>
  <c r="B435" i="25"/>
  <c r="A435" i="25"/>
  <c r="C434" i="25"/>
  <c r="B434" i="25"/>
  <c r="A434" i="25"/>
  <c r="C433" i="25"/>
  <c r="B433" i="25"/>
  <c r="A433" i="25"/>
  <c r="C432" i="25"/>
  <c r="B432" i="25"/>
  <c r="A432" i="25"/>
  <c r="C431" i="25"/>
  <c r="B431" i="25"/>
  <c r="A431" i="25"/>
  <c r="C430" i="25"/>
  <c r="B430" i="25"/>
  <c r="A430" i="25"/>
  <c r="C429" i="25"/>
  <c r="B429" i="25"/>
  <c r="A429" i="25"/>
  <c r="C428" i="25"/>
  <c r="B428" i="25"/>
  <c r="A428" i="25"/>
  <c r="C427" i="25"/>
  <c r="B427" i="25"/>
  <c r="A427" i="25"/>
  <c r="C426" i="25"/>
  <c r="B426" i="25"/>
  <c r="A426" i="25"/>
  <c r="C425" i="25"/>
  <c r="B425" i="25"/>
  <c r="A425" i="25"/>
  <c r="C424" i="25"/>
  <c r="B424" i="25"/>
  <c r="A424" i="25"/>
  <c r="C423" i="25"/>
  <c r="B423" i="25"/>
  <c r="A423" i="25"/>
  <c r="C422" i="25"/>
  <c r="B422" i="25"/>
  <c r="A422" i="25"/>
  <c r="C421" i="25"/>
  <c r="B421" i="25"/>
  <c r="A421" i="25"/>
  <c r="C420" i="25"/>
  <c r="B420" i="25"/>
  <c r="A420" i="25"/>
  <c r="C419" i="25"/>
  <c r="B419" i="25"/>
  <c r="A419" i="25"/>
  <c r="C418" i="25"/>
  <c r="B418" i="25"/>
  <c r="A418" i="25"/>
  <c r="C417" i="25"/>
  <c r="B417" i="25"/>
  <c r="A417" i="25"/>
  <c r="C416" i="25"/>
  <c r="B416" i="25"/>
  <c r="A416" i="25"/>
  <c r="C415" i="25"/>
  <c r="B415" i="25"/>
  <c r="A415" i="25"/>
  <c r="C414" i="25"/>
  <c r="B414" i="25"/>
  <c r="A414" i="25"/>
  <c r="C413" i="25"/>
  <c r="B413" i="25"/>
  <c r="A413" i="25"/>
  <c r="C412" i="25"/>
  <c r="B412" i="25"/>
  <c r="A412" i="25"/>
  <c r="C411" i="25"/>
  <c r="B411" i="25"/>
  <c r="A411" i="25"/>
  <c r="C410" i="25"/>
  <c r="B410" i="25"/>
  <c r="A410" i="25"/>
  <c r="C409" i="25"/>
  <c r="B409" i="25"/>
  <c r="A409" i="25"/>
  <c r="C408" i="25"/>
  <c r="B408" i="25"/>
  <c r="A408" i="25"/>
  <c r="C407" i="25"/>
  <c r="B407" i="25"/>
  <c r="A407" i="25"/>
  <c r="C406" i="25"/>
  <c r="B406" i="25"/>
  <c r="A406" i="25"/>
  <c r="C405" i="25"/>
  <c r="B405" i="25"/>
  <c r="A405" i="25"/>
  <c r="C404" i="25"/>
  <c r="B404" i="25"/>
  <c r="A404" i="25"/>
  <c r="C403" i="25"/>
  <c r="B403" i="25"/>
  <c r="A403" i="25"/>
  <c r="C402" i="25"/>
  <c r="B402" i="25"/>
  <c r="A402" i="25"/>
  <c r="C401" i="25"/>
  <c r="B401" i="25"/>
  <c r="A401" i="25"/>
  <c r="C400" i="25"/>
  <c r="B400" i="25"/>
  <c r="A400" i="25"/>
  <c r="C399" i="25"/>
  <c r="B399" i="25"/>
  <c r="A399" i="25"/>
  <c r="C398" i="25"/>
  <c r="B398" i="25"/>
  <c r="A398" i="25"/>
  <c r="C397" i="25"/>
  <c r="B397" i="25"/>
  <c r="A397" i="25"/>
  <c r="C396" i="25"/>
  <c r="B396" i="25"/>
  <c r="A396" i="25"/>
  <c r="C395" i="25"/>
  <c r="B395" i="25"/>
  <c r="A395" i="25"/>
  <c r="C394" i="25"/>
  <c r="B394" i="25"/>
  <c r="A394" i="25"/>
  <c r="C393" i="25"/>
  <c r="B393" i="25"/>
  <c r="A393" i="25"/>
  <c r="C392" i="25"/>
  <c r="B392" i="25"/>
  <c r="A392" i="25"/>
  <c r="C391" i="25"/>
  <c r="B391" i="25"/>
  <c r="A391" i="25"/>
  <c r="C390" i="25"/>
  <c r="B390" i="25"/>
  <c r="A390" i="25"/>
  <c r="C389" i="25"/>
  <c r="B389" i="25"/>
  <c r="A389" i="25"/>
  <c r="C388" i="25"/>
  <c r="B388" i="25"/>
  <c r="A388" i="25"/>
  <c r="C387" i="25"/>
  <c r="B387" i="25"/>
  <c r="A387" i="25"/>
  <c r="C386" i="25"/>
  <c r="B386" i="25"/>
  <c r="A386" i="25"/>
  <c r="C385" i="25"/>
  <c r="B385" i="25"/>
  <c r="A385" i="25"/>
  <c r="C384" i="25"/>
  <c r="B384" i="25"/>
  <c r="A384" i="25"/>
  <c r="C383" i="25"/>
  <c r="B383" i="25"/>
  <c r="A383" i="25"/>
  <c r="C382" i="25"/>
  <c r="B382" i="25"/>
  <c r="A382" i="25"/>
  <c r="C381" i="25"/>
  <c r="B381" i="25"/>
  <c r="A381" i="25"/>
  <c r="C380" i="25"/>
  <c r="B380" i="25"/>
  <c r="A380" i="25"/>
  <c r="C379" i="25"/>
  <c r="B379" i="25"/>
  <c r="A379" i="25"/>
  <c r="C378" i="25"/>
  <c r="B378" i="25"/>
  <c r="A378" i="25"/>
  <c r="C377" i="25"/>
  <c r="B377" i="25"/>
  <c r="A377" i="25"/>
  <c r="C376" i="25"/>
  <c r="B376" i="25"/>
  <c r="A376" i="25"/>
  <c r="C375" i="25"/>
  <c r="B375" i="25"/>
  <c r="A375" i="25"/>
  <c r="C374" i="25"/>
  <c r="B374" i="25"/>
  <c r="A374" i="25"/>
  <c r="C373" i="25"/>
  <c r="B373" i="25"/>
  <c r="A373" i="25"/>
  <c r="C372" i="25"/>
  <c r="B372" i="25"/>
  <c r="A372" i="25"/>
  <c r="C371" i="25"/>
  <c r="B371" i="25"/>
  <c r="A371" i="25"/>
  <c r="C370" i="25"/>
  <c r="B370" i="25"/>
  <c r="A370" i="25"/>
  <c r="C369" i="25"/>
  <c r="B369" i="25"/>
  <c r="A369" i="25"/>
  <c r="C368" i="25"/>
  <c r="B368" i="25"/>
  <c r="A368" i="25"/>
  <c r="C367" i="25"/>
  <c r="B367" i="25"/>
  <c r="A367" i="25"/>
  <c r="C366" i="25"/>
  <c r="B366" i="25"/>
  <c r="A366" i="25"/>
  <c r="C365" i="25"/>
  <c r="B365" i="25"/>
  <c r="A365" i="25"/>
  <c r="C364" i="25"/>
  <c r="B364" i="25"/>
  <c r="A364" i="25"/>
  <c r="C363" i="25"/>
  <c r="B363" i="25"/>
  <c r="A363" i="25"/>
  <c r="C362" i="25"/>
  <c r="B362" i="25"/>
  <c r="A362" i="25"/>
  <c r="C361" i="25"/>
  <c r="B361" i="25"/>
  <c r="A361" i="25"/>
  <c r="C360" i="25"/>
  <c r="B360" i="25"/>
  <c r="A360" i="25"/>
  <c r="C359" i="25"/>
  <c r="B359" i="25"/>
  <c r="A359" i="25"/>
  <c r="C358" i="25"/>
  <c r="B358" i="25"/>
  <c r="A358" i="25"/>
  <c r="C357" i="25"/>
  <c r="B357" i="25"/>
  <c r="A357" i="25"/>
  <c r="C356" i="25"/>
  <c r="B356" i="25"/>
  <c r="A356" i="25"/>
  <c r="C355" i="25"/>
  <c r="B355" i="25"/>
  <c r="A355" i="25"/>
  <c r="C354" i="25"/>
  <c r="B354" i="25"/>
  <c r="A354" i="25"/>
  <c r="C353" i="25"/>
  <c r="B353" i="25"/>
  <c r="A353" i="25"/>
  <c r="C352" i="25"/>
  <c r="B352" i="25"/>
  <c r="A352" i="25"/>
  <c r="C351" i="25"/>
  <c r="B351" i="25"/>
  <c r="A351" i="25"/>
  <c r="C350" i="25"/>
  <c r="B350" i="25"/>
  <c r="A350" i="25"/>
  <c r="C349" i="25"/>
  <c r="B349" i="25"/>
  <c r="A349" i="25"/>
  <c r="C348" i="25"/>
  <c r="B348" i="25"/>
  <c r="A348" i="25"/>
  <c r="C347" i="25"/>
  <c r="B347" i="25"/>
  <c r="A347" i="25"/>
  <c r="C346" i="25"/>
  <c r="B346" i="25"/>
  <c r="A346" i="25"/>
  <c r="C345" i="25"/>
  <c r="B345" i="25"/>
  <c r="A345" i="25"/>
  <c r="C344" i="25"/>
  <c r="B344" i="25"/>
  <c r="A344" i="25"/>
  <c r="C343" i="25"/>
  <c r="B343" i="25"/>
  <c r="A343" i="25"/>
  <c r="C342" i="25"/>
  <c r="B342" i="25"/>
  <c r="A342" i="25"/>
  <c r="C341" i="25"/>
  <c r="B341" i="25"/>
  <c r="A341" i="25"/>
  <c r="C340" i="25"/>
  <c r="B340" i="25"/>
  <c r="A340" i="25"/>
  <c r="C339" i="25"/>
  <c r="B339" i="25"/>
  <c r="A339" i="25"/>
  <c r="C338" i="25"/>
  <c r="B338" i="25"/>
  <c r="A338" i="25"/>
  <c r="C337" i="25"/>
  <c r="B337" i="25"/>
  <c r="A337" i="25"/>
  <c r="C336" i="25"/>
  <c r="B336" i="25"/>
  <c r="A336" i="25"/>
  <c r="C335" i="25"/>
  <c r="B335" i="25"/>
  <c r="A335" i="25"/>
  <c r="C334" i="25"/>
  <c r="B334" i="25"/>
  <c r="A334" i="25"/>
  <c r="C333" i="25"/>
  <c r="B333" i="25"/>
  <c r="A333" i="25"/>
  <c r="C332" i="25"/>
  <c r="B332" i="25"/>
  <c r="A332" i="25"/>
  <c r="C331" i="25"/>
  <c r="B331" i="25"/>
  <c r="A331" i="25"/>
  <c r="C330" i="25"/>
  <c r="B330" i="25"/>
  <c r="A330" i="25"/>
  <c r="C329" i="25"/>
  <c r="B329" i="25"/>
  <c r="A329" i="25"/>
  <c r="C328" i="25"/>
  <c r="B328" i="25"/>
  <c r="A328" i="25"/>
  <c r="C327" i="25"/>
  <c r="B327" i="25"/>
  <c r="A327" i="25"/>
  <c r="C326" i="25"/>
  <c r="B326" i="25"/>
  <c r="A326" i="25"/>
  <c r="C325" i="25"/>
  <c r="B325" i="25"/>
  <c r="A325" i="25"/>
  <c r="C324" i="25"/>
  <c r="B324" i="25"/>
  <c r="A324" i="25"/>
  <c r="C323" i="25"/>
  <c r="B323" i="25"/>
  <c r="A323" i="25"/>
  <c r="C322" i="25"/>
  <c r="B322" i="25"/>
  <c r="A322" i="25"/>
  <c r="C321" i="25"/>
  <c r="B321" i="25"/>
  <c r="A321" i="25"/>
  <c r="C320" i="25"/>
  <c r="B320" i="25"/>
  <c r="A320" i="25"/>
  <c r="C319" i="25"/>
  <c r="B319" i="25"/>
  <c r="A319" i="25"/>
  <c r="C318" i="25"/>
  <c r="B318" i="25"/>
  <c r="A318" i="25"/>
  <c r="C317" i="25"/>
  <c r="B317" i="25"/>
  <c r="A317" i="25"/>
  <c r="C316" i="25"/>
  <c r="B316" i="25"/>
  <c r="A316" i="25"/>
  <c r="C315" i="25"/>
  <c r="B315" i="25"/>
  <c r="A315" i="25"/>
  <c r="C314" i="25"/>
  <c r="B314" i="25"/>
  <c r="A314" i="25"/>
  <c r="C313" i="25"/>
  <c r="B313" i="25"/>
  <c r="A313" i="25"/>
  <c r="C312" i="25"/>
  <c r="B312" i="25"/>
  <c r="A312" i="25"/>
  <c r="C311" i="25"/>
  <c r="B311" i="25"/>
  <c r="A311" i="25"/>
  <c r="C310" i="25"/>
  <c r="B310" i="25"/>
  <c r="A310" i="25"/>
  <c r="C309" i="25"/>
  <c r="B309" i="25"/>
  <c r="A309" i="25"/>
  <c r="C308" i="25"/>
  <c r="B308" i="25"/>
  <c r="A308" i="25"/>
  <c r="C307" i="25"/>
  <c r="B307" i="25"/>
  <c r="A307" i="25"/>
  <c r="C306" i="25"/>
  <c r="B306" i="25"/>
  <c r="A306" i="25"/>
  <c r="C305" i="25"/>
  <c r="B305" i="25"/>
  <c r="A305" i="25"/>
  <c r="C304" i="25"/>
  <c r="B304" i="25"/>
  <c r="A304" i="25"/>
  <c r="C303" i="25"/>
  <c r="B303" i="25"/>
  <c r="A303" i="25"/>
  <c r="C302" i="25"/>
  <c r="B302" i="25"/>
  <c r="A302" i="25"/>
  <c r="C301" i="25"/>
  <c r="B301" i="25"/>
  <c r="A301" i="25"/>
  <c r="C300" i="25"/>
  <c r="B300" i="25"/>
  <c r="A300" i="25"/>
  <c r="C299" i="25"/>
  <c r="B299" i="25"/>
  <c r="A299" i="25"/>
  <c r="C298" i="25"/>
  <c r="B298" i="25"/>
  <c r="A298" i="25"/>
  <c r="C297" i="25"/>
  <c r="B297" i="25"/>
  <c r="A297" i="25"/>
  <c r="C296" i="25"/>
  <c r="B296" i="25"/>
  <c r="A296" i="25"/>
  <c r="C295" i="25"/>
  <c r="B295" i="25"/>
  <c r="A295" i="25"/>
  <c r="C294" i="25"/>
  <c r="B294" i="25"/>
  <c r="A294" i="25"/>
  <c r="C293" i="25"/>
  <c r="B293" i="25"/>
  <c r="A293" i="25"/>
  <c r="C292" i="25"/>
  <c r="B292" i="25"/>
  <c r="A292" i="25"/>
  <c r="C291" i="25"/>
  <c r="B291" i="25"/>
  <c r="A291" i="25"/>
  <c r="C290" i="25"/>
  <c r="B290" i="25"/>
  <c r="A290" i="25"/>
  <c r="C289" i="25"/>
  <c r="B289" i="25"/>
  <c r="A289" i="25"/>
  <c r="C288" i="25"/>
  <c r="B288" i="25"/>
  <c r="A288" i="25"/>
  <c r="C287" i="25"/>
  <c r="B287" i="25"/>
  <c r="A287" i="25"/>
  <c r="C286" i="25"/>
  <c r="B286" i="25"/>
  <c r="A286" i="25"/>
  <c r="C285" i="25"/>
  <c r="B285" i="25"/>
  <c r="A285" i="25"/>
  <c r="C284" i="25"/>
  <c r="B284" i="25"/>
  <c r="A284" i="25"/>
  <c r="C283" i="25"/>
  <c r="B283" i="25"/>
  <c r="A283" i="25"/>
  <c r="C282" i="25"/>
  <c r="B282" i="25"/>
  <c r="A282" i="25"/>
  <c r="C281" i="25"/>
  <c r="B281" i="25"/>
  <c r="A281" i="25"/>
  <c r="C280" i="25"/>
  <c r="B280" i="25"/>
  <c r="A280" i="25"/>
  <c r="C279" i="25"/>
  <c r="B279" i="25"/>
  <c r="A279" i="25"/>
  <c r="C278" i="25"/>
  <c r="B278" i="25"/>
  <c r="A278" i="25"/>
  <c r="C277" i="25"/>
  <c r="B277" i="25"/>
  <c r="A277" i="25"/>
  <c r="C276" i="25"/>
  <c r="B276" i="25"/>
  <c r="A276" i="25"/>
  <c r="C275" i="25"/>
  <c r="B275" i="25"/>
  <c r="A275" i="25"/>
  <c r="C274" i="25"/>
  <c r="B274" i="25"/>
  <c r="A274" i="25"/>
  <c r="C273" i="25"/>
  <c r="B273" i="25"/>
  <c r="A273" i="25"/>
  <c r="C272" i="25"/>
  <c r="B272" i="25"/>
  <c r="A272" i="25"/>
  <c r="C271" i="25"/>
  <c r="B271" i="25"/>
  <c r="A271" i="25"/>
  <c r="C270" i="25"/>
  <c r="B270" i="25"/>
  <c r="A270" i="25"/>
  <c r="C269" i="25"/>
  <c r="B269" i="25"/>
  <c r="A269" i="25"/>
  <c r="C268" i="25"/>
  <c r="B268" i="25"/>
  <c r="A268" i="25"/>
  <c r="C267" i="25"/>
  <c r="B267" i="25"/>
  <c r="A267" i="25"/>
  <c r="C266" i="25"/>
  <c r="B266" i="25"/>
  <c r="A266" i="25"/>
  <c r="C265" i="25"/>
  <c r="B265" i="25"/>
  <c r="A265" i="25"/>
  <c r="C264" i="25"/>
  <c r="B264" i="25"/>
  <c r="A264" i="25"/>
  <c r="C263" i="25"/>
  <c r="B263" i="25"/>
  <c r="A263" i="25"/>
  <c r="C262" i="25"/>
  <c r="B262" i="25"/>
  <c r="A262" i="25"/>
  <c r="C261" i="25"/>
  <c r="B261" i="25"/>
  <c r="A261" i="25"/>
  <c r="C260" i="25"/>
  <c r="B260" i="25"/>
  <c r="A260" i="25"/>
  <c r="C259" i="25"/>
  <c r="B259" i="25"/>
  <c r="A259" i="25"/>
  <c r="C258" i="25"/>
  <c r="B258" i="25"/>
  <c r="A258" i="25"/>
  <c r="C257" i="25"/>
  <c r="B257" i="25"/>
  <c r="A257" i="25"/>
  <c r="C256" i="25"/>
  <c r="B256" i="25"/>
  <c r="A256" i="25"/>
  <c r="C255" i="25"/>
  <c r="B255" i="25"/>
  <c r="A255" i="25"/>
  <c r="C254" i="25"/>
  <c r="B254" i="25"/>
  <c r="A254" i="25"/>
  <c r="C253" i="25"/>
  <c r="B253" i="25"/>
  <c r="A253" i="25"/>
  <c r="C252" i="25"/>
  <c r="B252" i="25"/>
  <c r="A252" i="25"/>
  <c r="C251" i="25"/>
  <c r="B251" i="25"/>
  <c r="A251" i="25"/>
  <c r="C250" i="25"/>
  <c r="B250" i="25"/>
  <c r="A250" i="25"/>
  <c r="C249" i="25"/>
  <c r="B249" i="25"/>
  <c r="A249" i="25"/>
  <c r="C248" i="25"/>
  <c r="B248" i="25"/>
  <c r="A248" i="25"/>
  <c r="C247" i="25"/>
  <c r="B247" i="25"/>
  <c r="A247" i="25"/>
  <c r="C246" i="25"/>
  <c r="B246" i="25"/>
  <c r="A246" i="25"/>
  <c r="C245" i="25"/>
  <c r="B245" i="25"/>
  <c r="A245" i="25"/>
  <c r="C244" i="25"/>
  <c r="B244" i="25"/>
  <c r="A244" i="25"/>
  <c r="C243" i="25"/>
  <c r="B243" i="25"/>
  <c r="A243" i="25"/>
  <c r="C242" i="25"/>
  <c r="B242" i="25"/>
  <c r="A242" i="25"/>
  <c r="C241" i="25"/>
  <c r="B241" i="25"/>
  <c r="A241" i="25"/>
  <c r="C240" i="25"/>
  <c r="B240" i="25"/>
  <c r="A240" i="25"/>
  <c r="C239" i="25"/>
  <c r="B239" i="25"/>
  <c r="A239" i="25"/>
  <c r="C238" i="25"/>
  <c r="B238" i="25"/>
  <c r="A238" i="25"/>
  <c r="C237" i="25"/>
  <c r="B237" i="25"/>
  <c r="A237" i="25"/>
  <c r="C236" i="25"/>
  <c r="B236" i="25"/>
  <c r="A236" i="25"/>
  <c r="C235" i="25"/>
  <c r="B235" i="25"/>
  <c r="A235" i="25"/>
  <c r="C234" i="25"/>
  <c r="B234" i="25"/>
  <c r="A234" i="25"/>
  <c r="C233" i="25"/>
  <c r="B233" i="25"/>
  <c r="A233" i="25"/>
  <c r="C232" i="25"/>
  <c r="B232" i="25"/>
  <c r="A232" i="25"/>
  <c r="C231" i="25"/>
  <c r="B231" i="25"/>
  <c r="A231" i="25"/>
  <c r="C230" i="25"/>
  <c r="B230" i="25"/>
  <c r="A230" i="25"/>
  <c r="C229" i="25"/>
  <c r="B229" i="25"/>
  <c r="A229" i="25"/>
  <c r="C228" i="25"/>
  <c r="B228" i="25"/>
  <c r="A228" i="25"/>
  <c r="C227" i="25"/>
  <c r="B227" i="25"/>
  <c r="A227" i="25"/>
  <c r="C226" i="25"/>
  <c r="B226" i="25"/>
  <c r="A226" i="25"/>
  <c r="C225" i="25"/>
  <c r="B225" i="25"/>
  <c r="A225" i="25"/>
  <c r="C224" i="25"/>
  <c r="B224" i="25"/>
  <c r="A224" i="25"/>
  <c r="C223" i="25"/>
  <c r="B223" i="25"/>
  <c r="A223" i="25"/>
  <c r="C222" i="25"/>
  <c r="B222" i="25"/>
  <c r="A222" i="25"/>
  <c r="C221" i="25"/>
  <c r="B221" i="25"/>
  <c r="A221" i="25"/>
  <c r="C220" i="25"/>
  <c r="B220" i="25"/>
  <c r="A220" i="25"/>
  <c r="C219" i="25"/>
  <c r="B219" i="25"/>
  <c r="A219" i="25"/>
  <c r="C218" i="25"/>
  <c r="B218" i="25"/>
  <c r="A218" i="25"/>
  <c r="C217" i="25"/>
  <c r="B217" i="25"/>
  <c r="A217" i="25"/>
  <c r="C216" i="25"/>
  <c r="B216" i="25"/>
  <c r="A216" i="25"/>
  <c r="C215" i="25"/>
  <c r="B215" i="25"/>
  <c r="A215" i="25"/>
  <c r="C214" i="25"/>
  <c r="B214" i="25"/>
  <c r="A214" i="25"/>
  <c r="C213" i="25"/>
  <c r="B213" i="25"/>
  <c r="A213" i="25"/>
  <c r="C212" i="25"/>
  <c r="B212" i="25"/>
  <c r="A212" i="25"/>
  <c r="C211" i="25"/>
  <c r="B211" i="25"/>
  <c r="A211" i="25"/>
  <c r="C210" i="25"/>
  <c r="B210" i="25"/>
  <c r="A210" i="25"/>
  <c r="C209" i="25"/>
  <c r="B209" i="25"/>
  <c r="A209" i="25"/>
  <c r="C208" i="25"/>
  <c r="B208" i="25"/>
  <c r="A208" i="25"/>
  <c r="C207" i="25"/>
  <c r="B207" i="25"/>
  <c r="A207" i="25"/>
  <c r="C206" i="25"/>
  <c r="B206" i="25"/>
  <c r="A206" i="25"/>
  <c r="C205" i="25"/>
  <c r="B205" i="25"/>
  <c r="A205" i="25"/>
  <c r="C204" i="25"/>
  <c r="B204" i="25"/>
  <c r="A204" i="25"/>
  <c r="C203" i="25"/>
  <c r="B203" i="25"/>
  <c r="A203" i="25"/>
  <c r="C202" i="25"/>
  <c r="B202" i="25"/>
  <c r="A202" i="25"/>
  <c r="C201" i="25"/>
  <c r="B201" i="25"/>
  <c r="A201" i="25"/>
  <c r="C200" i="25"/>
  <c r="B200" i="25"/>
  <c r="A200" i="25"/>
  <c r="C199" i="25"/>
  <c r="B199" i="25"/>
  <c r="A199" i="25"/>
  <c r="C198" i="25"/>
  <c r="B198" i="25"/>
  <c r="A198" i="25"/>
  <c r="C197" i="25"/>
  <c r="B197" i="25"/>
  <c r="A197" i="25"/>
  <c r="C196" i="25"/>
  <c r="B196" i="25"/>
  <c r="A196" i="25"/>
  <c r="C195" i="25"/>
  <c r="B195" i="25"/>
  <c r="A195" i="25"/>
  <c r="C194" i="25"/>
  <c r="B194" i="25"/>
  <c r="A194" i="25"/>
  <c r="C193" i="25"/>
  <c r="B193" i="25"/>
  <c r="A193" i="25"/>
  <c r="C192" i="25"/>
  <c r="B192" i="25"/>
  <c r="A192" i="25"/>
  <c r="C191" i="25"/>
  <c r="B191" i="25"/>
  <c r="A191" i="25"/>
  <c r="C190" i="25"/>
  <c r="B190" i="25"/>
  <c r="A190" i="25"/>
  <c r="C189" i="25"/>
  <c r="B189" i="25"/>
  <c r="A189" i="25"/>
  <c r="C188" i="25"/>
  <c r="B188" i="25"/>
  <c r="A188" i="25"/>
  <c r="C187" i="25"/>
  <c r="B187" i="25"/>
  <c r="A187" i="25"/>
  <c r="C186" i="25"/>
  <c r="B186" i="25"/>
  <c r="A186" i="25"/>
  <c r="C185" i="25"/>
  <c r="B185" i="25"/>
  <c r="A185" i="25"/>
  <c r="C184" i="25"/>
  <c r="B184" i="25"/>
  <c r="A184" i="25"/>
  <c r="C183" i="25"/>
  <c r="B183" i="25"/>
  <c r="A183" i="25"/>
  <c r="C182" i="25"/>
  <c r="B182" i="25"/>
  <c r="A182" i="25"/>
  <c r="C181" i="25"/>
  <c r="B181" i="25"/>
  <c r="A181" i="25"/>
  <c r="C180" i="25"/>
  <c r="B180" i="25"/>
  <c r="A180" i="25"/>
  <c r="C179" i="25"/>
  <c r="B179" i="25"/>
  <c r="A179" i="25"/>
  <c r="C178" i="25"/>
  <c r="B178" i="25"/>
  <c r="A178" i="25"/>
  <c r="C177" i="25"/>
  <c r="B177" i="25"/>
  <c r="A177" i="25"/>
  <c r="C176" i="25"/>
  <c r="B176" i="25"/>
  <c r="A176" i="25"/>
  <c r="C175" i="25"/>
  <c r="B175" i="25"/>
  <c r="A175" i="25"/>
  <c r="C174" i="25"/>
  <c r="B174" i="25"/>
  <c r="A174" i="25"/>
  <c r="C173" i="25"/>
  <c r="B173" i="25"/>
  <c r="A173" i="25"/>
  <c r="C172" i="25"/>
  <c r="B172" i="25"/>
  <c r="A172" i="25"/>
  <c r="C171" i="25"/>
  <c r="B171" i="25"/>
  <c r="A171" i="25"/>
  <c r="C170" i="25"/>
  <c r="B170" i="25"/>
  <c r="A170" i="25"/>
  <c r="C169" i="25"/>
  <c r="B169" i="25"/>
  <c r="A169" i="25"/>
  <c r="C168" i="25"/>
  <c r="B168" i="25"/>
  <c r="A168" i="25"/>
  <c r="C167" i="25"/>
  <c r="B167" i="25"/>
  <c r="A167" i="25"/>
  <c r="C166" i="25"/>
  <c r="B166" i="25"/>
  <c r="A166" i="25"/>
  <c r="C165" i="25"/>
  <c r="B165" i="25"/>
  <c r="A165" i="25"/>
  <c r="C164" i="25"/>
  <c r="B164" i="25"/>
  <c r="A164" i="25"/>
  <c r="C163" i="25"/>
  <c r="B163" i="25"/>
  <c r="A163" i="25"/>
  <c r="C162" i="25"/>
  <c r="B162" i="25"/>
  <c r="A162" i="25"/>
  <c r="C161" i="25"/>
  <c r="B161" i="25"/>
  <c r="A161" i="25"/>
  <c r="C160" i="25"/>
  <c r="B160" i="25"/>
  <c r="A160" i="25"/>
  <c r="C159" i="25"/>
  <c r="B159" i="25"/>
  <c r="A159" i="25"/>
  <c r="C158" i="25"/>
  <c r="B158" i="25"/>
  <c r="A158" i="25"/>
  <c r="C157" i="25"/>
  <c r="B157" i="25"/>
  <c r="A157" i="25"/>
  <c r="C156" i="25"/>
  <c r="B156" i="25"/>
  <c r="A156" i="25"/>
  <c r="C155" i="25"/>
  <c r="B155" i="25"/>
  <c r="A155" i="25"/>
  <c r="C154" i="25"/>
  <c r="B154" i="25"/>
  <c r="A154" i="25"/>
  <c r="C153" i="25"/>
  <c r="B153" i="25"/>
  <c r="A153" i="25"/>
  <c r="C152" i="25"/>
  <c r="B152" i="25"/>
  <c r="A152" i="25"/>
  <c r="C151" i="25"/>
  <c r="B151" i="25"/>
  <c r="A151" i="25"/>
  <c r="C150" i="25"/>
  <c r="B150" i="25"/>
  <c r="A150" i="25"/>
  <c r="C149" i="25"/>
  <c r="B149" i="25"/>
  <c r="A149" i="25"/>
  <c r="C148" i="25"/>
  <c r="B148" i="25"/>
  <c r="A148" i="25"/>
  <c r="C147" i="25"/>
  <c r="B147" i="25"/>
  <c r="A147" i="25"/>
  <c r="C146" i="25"/>
  <c r="B146" i="25"/>
  <c r="A146" i="25"/>
  <c r="C145" i="25"/>
  <c r="B145" i="25"/>
  <c r="A145" i="25"/>
  <c r="C144" i="25"/>
  <c r="B144" i="25"/>
  <c r="A144" i="25"/>
  <c r="C143" i="25"/>
  <c r="B143" i="25"/>
  <c r="A143" i="25"/>
  <c r="C142" i="25"/>
  <c r="B142" i="25"/>
  <c r="A142" i="25"/>
  <c r="C141" i="25"/>
  <c r="B141" i="25"/>
  <c r="A141" i="25"/>
  <c r="C140" i="25"/>
  <c r="B140" i="25"/>
  <c r="A140" i="25"/>
  <c r="C139" i="25"/>
  <c r="B139" i="25"/>
  <c r="A139" i="25"/>
  <c r="C138" i="25"/>
  <c r="B138" i="25"/>
  <c r="A138" i="25"/>
  <c r="C137" i="25"/>
  <c r="B137" i="25"/>
  <c r="A137" i="25"/>
  <c r="C136" i="25"/>
  <c r="B136" i="25"/>
  <c r="A136" i="25"/>
  <c r="C135" i="25"/>
  <c r="B135" i="25"/>
  <c r="A135" i="25"/>
  <c r="C134" i="25"/>
  <c r="B134" i="25"/>
  <c r="A134" i="25"/>
  <c r="C133" i="25"/>
  <c r="B133" i="25"/>
  <c r="A133" i="25"/>
  <c r="C132" i="25"/>
  <c r="B132" i="25"/>
  <c r="A132" i="25"/>
  <c r="C131" i="25"/>
  <c r="B131" i="25"/>
  <c r="A131" i="25"/>
  <c r="C130" i="25"/>
  <c r="B130" i="25"/>
  <c r="A130" i="25"/>
  <c r="C129" i="25"/>
  <c r="B129" i="25"/>
  <c r="A129" i="25"/>
  <c r="C128" i="25"/>
  <c r="B128" i="25"/>
  <c r="A128" i="25"/>
  <c r="C127" i="25"/>
  <c r="B127" i="25"/>
  <c r="A127" i="25"/>
  <c r="C126" i="25"/>
  <c r="B126" i="25"/>
  <c r="A126" i="25"/>
  <c r="C125" i="25"/>
  <c r="B125" i="25"/>
  <c r="A125" i="25"/>
  <c r="C124" i="25"/>
  <c r="B124" i="25"/>
  <c r="A124" i="25"/>
  <c r="C123" i="25"/>
  <c r="B123" i="25"/>
  <c r="A123" i="25"/>
  <c r="C122" i="25"/>
  <c r="B122" i="25"/>
  <c r="A122" i="25"/>
  <c r="C121" i="25"/>
  <c r="B121" i="25"/>
  <c r="A121" i="25"/>
  <c r="C120" i="25"/>
  <c r="B120" i="25"/>
  <c r="A120" i="25"/>
  <c r="C119" i="25"/>
  <c r="B119" i="25"/>
  <c r="A119" i="25"/>
  <c r="C118" i="25"/>
  <c r="B118" i="25"/>
  <c r="A118" i="25"/>
  <c r="C117" i="25"/>
  <c r="B117" i="25"/>
  <c r="A117" i="25"/>
  <c r="C116" i="25"/>
  <c r="B116" i="25"/>
  <c r="A116" i="25"/>
  <c r="C115" i="25"/>
  <c r="B115" i="25"/>
  <c r="A115" i="25"/>
  <c r="C114" i="25"/>
  <c r="B114" i="25"/>
  <c r="A114" i="25"/>
  <c r="C113" i="25"/>
  <c r="B113" i="25"/>
  <c r="A113" i="25"/>
  <c r="C112" i="25"/>
  <c r="B112" i="25"/>
  <c r="A112" i="25"/>
  <c r="C111" i="25"/>
  <c r="B111" i="25"/>
  <c r="A111" i="25"/>
  <c r="C110" i="25"/>
  <c r="B110" i="25"/>
  <c r="A110" i="25"/>
  <c r="C109" i="25"/>
  <c r="B109" i="25"/>
  <c r="A109" i="25"/>
  <c r="C108" i="25"/>
  <c r="B108" i="25"/>
  <c r="A108" i="25"/>
  <c r="C107" i="25"/>
  <c r="B107" i="25"/>
  <c r="A107" i="25"/>
  <c r="C106" i="25"/>
  <c r="B106" i="25"/>
  <c r="A106" i="25"/>
  <c r="C105" i="25"/>
  <c r="B105" i="25"/>
  <c r="A105" i="25"/>
  <c r="C104" i="25"/>
  <c r="B104" i="25"/>
  <c r="A104" i="25"/>
  <c r="C103" i="25"/>
  <c r="B103" i="25"/>
  <c r="A103" i="25"/>
  <c r="C102" i="25"/>
  <c r="B102" i="25"/>
  <c r="A102" i="25"/>
  <c r="C101" i="25"/>
  <c r="B101" i="25"/>
  <c r="A101" i="25"/>
  <c r="C100" i="25"/>
  <c r="B100" i="25"/>
  <c r="A100" i="25"/>
  <c r="C99" i="25"/>
  <c r="B99" i="25"/>
  <c r="A99" i="25"/>
  <c r="C98" i="25"/>
  <c r="B98" i="25"/>
  <c r="A98" i="25"/>
  <c r="C97" i="25"/>
  <c r="B97" i="25"/>
  <c r="A97" i="25"/>
  <c r="C96" i="25"/>
  <c r="B96" i="25"/>
  <c r="A96" i="25"/>
  <c r="C95" i="25"/>
  <c r="B95" i="25"/>
  <c r="A95" i="25"/>
  <c r="C94" i="25"/>
  <c r="B94" i="25"/>
  <c r="A94" i="25"/>
  <c r="C93" i="25"/>
  <c r="B93" i="25"/>
  <c r="A93" i="25"/>
  <c r="C92" i="25"/>
  <c r="B92" i="25"/>
  <c r="A92" i="25"/>
  <c r="C91" i="25"/>
  <c r="B91" i="25"/>
  <c r="A91" i="25"/>
  <c r="C90" i="25"/>
  <c r="B90" i="25"/>
  <c r="A90" i="25"/>
  <c r="C89" i="25"/>
  <c r="B89" i="25"/>
  <c r="A89" i="25"/>
  <c r="C88" i="25"/>
  <c r="B88" i="25"/>
  <c r="A88" i="25"/>
  <c r="C87" i="25"/>
  <c r="B87" i="25"/>
  <c r="A87" i="25"/>
  <c r="C86" i="25"/>
  <c r="B86" i="25"/>
  <c r="A86" i="25"/>
  <c r="C85" i="25"/>
  <c r="B85" i="25"/>
  <c r="A85" i="25"/>
  <c r="C84" i="25"/>
  <c r="B84" i="25"/>
  <c r="A84" i="25"/>
  <c r="C83" i="25"/>
  <c r="B83" i="25"/>
  <c r="A83" i="25"/>
  <c r="C82" i="25"/>
  <c r="B82" i="25"/>
  <c r="A82" i="25"/>
  <c r="C81" i="25"/>
  <c r="B81" i="25"/>
  <c r="A81" i="25"/>
  <c r="C80" i="25"/>
  <c r="B80" i="25"/>
  <c r="A80" i="25"/>
  <c r="C79" i="25"/>
  <c r="B79" i="25"/>
  <c r="A79" i="25"/>
  <c r="C78" i="25"/>
  <c r="B78" i="25"/>
  <c r="A78" i="25"/>
  <c r="C77" i="25"/>
  <c r="B77" i="25"/>
  <c r="A77" i="25"/>
  <c r="C76" i="25"/>
  <c r="B76" i="25"/>
  <c r="A76" i="25"/>
  <c r="C75" i="25"/>
  <c r="B75" i="25"/>
  <c r="A75" i="25"/>
  <c r="C74" i="25"/>
  <c r="B74" i="25"/>
  <c r="A74" i="25"/>
  <c r="C73" i="25"/>
  <c r="B73" i="25"/>
  <c r="A73" i="25"/>
  <c r="C72" i="25"/>
  <c r="B72" i="25"/>
  <c r="A72" i="25"/>
  <c r="C71" i="25"/>
  <c r="B71" i="25"/>
  <c r="A71" i="25"/>
  <c r="C70" i="25"/>
  <c r="B70" i="25"/>
  <c r="A70" i="25"/>
  <c r="C69" i="25"/>
  <c r="B69" i="25"/>
  <c r="A69" i="25"/>
  <c r="C68" i="25"/>
  <c r="B68" i="25"/>
  <c r="A68" i="25"/>
  <c r="C67" i="25"/>
  <c r="B67" i="25"/>
  <c r="A67" i="25"/>
  <c r="C66" i="25"/>
  <c r="B66" i="25"/>
  <c r="A66" i="25"/>
  <c r="C65" i="25"/>
  <c r="B65" i="25"/>
  <c r="A65" i="25"/>
  <c r="C64" i="25"/>
  <c r="B64" i="25"/>
  <c r="A64" i="25"/>
  <c r="C63" i="25"/>
  <c r="B63" i="25"/>
  <c r="A63" i="25"/>
  <c r="C62" i="25"/>
  <c r="B62" i="25"/>
  <c r="A62" i="25"/>
  <c r="C61" i="25"/>
  <c r="B61" i="25"/>
  <c r="A61" i="25"/>
  <c r="C60" i="25"/>
  <c r="B60" i="25"/>
  <c r="A60" i="25"/>
  <c r="C59" i="25"/>
  <c r="B59" i="25"/>
  <c r="A59" i="25"/>
  <c r="C58" i="25"/>
  <c r="B58" i="25"/>
  <c r="A58" i="25"/>
  <c r="C57" i="25"/>
  <c r="B57" i="25"/>
  <c r="A57" i="25"/>
  <c r="C56" i="25"/>
  <c r="B56" i="25"/>
  <c r="A56" i="25"/>
  <c r="C55" i="25"/>
  <c r="B55" i="25"/>
  <c r="A55" i="25"/>
  <c r="C54" i="25"/>
  <c r="B54" i="25"/>
  <c r="A54" i="25"/>
  <c r="C53" i="25"/>
  <c r="B53" i="25"/>
  <c r="A53" i="25"/>
  <c r="C52" i="25"/>
  <c r="B52" i="25"/>
  <c r="A52" i="25"/>
  <c r="C51" i="25"/>
  <c r="B51" i="25"/>
  <c r="A51" i="25"/>
  <c r="C50" i="25"/>
  <c r="B50" i="25"/>
  <c r="A50" i="25"/>
  <c r="C49" i="25"/>
  <c r="B49" i="25"/>
  <c r="A49" i="25"/>
  <c r="C48" i="25"/>
  <c r="B48" i="25"/>
  <c r="A48" i="25"/>
  <c r="C47" i="25"/>
  <c r="B47" i="25"/>
  <c r="A47" i="25"/>
  <c r="C46" i="25"/>
  <c r="B46" i="25"/>
  <c r="A46" i="25"/>
  <c r="C45" i="25"/>
  <c r="B45" i="25"/>
  <c r="A45" i="25"/>
  <c r="C44" i="25"/>
  <c r="B44" i="25"/>
  <c r="A44" i="25"/>
  <c r="C43" i="25"/>
  <c r="B43" i="25"/>
  <c r="A43" i="25"/>
  <c r="C42" i="25"/>
  <c r="B42" i="25"/>
  <c r="A42" i="25"/>
  <c r="C41" i="25"/>
  <c r="B41" i="25"/>
  <c r="A41" i="25"/>
  <c r="C40" i="25"/>
  <c r="B40" i="25"/>
  <c r="A40" i="25"/>
  <c r="C39" i="25"/>
  <c r="B39" i="25"/>
  <c r="A39" i="25"/>
  <c r="C38" i="25"/>
  <c r="B38" i="25"/>
  <c r="A38" i="25"/>
  <c r="C37" i="25"/>
  <c r="B37" i="25"/>
  <c r="A37" i="25"/>
  <c r="C36" i="25"/>
  <c r="B36" i="25"/>
  <c r="A36" i="25"/>
  <c r="C35" i="25"/>
  <c r="B35" i="25"/>
  <c r="A35" i="25"/>
  <c r="C34" i="25"/>
  <c r="B34" i="25"/>
  <c r="A34" i="25"/>
  <c r="C33" i="25"/>
  <c r="B33" i="25"/>
  <c r="A33" i="25"/>
  <c r="C32" i="25"/>
  <c r="B32" i="25"/>
  <c r="A32" i="25"/>
  <c r="C31" i="25"/>
  <c r="B31" i="25"/>
  <c r="A31" i="25"/>
  <c r="C30" i="25"/>
  <c r="B30" i="25"/>
  <c r="A30" i="25"/>
  <c r="C29" i="25"/>
  <c r="B29" i="25"/>
  <c r="A29" i="25"/>
  <c r="C28" i="25"/>
  <c r="B28" i="25"/>
  <c r="A28" i="25"/>
  <c r="C27" i="25"/>
  <c r="B27" i="25"/>
  <c r="A27" i="25"/>
  <c r="C26" i="25"/>
  <c r="B26" i="25"/>
  <c r="A26" i="25"/>
  <c r="C25" i="25"/>
  <c r="B25" i="25"/>
  <c r="A25" i="25"/>
  <c r="C24" i="25"/>
  <c r="B24" i="25"/>
  <c r="A24" i="25"/>
  <c r="C23" i="25"/>
  <c r="B23" i="25"/>
  <c r="A23" i="25"/>
  <c r="C22" i="25"/>
  <c r="B22" i="25"/>
  <c r="A22" i="25"/>
  <c r="C21" i="25"/>
  <c r="B21" i="25"/>
  <c r="A21" i="25"/>
  <c r="C20" i="25"/>
  <c r="B20" i="25"/>
  <c r="A20" i="25"/>
  <c r="C19" i="25"/>
  <c r="B19" i="25"/>
  <c r="A19" i="25"/>
  <c r="C18" i="25"/>
  <c r="B18" i="25"/>
  <c r="A18" i="25"/>
  <c r="C17" i="25"/>
  <c r="B17" i="25"/>
  <c r="A17" i="25"/>
  <c r="C16" i="25"/>
  <c r="B16" i="25"/>
  <c r="A16" i="25"/>
  <c r="C15" i="25"/>
  <c r="B15" i="25"/>
  <c r="A15" i="25"/>
  <c r="C14" i="25"/>
  <c r="B14" i="25"/>
  <c r="A14" i="25"/>
  <c r="C13" i="25"/>
  <c r="B13" i="25"/>
  <c r="A13" i="25"/>
  <c r="C12" i="25"/>
  <c r="B12" i="25"/>
  <c r="A12" i="25"/>
  <c r="C11" i="25"/>
  <c r="B11" i="25"/>
  <c r="A11" i="25"/>
  <c r="C10" i="25"/>
  <c r="B10" i="25"/>
  <c r="A10" i="25"/>
  <c r="C9" i="25"/>
  <c r="B9" i="25"/>
  <c r="A9" i="25"/>
  <c r="C8" i="25"/>
  <c r="B8" i="25"/>
  <c r="A8" i="25"/>
  <c r="C7" i="25"/>
  <c r="B7" i="25"/>
  <c r="A7" i="25"/>
  <c r="C6" i="25"/>
  <c r="B6" i="25"/>
  <c r="A6" i="25"/>
  <c r="C5" i="25"/>
  <c r="B5" i="25"/>
  <c r="A5" i="25"/>
  <c r="C4" i="25"/>
  <c r="B4" i="25"/>
  <c r="A4" i="25"/>
  <c r="C3" i="25"/>
  <c r="B3" i="25"/>
  <c r="A3" i="25"/>
  <c r="C1550" i="20"/>
  <c r="B1550" i="20"/>
  <c r="A1550" i="20"/>
  <c r="C1549" i="20"/>
  <c r="B1549" i="20"/>
  <c r="A1549" i="20"/>
  <c r="C1548" i="20"/>
  <c r="B1548" i="20"/>
  <c r="A1548" i="20"/>
  <c r="C1547" i="20"/>
  <c r="B1547" i="20"/>
  <c r="A1547" i="20"/>
  <c r="C1546" i="20"/>
  <c r="B1546" i="20"/>
  <c r="A1546" i="20"/>
  <c r="C1545" i="20"/>
  <c r="B1545" i="20"/>
  <c r="A1545" i="20"/>
  <c r="C1544" i="20"/>
  <c r="B1544" i="20"/>
  <c r="A1544" i="20"/>
  <c r="C1543" i="20"/>
  <c r="B1543" i="20"/>
  <c r="A1543" i="20"/>
  <c r="C1542" i="20"/>
  <c r="B1542" i="20"/>
  <c r="A1542" i="20"/>
  <c r="C1541" i="20"/>
  <c r="B1541" i="20"/>
  <c r="A1541" i="20"/>
  <c r="C1540" i="20"/>
  <c r="B1540" i="20"/>
  <c r="A1540" i="20"/>
  <c r="C1539" i="20"/>
  <c r="B1539" i="20"/>
  <c r="A1539" i="20"/>
  <c r="C1538" i="20"/>
  <c r="B1538" i="20"/>
  <c r="A1538" i="20"/>
  <c r="C1537" i="20"/>
  <c r="B1537" i="20"/>
  <c r="A1537" i="20"/>
  <c r="C1536" i="20"/>
  <c r="B1536" i="20"/>
  <c r="A1536" i="20"/>
  <c r="C1535" i="20"/>
  <c r="B1535" i="20"/>
  <c r="A1535" i="20"/>
  <c r="C1534" i="20"/>
  <c r="B1534" i="20"/>
  <c r="A1534" i="20"/>
  <c r="C1533" i="20"/>
  <c r="B1533" i="20"/>
  <c r="A1533" i="20"/>
  <c r="C1532" i="20"/>
  <c r="B1532" i="20"/>
  <c r="A1532" i="20"/>
  <c r="C1531" i="20"/>
  <c r="B1531" i="20"/>
  <c r="A1531" i="20"/>
  <c r="C1530" i="20"/>
  <c r="B1530" i="20"/>
  <c r="A1530" i="20"/>
  <c r="C1529" i="20"/>
  <c r="B1529" i="20"/>
  <c r="A1529" i="20"/>
  <c r="C1528" i="20"/>
  <c r="B1528" i="20"/>
  <c r="A1528" i="20"/>
  <c r="C1527" i="20"/>
  <c r="B1527" i="20"/>
  <c r="A1527" i="20"/>
  <c r="C1526" i="20"/>
  <c r="B1526" i="20"/>
  <c r="A1526" i="20"/>
  <c r="C1525" i="20"/>
  <c r="B1525" i="20"/>
  <c r="A1525" i="20"/>
  <c r="C1524" i="20"/>
  <c r="B1524" i="20"/>
  <c r="A1524" i="20"/>
  <c r="C1523" i="20"/>
  <c r="B1523" i="20"/>
  <c r="A1523" i="20"/>
  <c r="C1522" i="20"/>
  <c r="B1522" i="20"/>
  <c r="A1522" i="20"/>
  <c r="C1521" i="20"/>
  <c r="B1521" i="20"/>
  <c r="A1521" i="20"/>
  <c r="C1520" i="20"/>
  <c r="B1520" i="20"/>
  <c r="A1520" i="20"/>
  <c r="C1519" i="20"/>
  <c r="B1519" i="20"/>
  <c r="A1519" i="20"/>
  <c r="C1518" i="20"/>
  <c r="B1518" i="20"/>
  <c r="A1518" i="20"/>
  <c r="C1517" i="20"/>
  <c r="B1517" i="20"/>
  <c r="A1517" i="20"/>
  <c r="C1516" i="20"/>
  <c r="B1516" i="20"/>
  <c r="A1516" i="20"/>
  <c r="C1515" i="20"/>
  <c r="B1515" i="20"/>
  <c r="A1515" i="20"/>
  <c r="C1514" i="20"/>
  <c r="B1514" i="20"/>
  <c r="A1514" i="20"/>
  <c r="C1513" i="20"/>
  <c r="B1513" i="20"/>
  <c r="A1513" i="20"/>
  <c r="C1512" i="20"/>
  <c r="B1512" i="20"/>
  <c r="A1512" i="20"/>
  <c r="C1511" i="20"/>
  <c r="B1511" i="20"/>
  <c r="A1511" i="20"/>
  <c r="C1510" i="20"/>
  <c r="B1510" i="20"/>
  <c r="A1510" i="20"/>
  <c r="C1509" i="20"/>
  <c r="B1509" i="20"/>
  <c r="A1509" i="20"/>
  <c r="C1508" i="20"/>
  <c r="B1508" i="20"/>
  <c r="A1508" i="20"/>
  <c r="C1507" i="20"/>
  <c r="B1507" i="20"/>
  <c r="A1507" i="20"/>
  <c r="C1506" i="20"/>
  <c r="B1506" i="20"/>
  <c r="A1506" i="20"/>
  <c r="C1505" i="20"/>
  <c r="B1505" i="20"/>
  <c r="A1505" i="20"/>
  <c r="C1504" i="20"/>
  <c r="B1504" i="20"/>
  <c r="A1504" i="20"/>
  <c r="C1503" i="20"/>
  <c r="B1503" i="20"/>
  <c r="A1503" i="20"/>
  <c r="C1502" i="20"/>
  <c r="B1502" i="20"/>
  <c r="A1502" i="20"/>
  <c r="C1501" i="20"/>
  <c r="B1501" i="20"/>
  <c r="A1501" i="20"/>
  <c r="C1500" i="20"/>
  <c r="B1500" i="20"/>
  <c r="A1500" i="20"/>
  <c r="C1499" i="20"/>
  <c r="B1499" i="20"/>
  <c r="A1499" i="20"/>
  <c r="C1498" i="20"/>
  <c r="B1498" i="20"/>
  <c r="A1498" i="20"/>
  <c r="C1497" i="20"/>
  <c r="B1497" i="20"/>
  <c r="A1497" i="20"/>
  <c r="C1496" i="20"/>
  <c r="B1496" i="20"/>
  <c r="A1496" i="20"/>
  <c r="C1495" i="20"/>
  <c r="B1495" i="20"/>
  <c r="A1495" i="20"/>
  <c r="C1494" i="20"/>
  <c r="B1494" i="20"/>
  <c r="A1494" i="20"/>
  <c r="C1493" i="20"/>
  <c r="B1493" i="20"/>
  <c r="A1493" i="20"/>
  <c r="C1492" i="20"/>
  <c r="B1492" i="20"/>
  <c r="A1492" i="20"/>
  <c r="C1491" i="20"/>
  <c r="B1491" i="20"/>
  <c r="A1491" i="20"/>
  <c r="C1490" i="20"/>
  <c r="B1490" i="20"/>
  <c r="A1490" i="20"/>
  <c r="C1489" i="20"/>
  <c r="B1489" i="20"/>
  <c r="A1489" i="20"/>
  <c r="C1488" i="20"/>
  <c r="B1488" i="20"/>
  <c r="A1488" i="20"/>
  <c r="C1487" i="20"/>
  <c r="B1487" i="20"/>
  <c r="A1487" i="20"/>
  <c r="C1486" i="20"/>
  <c r="B1486" i="20"/>
  <c r="A1486" i="20"/>
  <c r="C1485" i="20"/>
  <c r="B1485" i="20"/>
  <c r="A1485" i="20"/>
  <c r="C1484" i="20"/>
  <c r="B1484" i="20"/>
  <c r="A1484" i="20"/>
  <c r="C1483" i="20"/>
  <c r="B1483" i="20"/>
  <c r="A1483" i="20"/>
  <c r="C1482" i="20"/>
  <c r="B1482" i="20"/>
  <c r="A1482" i="20"/>
  <c r="C1481" i="20"/>
  <c r="B1481" i="20"/>
  <c r="A1481" i="20"/>
  <c r="C1480" i="20"/>
  <c r="B1480" i="20"/>
  <c r="A1480" i="20"/>
  <c r="C1479" i="20"/>
  <c r="B1479" i="20"/>
  <c r="A1479" i="20"/>
  <c r="C1478" i="20"/>
  <c r="B1478" i="20"/>
  <c r="A1478" i="20"/>
  <c r="C1477" i="20"/>
  <c r="B1477" i="20"/>
  <c r="A1477" i="20"/>
  <c r="C1476" i="20"/>
  <c r="B1476" i="20"/>
  <c r="A1476" i="20"/>
  <c r="C1475" i="20"/>
  <c r="B1475" i="20"/>
  <c r="A1475" i="20"/>
  <c r="C1474" i="20"/>
  <c r="B1474" i="20"/>
  <c r="A1474" i="20"/>
  <c r="C1473" i="20"/>
  <c r="B1473" i="20"/>
  <c r="A1473" i="20"/>
  <c r="C1472" i="20"/>
  <c r="B1472" i="20"/>
  <c r="A1472" i="20"/>
  <c r="C1471" i="20"/>
  <c r="B1471" i="20"/>
  <c r="A1471" i="20"/>
  <c r="C1470" i="20"/>
  <c r="B1470" i="20"/>
  <c r="A1470" i="20"/>
  <c r="C1469" i="20"/>
  <c r="B1469" i="20"/>
  <c r="A1469" i="20"/>
  <c r="C1468" i="20"/>
  <c r="B1468" i="20"/>
  <c r="A1468" i="20"/>
  <c r="C1467" i="20"/>
  <c r="B1467" i="20"/>
  <c r="A1467" i="20"/>
  <c r="C1466" i="20"/>
  <c r="B1466" i="20"/>
  <c r="A1466" i="20"/>
  <c r="C1465" i="20"/>
  <c r="B1465" i="20"/>
  <c r="A1465" i="20"/>
  <c r="C1464" i="20"/>
  <c r="B1464" i="20"/>
  <c r="A1464" i="20"/>
  <c r="C1463" i="20"/>
  <c r="B1463" i="20"/>
  <c r="A1463" i="20"/>
  <c r="C1462" i="20"/>
  <c r="B1462" i="20"/>
  <c r="A1462" i="20"/>
  <c r="C1461" i="20"/>
  <c r="B1461" i="20"/>
  <c r="A1461" i="20"/>
  <c r="C1460" i="20"/>
  <c r="B1460" i="20"/>
  <c r="A1460" i="20"/>
  <c r="C1459" i="20"/>
  <c r="B1459" i="20"/>
  <c r="A1459" i="20"/>
  <c r="C1458" i="20"/>
  <c r="B1458" i="20"/>
  <c r="A1458" i="20"/>
  <c r="C1457" i="20"/>
  <c r="B1457" i="20"/>
  <c r="A1457" i="20"/>
  <c r="C1456" i="20"/>
  <c r="B1456" i="20"/>
  <c r="A1456" i="20"/>
  <c r="C1455" i="20"/>
  <c r="B1455" i="20"/>
  <c r="A1455" i="20"/>
  <c r="C1454" i="20"/>
  <c r="B1454" i="20"/>
  <c r="A1454" i="20"/>
  <c r="C1453" i="20"/>
  <c r="B1453" i="20"/>
  <c r="A1453" i="20"/>
  <c r="C1452" i="20"/>
  <c r="B1452" i="20"/>
  <c r="A1452" i="20"/>
  <c r="C1451" i="20"/>
  <c r="B1451" i="20"/>
  <c r="A1451" i="20"/>
  <c r="C1450" i="20"/>
  <c r="B1450" i="20"/>
  <c r="A1450" i="20"/>
  <c r="C1449" i="20"/>
  <c r="B1449" i="20"/>
  <c r="A1449" i="20"/>
  <c r="C1448" i="20"/>
  <c r="B1448" i="20"/>
  <c r="A1448" i="20"/>
  <c r="C1447" i="20"/>
  <c r="B1447" i="20"/>
  <c r="A1447" i="20"/>
  <c r="C1446" i="20"/>
  <c r="B1446" i="20"/>
  <c r="A1446" i="20"/>
  <c r="C1445" i="20"/>
  <c r="B1445" i="20"/>
  <c r="A1445" i="20"/>
  <c r="C1444" i="20"/>
  <c r="B1444" i="20"/>
  <c r="A1444" i="20"/>
  <c r="C1443" i="20"/>
  <c r="B1443" i="20"/>
  <c r="A1443" i="20"/>
  <c r="C1442" i="20"/>
  <c r="B1442" i="20"/>
  <c r="A1442" i="20"/>
  <c r="C1441" i="20"/>
  <c r="B1441" i="20"/>
  <c r="A1441" i="20"/>
  <c r="C1440" i="20"/>
  <c r="B1440" i="20"/>
  <c r="A1440" i="20"/>
  <c r="C1439" i="20"/>
  <c r="B1439" i="20"/>
  <c r="A1439" i="20"/>
  <c r="C1438" i="20"/>
  <c r="B1438" i="20"/>
  <c r="A1438" i="20"/>
  <c r="C1437" i="20"/>
  <c r="B1437" i="20"/>
  <c r="A1437" i="20"/>
  <c r="C1436" i="20"/>
  <c r="B1436" i="20"/>
  <c r="A1436" i="20"/>
  <c r="C1435" i="20"/>
  <c r="B1435" i="20"/>
  <c r="A1435" i="20"/>
  <c r="C1434" i="20"/>
  <c r="B1434" i="20"/>
  <c r="A1434" i="20"/>
  <c r="C1433" i="20"/>
  <c r="B1433" i="20"/>
  <c r="A1433" i="20"/>
  <c r="C1432" i="20"/>
  <c r="B1432" i="20"/>
  <c r="A1432" i="20"/>
  <c r="C1431" i="20"/>
  <c r="B1431" i="20"/>
  <c r="A1431" i="20"/>
  <c r="C1430" i="20"/>
  <c r="B1430" i="20"/>
  <c r="A1430" i="20"/>
  <c r="C1429" i="20"/>
  <c r="B1429" i="20"/>
  <c r="A1429" i="20"/>
  <c r="C1428" i="20"/>
  <c r="B1428" i="20"/>
  <c r="A1428" i="20"/>
  <c r="C1427" i="20"/>
  <c r="B1427" i="20"/>
  <c r="A1427" i="20"/>
  <c r="C1426" i="20"/>
  <c r="B1426" i="20"/>
  <c r="A1426" i="20"/>
  <c r="C1425" i="20"/>
  <c r="B1425" i="20"/>
  <c r="A1425" i="20"/>
  <c r="C1424" i="20"/>
  <c r="B1424" i="20"/>
  <c r="A1424" i="20"/>
  <c r="C1423" i="20"/>
  <c r="B1423" i="20"/>
  <c r="A1423" i="20"/>
  <c r="C1422" i="20"/>
  <c r="B1422" i="20"/>
  <c r="A1422" i="20"/>
  <c r="C1421" i="20"/>
  <c r="B1421" i="20"/>
  <c r="A1421" i="20"/>
  <c r="C1420" i="20"/>
  <c r="B1420" i="20"/>
  <c r="A1420" i="20"/>
  <c r="C1419" i="20"/>
  <c r="B1419" i="20"/>
  <c r="A1419" i="20"/>
  <c r="C1418" i="20"/>
  <c r="B1418" i="20"/>
  <c r="A1418" i="20"/>
  <c r="C1417" i="20"/>
  <c r="B1417" i="20"/>
  <c r="A1417" i="20"/>
  <c r="C1416" i="20"/>
  <c r="B1416" i="20"/>
  <c r="A1416" i="20"/>
  <c r="C1415" i="20"/>
  <c r="B1415" i="20"/>
  <c r="A1415" i="20"/>
  <c r="C1414" i="20"/>
  <c r="B1414" i="20"/>
  <c r="A1414" i="20"/>
  <c r="C1413" i="20"/>
  <c r="B1413" i="20"/>
  <c r="A1413" i="20"/>
  <c r="C1412" i="20"/>
  <c r="B1412" i="20"/>
  <c r="A1412" i="20"/>
  <c r="C1411" i="20"/>
  <c r="B1411" i="20"/>
  <c r="A1411" i="20"/>
  <c r="C1410" i="20"/>
  <c r="B1410" i="20"/>
  <c r="A1410" i="20"/>
  <c r="C1409" i="20"/>
  <c r="B1409" i="20"/>
  <c r="A1409" i="20"/>
  <c r="C1408" i="20"/>
  <c r="B1408" i="20"/>
  <c r="A1408" i="20"/>
  <c r="C1407" i="20"/>
  <c r="B1407" i="20"/>
  <c r="A1407" i="20"/>
  <c r="C1406" i="20"/>
  <c r="B1406" i="20"/>
  <c r="A1406" i="20"/>
  <c r="C1405" i="20"/>
  <c r="B1405" i="20"/>
  <c r="A1405" i="20"/>
  <c r="C1404" i="20"/>
  <c r="B1404" i="20"/>
  <c r="A1404" i="20"/>
  <c r="C1403" i="20"/>
  <c r="B1403" i="20"/>
  <c r="A1403" i="20"/>
  <c r="C1402" i="20"/>
  <c r="B1402" i="20"/>
  <c r="A1402" i="20"/>
  <c r="C1401" i="20"/>
  <c r="B1401" i="20"/>
  <c r="A1401" i="20"/>
  <c r="C1400" i="20"/>
  <c r="B1400" i="20"/>
  <c r="A1400" i="20"/>
  <c r="C1399" i="20"/>
  <c r="B1399" i="20"/>
  <c r="A1399" i="20"/>
  <c r="C1398" i="20"/>
  <c r="B1398" i="20"/>
  <c r="A1398" i="20"/>
  <c r="C1397" i="20"/>
  <c r="B1397" i="20"/>
  <c r="A1397" i="20"/>
  <c r="C1396" i="20"/>
  <c r="B1396" i="20"/>
  <c r="A1396" i="20"/>
  <c r="C1395" i="20"/>
  <c r="B1395" i="20"/>
  <c r="A1395" i="20"/>
  <c r="C1394" i="20"/>
  <c r="B1394" i="20"/>
  <c r="A1394" i="20"/>
  <c r="C1393" i="20"/>
  <c r="B1393" i="20"/>
  <c r="A1393" i="20"/>
  <c r="C1392" i="20"/>
  <c r="B1392" i="20"/>
  <c r="A1392" i="20"/>
  <c r="C1391" i="20"/>
  <c r="B1391" i="20"/>
  <c r="A1391" i="20"/>
  <c r="C1390" i="20"/>
  <c r="B1390" i="20"/>
  <c r="A1390" i="20"/>
  <c r="C1389" i="20"/>
  <c r="B1389" i="20"/>
  <c r="A1389" i="20"/>
  <c r="C1388" i="20"/>
  <c r="B1388" i="20"/>
  <c r="A1388" i="20"/>
  <c r="C1387" i="20"/>
  <c r="B1387" i="20"/>
  <c r="A1387" i="20"/>
  <c r="C1386" i="20"/>
  <c r="B1386" i="20"/>
  <c r="A1386" i="20"/>
  <c r="C1385" i="20"/>
  <c r="B1385" i="20"/>
  <c r="A1385" i="20"/>
  <c r="C1384" i="20"/>
  <c r="B1384" i="20"/>
  <c r="A1384" i="20"/>
  <c r="C1383" i="20"/>
  <c r="B1383" i="20"/>
  <c r="A1383" i="20"/>
  <c r="C1382" i="20"/>
  <c r="B1382" i="20"/>
  <c r="A1382" i="20"/>
  <c r="C1381" i="20"/>
  <c r="B1381" i="20"/>
  <c r="A1381" i="20"/>
  <c r="C1380" i="20"/>
  <c r="B1380" i="20"/>
  <c r="A1380" i="20"/>
  <c r="C1379" i="20"/>
  <c r="B1379" i="20"/>
  <c r="A1379" i="20"/>
  <c r="C1378" i="20"/>
  <c r="B1378" i="20"/>
  <c r="A1378" i="20"/>
  <c r="C1377" i="20"/>
  <c r="B1377" i="20"/>
  <c r="A1377" i="20"/>
  <c r="C1376" i="20"/>
  <c r="B1376" i="20"/>
  <c r="A1376" i="20"/>
  <c r="C1375" i="20"/>
  <c r="B1375" i="20"/>
  <c r="A1375" i="20"/>
  <c r="C1374" i="20"/>
  <c r="B1374" i="20"/>
  <c r="A1374" i="20"/>
  <c r="C1373" i="20"/>
  <c r="B1373" i="20"/>
  <c r="A1373" i="20"/>
  <c r="C1372" i="20"/>
  <c r="B1372" i="20"/>
  <c r="A1372" i="20"/>
  <c r="C1371" i="20"/>
  <c r="B1371" i="20"/>
  <c r="A1371" i="20"/>
  <c r="C1370" i="20"/>
  <c r="B1370" i="20"/>
  <c r="A1370" i="20"/>
  <c r="C1369" i="20"/>
  <c r="B1369" i="20"/>
  <c r="A1369" i="20"/>
  <c r="C1368" i="20"/>
  <c r="B1368" i="20"/>
  <c r="A1368" i="20"/>
  <c r="C1367" i="20"/>
  <c r="B1367" i="20"/>
  <c r="A1367" i="20"/>
  <c r="C1366" i="20"/>
  <c r="B1366" i="20"/>
  <c r="A1366" i="20"/>
  <c r="C1365" i="20"/>
  <c r="B1365" i="20"/>
  <c r="A1365" i="20"/>
  <c r="C1364" i="20"/>
  <c r="B1364" i="20"/>
  <c r="A1364" i="20"/>
  <c r="C1363" i="20"/>
  <c r="B1363" i="20"/>
  <c r="A1363" i="20"/>
  <c r="C1362" i="20"/>
  <c r="B1362" i="20"/>
  <c r="A1362" i="20"/>
  <c r="C1361" i="20"/>
  <c r="B1361" i="20"/>
  <c r="A1361" i="20"/>
  <c r="C1360" i="20"/>
  <c r="B1360" i="20"/>
  <c r="A1360" i="20"/>
  <c r="C1359" i="20"/>
  <c r="B1359" i="20"/>
  <c r="A1359" i="20"/>
  <c r="C1358" i="20"/>
  <c r="B1358" i="20"/>
  <c r="A1358" i="20"/>
  <c r="C1357" i="20"/>
  <c r="B1357" i="20"/>
  <c r="A1357" i="20"/>
  <c r="C1356" i="20"/>
  <c r="B1356" i="20"/>
  <c r="A1356" i="20"/>
  <c r="C1355" i="20"/>
  <c r="B1355" i="20"/>
  <c r="A1355" i="20"/>
  <c r="C1354" i="20"/>
  <c r="B1354" i="20"/>
  <c r="A1354" i="20"/>
  <c r="C1353" i="20"/>
  <c r="B1353" i="20"/>
  <c r="A1353" i="20"/>
  <c r="C1352" i="20"/>
  <c r="B1352" i="20"/>
  <c r="A1352" i="20"/>
  <c r="C1351" i="20"/>
  <c r="B1351" i="20"/>
  <c r="A1351" i="20"/>
  <c r="C1350" i="20"/>
  <c r="B1350" i="20"/>
  <c r="A1350" i="20"/>
  <c r="C1349" i="20"/>
  <c r="B1349" i="20"/>
  <c r="A1349" i="20"/>
  <c r="C1348" i="20"/>
  <c r="B1348" i="20"/>
  <c r="A1348" i="20"/>
  <c r="C1347" i="20"/>
  <c r="B1347" i="20"/>
  <c r="A1347" i="20"/>
  <c r="C1346" i="20"/>
  <c r="B1346" i="20"/>
  <c r="A1346" i="20"/>
  <c r="C1345" i="20"/>
  <c r="B1345" i="20"/>
  <c r="A1345" i="20"/>
  <c r="C1344" i="20"/>
  <c r="B1344" i="20"/>
  <c r="A1344" i="20"/>
  <c r="C1343" i="20"/>
  <c r="B1343" i="20"/>
  <c r="A1343" i="20"/>
  <c r="C1342" i="20"/>
  <c r="B1342" i="20"/>
  <c r="A1342" i="20"/>
  <c r="C1341" i="20"/>
  <c r="B1341" i="20"/>
  <c r="A1341" i="20"/>
  <c r="C1340" i="20"/>
  <c r="B1340" i="20"/>
  <c r="A1340" i="20"/>
  <c r="C1339" i="20"/>
  <c r="B1339" i="20"/>
  <c r="A1339" i="20"/>
  <c r="C1338" i="20"/>
  <c r="B1338" i="20"/>
  <c r="A1338" i="20"/>
  <c r="C1337" i="20"/>
  <c r="B1337" i="20"/>
  <c r="A1337" i="20"/>
  <c r="C1336" i="20"/>
  <c r="B1336" i="20"/>
  <c r="A1336" i="20"/>
  <c r="C1335" i="20"/>
  <c r="B1335" i="20"/>
  <c r="A1335" i="20"/>
  <c r="C1334" i="20"/>
  <c r="B1334" i="20"/>
  <c r="A1334" i="20"/>
  <c r="C1333" i="20"/>
  <c r="B1333" i="20"/>
  <c r="A1333" i="20"/>
  <c r="C1332" i="20"/>
  <c r="B1332" i="20"/>
  <c r="A1332" i="20"/>
  <c r="C1331" i="20"/>
  <c r="B1331" i="20"/>
  <c r="A1331" i="20"/>
  <c r="C1330" i="20"/>
  <c r="B1330" i="20"/>
  <c r="A1330" i="20"/>
  <c r="C1329" i="20"/>
  <c r="B1329" i="20"/>
  <c r="A1329" i="20"/>
  <c r="C1328" i="20"/>
  <c r="B1328" i="20"/>
  <c r="A1328" i="20"/>
  <c r="C1327" i="20"/>
  <c r="B1327" i="20"/>
  <c r="A1327" i="20"/>
  <c r="C1326" i="20"/>
  <c r="B1326" i="20"/>
  <c r="A1326" i="20"/>
  <c r="C1325" i="20"/>
  <c r="B1325" i="20"/>
  <c r="A1325" i="20"/>
  <c r="C1324" i="20"/>
  <c r="B1324" i="20"/>
  <c r="A1324" i="20"/>
  <c r="C1323" i="20"/>
  <c r="B1323" i="20"/>
  <c r="A1323" i="20"/>
  <c r="C1322" i="20"/>
  <c r="B1322" i="20"/>
  <c r="A1322" i="20"/>
  <c r="C1321" i="20"/>
  <c r="B1321" i="20"/>
  <c r="A1321" i="20"/>
  <c r="C1320" i="20"/>
  <c r="B1320" i="20"/>
  <c r="A1320" i="20"/>
  <c r="C1319" i="20"/>
  <c r="B1319" i="20"/>
  <c r="A1319" i="20"/>
  <c r="C1318" i="20"/>
  <c r="B1318" i="20"/>
  <c r="A1318" i="20"/>
  <c r="C1317" i="20"/>
  <c r="B1317" i="20"/>
  <c r="A1317" i="20"/>
  <c r="C1316" i="20"/>
  <c r="B1316" i="20"/>
  <c r="A1316" i="20"/>
  <c r="C1315" i="20"/>
  <c r="B1315" i="20"/>
  <c r="A1315" i="20"/>
  <c r="C1314" i="20"/>
  <c r="B1314" i="20"/>
  <c r="A1314" i="20"/>
  <c r="C1313" i="20"/>
  <c r="B1313" i="20"/>
  <c r="A1313" i="20"/>
  <c r="C1312" i="20"/>
  <c r="B1312" i="20"/>
  <c r="A1312" i="20"/>
  <c r="C1311" i="20"/>
  <c r="B1311" i="20"/>
  <c r="A1311" i="20"/>
  <c r="C1310" i="20"/>
  <c r="B1310" i="20"/>
  <c r="A1310" i="20"/>
  <c r="C1309" i="20"/>
  <c r="B1309" i="20"/>
  <c r="A1309" i="20"/>
  <c r="C1308" i="20"/>
  <c r="B1308" i="20"/>
  <c r="A1308" i="20"/>
  <c r="C1307" i="20"/>
  <c r="B1307" i="20"/>
  <c r="A1307" i="20"/>
  <c r="C1306" i="20"/>
  <c r="B1306" i="20"/>
  <c r="A1306" i="20"/>
  <c r="C1305" i="20"/>
  <c r="B1305" i="20"/>
  <c r="A1305" i="20"/>
  <c r="C1304" i="20"/>
  <c r="B1304" i="20"/>
  <c r="A1304" i="20"/>
  <c r="C1303" i="20"/>
  <c r="B1303" i="20"/>
  <c r="A1303" i="20"/>
  <c r="C1302" i="20"/>
  <c r="B1302" i="20"/>
  <c r="A1302" i="20"/>
  <c r="C1301" i="20"/>
  <c r="B1301" i="20"/>
  <c r="A1301" i="20"/>
  <c r="C1300" i="20"/>
  <c r="B1300" i="20"/>
  <c r="A1300" i="20"/>
  <c r="C1299" i="20"/>
  <c r="B1299" i="20"/>
  <c r="A1299" i="20"/>
  <c r="C1298" i="20"/>
  <c r="B1298" i="20"/>
  <c r="A1298" i="20"/>
  <c r="C1297" i="20"/>
  <c r="B1297" i="20"/>
  <c r="A1297" i="20"/>
  <c r="C1296" i="20"/>
  <c r="B1296" i="20"/>
  <c r="A1296" i="20"/>
  <c r="C1295" i="20"/>
  <c r="B1295" i="20"/>
  <c r="A1295" i="20"/>
  <c r="C1294" i="20"/>
  <c r="B1294" i="20"/>
  <c r="A1294" i="20"/>
  <c r="C1293" i="20"/>
  <c r="B1293" i="20"/>
  <c r="A1293" i="20"/>
  <c r="C1292" i="20"/>
  <c r="B1292" i="20"/>
  <c r="A1292" i="20"/>
  <c r="C1291" i="20"/>
  <c r="B1291" i="20"/>
  <c r="A1291" i="20"/>
  <c r="C1290" i="20"/>
  <c r="B1290" i="20"/>
  <c r="A1290" i="20"/>
  <c r="C1289" i="20"/>
  <c r="B1289" i="20"/>
  <c r="A1289" i="20"/>
  <c r="C1288" i="20"/>
  <c r="B1288" i="20"/>
  <c r="A1288" i="20"/>
  <c r="C1287" i="20"/>
  <c r="B1287" i="20"/>
  <c r="A1287" i="20"/>
  <c r="C1286" i="20"/>
  <c r="B1286" i="20"/>
  <c r="A1286" i="20"/>
  <c r="C1285" i="20"/>
  <c r="B1285" i="20"/>
  <c r="A1285" i="20"/>
  <c r="C1284" i="20"/>
  <c r="B1284" i="20"/>
  <c r="A1284" i="20"/>
  <c r="C1283" i="20"/>
  <c r="B1283" i="20"/>
  <c r="A1283" i="20"/>
  <c r="C1282" i="20"/>
  <c r="B1282" i="20"/>
  <c r="A1282" i="20"/>
  <c r="C1281" i="20"/>
  <c r="B1281" i="20"/>
  <c r="A1281" i="20"/>
  <c r="C1280" i="20"/>
  <c r="B1280" i="20"/>
  <c r="A1280" i="20"/>
  <c r="C1279" i="20"/>
  <c r="B1279" i="20"/>
  <c r="A1279" i="20"/>
  <c r="C1278" i="20"/>
  <c r="B1278" i="20"/>
  <c r="A1278" i="20"/>
  <c r="C1277" i="20"/>
  <c r="B1277" i="20"/>
  <c r="A1277" i="20"/>
  <c r="C1276" i="20"/>
  <c r="B1276" i="20"/>
  <c r="A1276" i="20"/>
  <c r="C1275" i="20"/>
  <c r="B1275" i="20"/>
  <c r="A1275" i="20"/>
  <c r="C1274" i="20"/>
  <c r="B1274" i="20"/>
  <c r="A1274" i="20"/>
  <c r="C1273" i="20"/>
  <c r="B1273" i="20"/>
  <c r="A1273" i="20"/>
  <c r="C1272" i="20"/>
  <c r="B1272" i="20"/>
  <c r="A1272" i="20"/>
  <c r="C1271" i="20"/>
  <c r="B1271" i="20"/>
  <c r="A1271" i="20"/>
  <c r="C1270" i="20"/>
  <c r="B1270" i="20"/>
  <c r="A1270" i="20"/>
  <c r="C1269" i="20"/>
  <c r="B1269" i="20"/>
  <c r="A1269" i="20"/>
  <c r="C1268" i="20"/>
  <c r="B1268" i="20"/>
  <c r="A1268" i="20"/>
  <c r="C1267" i="20"/>
  <c r="B1267" i="20"/>
  <c r="A1267" i="20"/>
  <c r="C1266" i="20"/>
  <c r="B1266" i="20"/>
  <c r="A1266" i="20"/>
  <c r="C1265" i="20"/>
  <c r="B1265" i="20"/>
  <c r="A1265" i="20"/>
  <c r="C1264" i="20"/>
  <c r="B1264" i="20"/>
  <c r="A1264" i="20"/>
  <c r="C1263" i="20"/>
  <c r="B1263" i="20"/>
  <c r="A1263" i="20"/>
  <c r="C1262" i="20"/>
  <c r="B1262" i="20"/>
  <c r="A1262" i="20"/>
  <c r="C1261" i="20"/>
  <c r="B1261" i="20"/>
  <c r="A1261" i="20"/>
  <c r="C1260" i="20"/>
  <c r="B1260" i="20"/>
  <c r="A1260" i="20"/>
  <c r="C1259" i="20"/>
  <c r="B1259" i="20"/>
  <c r="A1259" i="20"/>
  <c r="C1258" i="20"/>
  <c r="B1258" i="20"/>
  <c r="A1258" i="20"/>
  <c r="C1257" i="20"/>
  <c r="B1257" i="20"/>
  <c r="A1257" i="20"/>
  <c r="C1256" i="20"/>
  <c r="B1256" i="20"/>
  <c r="A1256" i="20"/>
  <c r="C1255" i="20"/>
  <c r="B1255" i="20"/>
  <c r="A1255" i="20"/>
  <c r="C1254" i="20"/>
  <c r="B1254" i="20"/>
  <c r="A1254" i="20"/>
  <c r="C1253" i="20"/>
  <c r="B1253" i="20"/>
  <c r="A1253" i="20"/>
  <c r="C1252" i="20"/>
  <c r="B1252" i="20"/>
  <c r="A1252" i="20"/>
  <c r="C1251" i="20"/>
  <c r="B1251" i="20"/>
  <c r="A1251" i="20"/>
  <c r="C1250" i="20"/>
  <c r="B1250" i="20"/>
  <c r="A1250" i="20"/>
  <c r="C1249" i="20"/>
  <c r="B1249" i="20"/>
  <c r="A1249" i="20"/>
  <c r="C1248" i="20"/>
  <c r="B1248" i="20"/>
  <c r="A1248" i="20"/>
  <c r="C1247" i="20"/>
  <c r="B1247" i="20"/>
  <c r="A1247" i="20"/>
  <c r="C1246" i="20"/>
  <c r="B1246" i="20"/>
  <c r="A1246" i="20"/>
  <c r="C1245" i="20"/>
  <c r="B1245" i="20"/>
  <c r="A1245" i="20"/>
  <c r="C1244" i="20"/>
  <c r="B1244" i="20"/>
  <c r="A1244" i="20"/>
  <c r="C1243" i="20"/>
  <c r="B1243" i="20"/>
  <c r="A1243" i="20"/>
  <c r="C1242" i="20"/>
  <c r="B1242" i="20"/>
  <c r="A1242" i="20"/>
  <c r="C1241" i="20"/>
  <c r="B1241" i="20"/>
  <c r="A1241" i="20"/>
  <c r="C1240" i="20"/>
  <c r="B1240" i="20"/>
  <c r="A1240" i="20"/>
  <c r="C1239" i="20"/>
  <c r="B1239" i="20"/>
  <c r="A1239" i="20"/>
  <c r="C1238" i="20"/>
  <c r="B1238" i="20"/>
  <c r="A1238" i="20"/>
  <c r="C1237" i="20"/>
  <c r="B1237" i="20"/>
  <c r="A1237" i="20"/>
  <c r="C1236" i="20"/>
  <c r="B1236" i="20"/>
  <c r="A1236" i="20"/>
  <c r="C1235" i="20"/>
  <c r="B1235" i="20"/>
  <c r="A1235" i="20"/>
  <c r="C1234" i="20"/>
  <c r="B1234" i="20"/>
  <c r="A1234" i="20"/>
  <c r="C1233" i="20"/>
  <c r="B1233" i="20"/>
  <c r="A1233" i="20"/>
  <c r="C1232" i="20"/>
  <c r="B1232" i="20"/>
  <c r="A1232" i="20"/>
  <c r="C1231" i="20"/>
  <c r="B1231" i="20"/>
  <c r="A1231" i="20"/>
  <c r="C1230" i="20"/>
  <c r="B1230" i="20"/>
  <c r="A1230" i="20"/>
  <c r="C1229" i="20"/>
  <c r="B1229" i="20"/>
  <c r="A1229" i="20"/>
  <c r="C1228" i="20"/>
  <c r="B1228" i="20"/>
  <c r="A1228" i="20"/>
  <c r="C1227" i="20"/>
  <c r="B1227" i="20"/>
  <c r="A1227" i="20"/>
  <c r="C1226" i="20"/>
  <c r="B1226" i="20"/>
  <c r="A1226" i="20"/>
  <c r="C1225" i="20"/>
  <c r="B1225" i="20"/>
  <c r="A1225" i="20"/>
  <c r="C1224" i="20"/>
  <c r="B1224" i="20"/>
  <c r="A1224" i="20"/>
  <c r="C1223" i="20"/>
  <c r="B1223" i="20"/>
  <c r="A1223" i="20"/>
  <c r="C1222" i="20"/>
  <c r="B1222" i="20"/>
  <c r="A1222" i="20"/>
  <c r="C1221" i="20"/>
  <c r="B1221" i="20"/>
  <c r="A1221" i="20"/>
  <c r="C1220" i="20"/>
  <c r="B1220" i="20"/>
  <c r="A1220" i="20"/>
  <c r="C1219" i="20"/>
  <c r="B1219" i="20"/>
  <c r="A1219" i="20"/>
  <c r="C1218" i="20"/>
  <c r="B1218" i="20"/>
  <c r="A1218" i="20"/>
  <c r="C1217" i="20"/>
  <c r="B1217" i="20"/>
  <c r="A1217" i="20"/>
  <c r="C1216" i="20"/>
  <c r="B1216" i="20"/>
  <c r="A1216" i="20"/>
  <c r="C1215" i="20"/>
  <c r="B1215" i="20"/>
  <c r="A1215" i="20"/>
  <c r="C1214" i="20"/>
  <c r="B1214" i="20"/>
  <c r="A1214" i="20"/>
  <c r="C1213" i="20"/>
  <c r="B1213" i="20"/>
  <c r="A1213" i="20"/>
  <c r="C1212" i="20"/>
  <c r="B1212" i="20"/>
  <c r="A1212" i="20"/>
  <c r="C1211" i="20"/>
  <c r="B1211" i="20"/>
  <c r="A1211" i="20"/>
  <c r="C1210" i="20"/>
  <c r="B1210" i="20"/>
  <c r="A1210" i="20"/>
  <c r="C1209" i="20"/>
  <c r="B1209" i="20"/>
  <c r="A1209" i="20"/>
  <c r="C1208" i="20"/>
  <c r="B1208" i="20"/>
  <c r="A1208" i="20"/>
  <c r="C1207" i="20"/>
  <c r="B1207" i="20"/>
  <c r="A1207" i="20"/>
  <c r="C1206" i="20"/>
  <c r="B1206" i="20"/>
  <c r="A1206" i="20"/>
  <c r="C1205" i="20"/>
  <c r="B1205" i="20"/>
  <c r="A1205" i="20"/>
  <c r="C1204" i="20"/>
  <c r="B1204" i="20"/>
  <c r="A1204" i="20"/>
  <c r="C1203" i="20"/>
  <c r="B1203" i="20"/>
  <c r="A1203" i="20"/>
  <c r="C1202" i="20"/>
  <c r="B1202" i="20"/>
  <c r="A1202" i="20"/>
  <c r="C1201" i="20"/>
  <c r="B1201" i="20"/>
  <c r="A1201" i="20"/>
  <c r="C1200" i="20"/>
  <c r="B1200" i="20"/>
  <c r="A1200" i="20"/>
  <c r="C1199" i="20"/>
  <c r="B1199" i="20"/>
  <c r="A1199" i="20"/>
  <c r="C1198" i="20"/>
  <c r="B1198" i="20"/>
  <c r="A1198" i="20"/>
  <c r="C1197" i="20"/>
  <c r="B1197" i="20"/>
  <c r="A1197" i="20"/>
  <c r="C1196" i="20"/>
  <c r="B1196" i="20"/>
  <c r="A1196" i="20"/>
  <c r="C1195" i="20"/>
  <c r="B1195" i="20"/>
  <c r="A1195" i="20"/>
  <c r="C1194" i="20"/>
  <c r="B1194" i="20"/>
  <c r="A1194" i="20"/>
  <c r="C1193" i="20"/>
  <c r="B1193" i="20"/>
  <c r="A1193" i="20"/>
  <c r="C1192" i="20"/>
  <c r="B1192" i="20"/>
  <c r="A1192" i="20"/>
  <c r="C1191" i="20"/>
  <c r="B1191" i="20"/>
  <c r="A1191" i="20"/>
  <c r="C1190" i="20"/>
  <c r="B1190" i="20"/>
  <c r="A1190" i="20"/>
  <c r="C1189" i="20"/>
  <c r="B1189" i="20"/>
  <c r="A1189" i="20"/>
  <c r="C1188" i="20"/>
  <c r="B1188" i="20"/>
  <c r="A1188" i="20"/>
  <c r="C1187" i="20"/>
  <c r="B1187" i="20"/>
  <c r="A1187" i="20"/>
  <c r="C1186" i="20"/>
  <c r="B1186" i="20"/>
  <c r="A1186" i="20"/>
  <c r="C1185" i="20"/>
  <c r="B1185" i="20"/>
  <c r="A1185" i="20"/>
  <c r="C1184" i="20"/>
  <c r="B1184" i="20"/>
  <c r="A1184" i="20"/>
  <c r="C1183" i="20"/>
  <c r="B1183" i="20"/>
  <c r="A1183" i="20"/>
  <c r="C1182" i="20"/>
  <c r="B1182" i="20"/>
  <c r="A1182" i="20"/>
  <c r="C1181" i="20"/>
  <c r="B1181" i="20"/>
  <c r="A1181" i="20"/>
  <c r="C1180" i="20"/>
  <c r="B1180" i="20"/>
  <c r="A1180" i="20"/>
  <c r="C1179" i="20"/>
  <c r="B1179" i="20"/>
  <c r="A1179" i="20"/>
  <c r="C1178" i="20"/>
  <c r="B1178" i="20"/>
  <c r="A1178" i="20"/>
  <c r="C1177" i="20"/>
  <c r="B1177" i="20"/>
  <c r="A1177" i="20"/>
  <c r="C1176" i="20"/>
  <c r="B1176" i="20"/>
  <c r="A1176" i="20"/>
  <c r="C1175" i="20"/>
  <c r="B1175" i="20"/>
  <c r="A1175" i="20"/>
  <c r="C1174" i="20"/>
  <c r="B1174" i="20"/>
  <c r="A1174" i="20"/>
  <c r="C1173" i="20"/>
  <c r="B1173" i="20"/>
  <c r="A1173" i="20"/>
  <c r="C1172" i="20"/>
  <c r="B1172" i="20"/>
  <c r="A1172" i="20"/>
  <c r="C1171" i="20"/>
  <c r="B1171" i="20"/>
  <c r="A1171" i="20"/>
  <c r="C1170" i="20"/>
  <c r="B1170" i="20"/>
  <c r="A1170" i="20"/>
  <c r="C1169" i="20"/>
  <c r="B1169" i="20"/>
  <c r="A1169" i="20"/>
  <c r="C1168" i="20"/>
  <c r="B1168" i="20"/>
  <c r="A1168" i="20"/>
  <c r="C1167" i="20"/>
  <c r="B1167" i="20"/>
  <c r="A1167" i="20"/>
  <c r="C1166" i="20"/>
  <c r="B1166" i="20"/>
  <c r="A1166" i="20"/>
  <c r="C1165" i="20"/>
  <c r="B1165" i="20"/>
  <c r="A1165" i="20"/>
  <c r="C1164" i="20"/>
  <c r="B1164" i="20"/>
  <c r="A1164" i="20"/>
  <c r="C1163" i="20"/>
  <c r="B1163" i="20"/>
  <c r="A1163" i="20"/>
  <c r="C1162" i="20"/>
  <c r="B1162" i="20"/>
  <c r="A1162" i="20"/>
  <c r="C1161" i="20"/>
  <c r="B1161" i="20"/>
  <c r="A1161" i="20"/>
  <c r="C1160" i="20"/>
  <c r="B1160" i="20"/>
  <c r="A1160" i="20"/>
  <c r="C1159" i="20"/>
  <c r="B1159" i="20"/>
  <c r="A1159" i="20"/>
  <c r="C1158" i="20"/>
  <c r="B1158" i="20"/>
  <c r="A1158" i="20"/>
  <c r="C1157" i="20"/>
  <c r="B1157" i="20"/>
  <c r="A1157" i="20"/>
  <c r="C1156" i="20"/>
  <c r="B1156" i="20"/>
  <c r="A1156" i="20"/>
  <c r="C1155" i="20"/>
  <c r="B1155" i="20"/>
  <c r="A1155" i="20"/>
  <c r="C1154" i="20"/>
  <c r="B1154" i="20"/>
  <c r="A1154" i="20"/>
  <c r="C1153" i="20"/>
  <c r="B1153" i="20"/>
  <c r="A1153" i="20"/>
  <c r="C1152" i="20"/>
  <c r="B1152" i="20"/>
  <c r="A1152" i="20"/>
  <c r="C1151" i="20"/>
  <c r="B1151" i="20"/>
  <c r="A1151" i="20"/>
  <c r="C1150" i="20"/>
  <c r="B1150" i="20"/>
  <c r="A1150" i="20"/>
  <c r="C1149" i="20"/>
  <c r="B1149" i="20"/>
  <c r="A1149" i="20"/>
  <c r="C1148" i="20"/>
  <c r="B1148" i="20"/>
  <c r="A1148" i="20"/>
  <c r="C1147" i="20"/>
  <c r="B1147" i="20"/>
  <c r="A1147" i="20"/>
  <c r="C1146" i="20"/>
  <c r="B1146" i="20"/>
  <c r="A1146" i="20"/>
  <c r="C1145" i="20"/>
  <c r="B1145" i="20"/>
  <c r="A1145" i="20"/>
  <c r="C1144" i="20"/>
  <c r="B1144" i="20"/>
  <c r="A1144" i="20"/>
  <c r="C1143" i="20"/>
  <c r="B1143" i="20"/>
  <c r="A1143" i="20"/>
  <c r="C1142" i="20"/>
  <c r="B1142" i="20"/>
  <c r="A1142" i="20"/>
  <c r="C1141" i="20"/>
  <c r="B1141" i="20"/>
  <c r="A1141" i="20"/>
  <c r="C1140" i="20"/>
  <c r="B1140" i="20"/>
  <c r="A1140" i="20"/>
  <c r="C1139" i="20"/>
  <c r="B1139" i="20"/>
  <c r="A1139" i="20"/>
  <c r="C1138" i="20"/>
  <c r="B1138" i="20"/>
  <c r="A1138" i="20"/>
  <c r="C1137" i="20"/>
  <c r="B1137" i="20"/>
  <c r="A1137" i="20"/>
  <c r="C1136" i="20"/>
  <c r="B1136" i="20"/>
  <c r="A1136" i="20"/>
  <c r="C1135" i="20"/>
  <c r="B1135" i="20"/>
  <c r="A1135" i="20"/>
  <c r="C1134" i="20"/>
  <c r="B1134" i="20"/>
  <c r="A1134" i="20"/>
  <c r="C1133" i="20"/>
  <c r="B1133" i="20"/>
  <c r="A1133" i="20"/>
  <c r="C1132" i="20"/>
  <c r="B1132" i="20"/>
  <c r="A1132" i="20"/>
  <c r="C1131" i="20"/>
  <c r="B1131" i="20"/>
  <c r="A1131" i="20"/>
  <c r="C1130" i="20"/>
  <c r="B1130" i="20"/>
  <c r="A1130" i="20"/>
  <c r="C1129" i="20"/>
  <c r="B1129" i="20"/>
  <c r="A1129" i="20"/>
  <c r="C1128" i="20"/>
  <c r="B1128" i="20"/>
  <c r="A1128" i="20"/>
  <c r="C1127" i="20"/>
  <c r="B1127" i="20"/>
  <c r="A1127" i="20"/>
  <c r="C1126" i="20"/>
  <c r="B1126" i="20"/>
  <c r="A1126" i="20"/>
  <c r="C1125" i="20"/>
  <c r="B1125" i="20"/>
  <c r="A1125" i="20"/>
  <c r="C1124" i="20"/>
  <c r="B1124" i="20"/>
  <c r="A1124" i="20"/>
  <c r="C1123" i="20"/>
  <c r="B1123" i="20"/>
  <c r="A1123" i="20"/>
  <c r="C1122" i="20"/>
  <c r="B1122" i="20"/>
  <c r="A1122" i="20"/>
  <c r="C1121" i="20"/>
  <c r="B1121" i="20"/>
  <c r="A1121" i="20"/>
  <c r="C1120" i="20"/>
  <c r="B1120" i="20"/>
  <c r="A1120" i="20"/>
  <c r="C1119" i="20"/>
  <c r="B1119" i="20"/>
  <c r="A1119" i="20"/>
  <c r="C1118" i="20"/>
  <c r="B1118" i="20"/>
  <c r="A1118" i="20"/>
  <c r="C1117" i="20"/>
  <c r="B1117" i="20"/>
  <c r="A1117" i="20"/>
  <c r="C1116" i="20"/>
  <c r="B1116" i="20"/>
  <c r="A1116" i="20"/>
  <c r="C1115" i="20"/>
  <c r="B1115" i="20"/>
  <c r="A1115" i="20"/>
  <c r="C1114" i="20"/>
  <c r="B1114" i="20"/>
  <c r="A1114" i="20"/>
  <c r="C1113" i="20"/>
  <c r="B1113" i="20"/>
  <c r="A1113" i="20"/>
  <c r="C1112" i="20"/>
  <c r="B1112" i="20"/>
  <c r="A1112" i="20"/>
  <c r="C1111" i="20"/>
  <c r="B1111" i="20"/>
  <c r="A1111" i="20"/>
  <c r="C1110" i="20"/>
  <c r="B1110" i="20"/>
  <c r="A1110" i="20"/>
  <c r="C1109" i="20"/>
  <c r="B1109" i="20"/>
  <c r="A1109" i="20"/>
  <c r="C1108" i="20"/>
  <c r="B1108" i="20"/>
  <c r="A1108" i="20"/>
  <c r="C1107" i="20"/>
  <c r="B1107" i="20"/>
  <c r="A1107" i="20"/>
  <c r="C1106" i="20"/>
  <c r="B1106" i="20"/>
  <c r="A1106" i="20"/>
  <c r="C1105" i="20"/>
  <c r="B1105" i="20"/>
  <c r="A1105" i="20"/>
  <c r="C1104" i="20"/>
  <c r="B1104" i="20"/>
  <c r="A1104" i="20"/>
  <c r="C1103" i="20"/>
  <c r="B1103" i="20"/>
  <c r="A1103" i="20"/>
  <c r="C1102" i="20"/>
  <c r="B1102" i="20"/>
  <c r="A1102" i="20"/>
  <c r="C1101" i="20"/>
  <c r="B1101" i="20"/>
  <c r="A1101" i="20"/>
  <c r="C1100" i="20"/>
  <c r="B1100" i="20"/>
  <c r="A1100" i="20"/>
  <c r="C1099" i="20"/>
  <c r="B1099" i="20"/>
  <c r="A1099" i="20"/>
  <c r="C1098" i="20"/>
  <c r="B1098" i="20"/>
  <c r="A1098" i="20"/>
  <c r="C1097" i="20"/>
  <c r="B1097" i="20"/>
  <c r="A1097" i="20"/>
  <c r="C1096" i="20"/>
  <c r="B1096" i="20"/>
  <c r="A1096" i="20"/>
  <c r="C1095" i="20"/>
  <c r="B1095" i="20"/>
  <c r="A1095" i="20"/>
  <c r="C1094" i="20"/>
  <c r="B1094" i="20"/>
  <c r="A1094" i="20"/>
  <c r="C1093" i="20"/>
  <c r="B1093" i="20"/>
  <c r="A1093" i="20"/>
  <c r="C1092" i="20"/>
  <c r="B1092" i="20"/>
  <c r="A1092" i="20"/>
  <c r="C1091" i="20"/>
  <c r="B1091" i="20"/>
  <c r="A1091" i="20"/>
  <c r="C1090" i="20"/>
  <c r="B1090" i="20"/>
  <c r="A1090" i="20"/>
  <c r="C1089" i="20"/>
  <c r="B1089" i="20"/>
  <c r="A1089" i="20"/>
  <c r="C1088" i="20"/>
  <c r="B1088" i="20"/>
  <c r="A1088" i="20"/>
  <c r="C1087" i="20"/>
  <c r="B1087" i="20"/>
  <c r="A1087" i="20"/>
  <c r="C1086" i="20"/>
  <c r="B1086" i="20"/>
  <c r="A1086" i="20"/>
  <c r="C1085" i="20"/>
  <c r="B1085" i="20"/>
  <c r="A1085" i="20"/>
  <c r="C1084" i="20"/>
  <c r="B1084" i="20"/>
  <c r="A1084" i="20"/>
  <c r="C1083" i="20"/>
  <c r="B1083" i="20"/>
  <c r="A1083" i="20"/>
  <c r="C1082" i="20"/>
  <c r="B1082" i="20"/>
  <c r="A1082" i="20"/>
  <c r="C1081" i="20"/>
  <c r="B1081" i="20"/>
  <c r="A1081" i="20"/>
  <c r="C1080" i="20"/>
  <c r="B1080" i="20"/>
  <c r="A1080" i="20"/>
  <c r="C1079" i="20"/>
  <c r="B1079" i="20"/>
  <c r="A1079" i="20"/>
  <c r="C1078" i="20"/>
  <c r="B1078" i="20"/>
  <c r="A1078" i="20"/>
  <c r="C1077" i="20"/>
  <c r="B1077" i="20"/>
  <c r="A1077" i="20"/>
  <c r="C1076" i="20"/>
  <c r="B1076" i="20"/>
  <c r="A1076" i="20"/>
  <c r="C1075" i="20"/>
  <c r="B1075" i="20"/>
  <c r="A1075" i="20"/>
  <c r="C1074" i="20"/>
  <c r="B1074" i="20"/>
  <c r="A1074" i="20"/>
  <c r="C1073" i="20"/>
  <c r="B1073" i="20"/>
  <c r="A1073" i="20"/>
  <c r="C1072" i="20"/>
  <c r="B1072" i="20"/>
  <c r="A1072" i="20"/>
  <c r="C1071" i="20"/>
  <c r="B1071" i="20"/>
  <c r="A1071" i="20"/>
  <c r="C1070" i="20"/>
  <c r="B1070" i="20"/>
  <c r="A1070" i="20"/>
  <c r="C1069" i="20"/>
  <c r="B1069" i="20"/>
  <c r="A1069" i="20"/>
  <c r="C1068" i="20"/>
  <c r="B1068" i="20"/>
  <c r="A1068" i="20"/>
  <c r="C1067" i="20"/>
  <c r="B1067" i="20"/>
  <c r="A1067" i="20"/>
  <c r="C1066" i="20"/>
  <c r="B1066" i="20"/>
  <c r="A1066" i="20"/>
  <c r="C1065" i="20"/>
  <c r="B1065" i="20"/>
  <c r="A1065" i="20"/>
  <c r="C1064" i="20"/>
  <c r="B1064" i="20"/>
  <c r="A1064" i="20"/>
  <c r="C1063" i="20"/>
  <c r="B1063" i="20"/>
  <c r="A1063" i="20"/>
  <c r="C1062" i="20"/>
  <c r="B1062" i="20"/>
  <c r="A1062" i="20"/>
  <c r="C1061" i="20"/>
  <c r="B1061" i="20"/>
  <c r="A1061" i="20"/>
  <c r="C1060" i="20"/>
  <c r="B1060" i="20"/>
  <c r="A1060" i="20"/>
  <c r="C1059" i="20"/>
  <c r="B1059" i="20"/>
  <c r="A1059" i="20"/>
  <c r="C1058" i="20"/>
  <c r="B1058" i="20"/>
  <c r="A1058" i="20"/>
  <c r="C1057" i="20"/>
  <c r="B1057" i="20"/>
  <c r="A1057" i="20"/>
  <c r="C1056" i="20"/>
  <c r="B1056" i="20"/>
  <c r="A1056" i="20"/>
  <c r="C1055" i="20"/>
  <c r="B1055" i="20"/>
  <c r="A1055" i="20"/>
  <c r="C1054" i="20"/>
  <c r="B1054" i="20"/>
  <c r="A1054" i="20"/>
  <c r="C1053" i="20"/>
  <c r="B1053" i="20"/>
  <c r="A1053" i="20"/>
  <c r="C1052" i="20"/>
  <c r="B1052" i="20"/>
  <c r="A1052" i="20"/>
  <c r="C1051" i="20"/>
  <c r="B1051" i="20"/>
  <c r="A1051" i="20"/>
  <c r="C1050" i="20"/>
  <c r="B1050" i="20"/>
  <c r="A1050" i="20"/>
  <c r="C1049" i="20"/>
  <c r="B1049" i="20"/>
  <c r="A1049" i="20"/>
  <c r="C1048" i="20"/>
  <c r="B1048" i="20"/>
  <c r="A1048" i="20"/>
  <c r="C1047" i="20"/>
  <c r="B1047" i="20"/>
  <c r="A1047" i="20"/>
  <c r="C1046" i="20"/>
  <c r="B1046" i="20"/>
  <c r="A1046" i="20"/>
  <c r="C1045" i="20"/>
  <c r="B1045" i="20"/>
  <c r="A1045" i="20"/>
  <c r="C1044" i="20"/>
  <c r="B1044" i="20"/>
  <c r="A1044" i="20"/>
  <c r="C1043" i="20"/>
  <c r="B1043" i="20"/>
  <c r="A1043" i="20"/>
  <c r="C1042" i="20"/>
  <c r="B1042" i="20"/>
  <c r="A1042" i="20"/>
  <c r="C1041" i="20"/>
  <c r="B1041" i="20"/>
  <c r="A1041" i="20"/>
  <c r="C1040" i="20"/>
  <c r="B1040" i="20"/>
  <c r="A1040" i="20"/>
  <c r="C1039" i="20"/>
  <c r="B1039" i="20"/>
  <c r="A1039" i="20"/>
  <c r="C1038" i="20"/>
  <c r="B1038" i="20"/>
  <c r="A1038" i="20"/>
  <c r="C1037" i="20"/>
  <c r="B1037" i="20"/>
  <c r="A1037" i="20"/>
  <c r="C1036" i="20"/>
  <c r="B1036" i="20"/>
  <c r="A1036" i="20"/>
  <c r="C1035" i="20"/>
  <c r="B1035" i="20"/>
  <c r="A1035" i="20"/>
  <c r="C1034" i="20"/>
  <c r="B1034" i="20"/>
  <c r="A1034" i="20"/>
  <c r="C1033" i="20"/>
  <c r="B1033" i="20"/>
  <c r="A1033" i="20"/>
  <c r="C1032" i="20"/>
  <c r="B1032" i="20"/>
  <c r="A1032" i="20"/>
  <c r="C1031" i="20"/>
  <c r="B1031" i="20"/>
  <c r="A1031" i="20"/>
  <c r="C1030" i="20"/>
  <c r="B1030" i="20"/>
  <c r="A1030" i="20"/>
  <c r="C1029" i="20"/>
  <c r="B1029" i="20"/>
  <c r="A1029" i="20"/>
  <c r="C1028" i="20"/>
  <c r="B1028" i="20"/>
  <c r="A1028" i="20"/>
  <c r="C1027" i="20"/>
  <c r="B1027" i="20"/>
  <c r="A1027" i="20"/>
  <c r="C1026" i="20"/>
  <c r="B1026" i="20"/>
  <c r="A1026" i="20"/>
  <c r="C1025" i="20"/>
  <c r="B1025" i="20"/>
  <c r="A1025" i="20"/>
  <c r="C1024" i="20"/>
  <c r="B1024" i="20"/>
  <c r="A1024" i="20"/>
  <c r="C1023" i="20"/>
  <c r="B1023" i="20"/>
  <c r="A1023" i="20"/>
  <c r="C1022" i="20"/>
  <c r="B1022" i="20"/>
  <c r="A1022" i="20"/>
  <c r="C1021" i="20"/>
  <c r="B1021" i="20"/>
  <c r="A1021" i="20"/>
  <c r="C1020" i="20"/>
  <c r="B1020" i="20"/>
  <c r="A1020" i="20"/>
  <c r="C1019" i="20"/>
  <c r="B1019" i="20"/>
  <c r="A1019" i="20"/>
  <c r="C1018" i="20"/>
  <c r="B1018" i="20"/>
  <c r="A1018" i="20"/>
  <c r="C1017" i="20"/>
  <c r="B1017" i="20"/>
  <c r="A1017" i="20"/>
  <c r="C1016" i="20"/>
  <c r="B1016" i="20"/>
  <c r="A1016" i="20"/>
  <c r="C1015" i="20"/>
  <c r="B1015" i="20"/>
  <c r="A1015" i="20"/>
  <c r="C1014" i="20"/>
  <c r="B1014" i="20"/>
  <c r="A1014" i="20"/>
  <c r="C1013" i="20"/>
  <c r="B1013" i="20"/>
  <c r="A1013" i="20"/>
  <c r="C1012" i="20"/>
  <c r="B1012" i="20"/>
  <c r="A1012" i="20"/>
  <c r="C1011" i="20"/>
  <c r="B1011" i="20"/>
  <c r="A1011" i="20"/>
  <c r="C1010" i="20"/>
  <c r="B1010" i="20"/>
  <c r="A1010" i="20"/>
  <c r="C1009" i="20"/>
  <c r="B1009" i="20"/>
  <c r="A1009" i="20"/>
  <c r="C1008" i="20"/>
  <c r="B1008" i="20"/>
  <c r="A1008" i="20"/>
  <c r="C1007" i="20"/>
  <c r="B1007" i="20"/>
  <c r="A1007" i="20"/>
  <c r="C1006" i="20"/>
  <c r="B1006" i="20"/>
  <c r="A1006" i="20"/>
  <c r="C1005" i="20"/>
  <c r="B1005" i="20"/>
  <c r="A1005" i="20"/>
  <c r="C1004" i="20"/>
  <c r="B1004" i="20"/>
  <c r="A1004" i="20"/>
  <c r="C1003" i="20"/>
  <c r="B1003" i="20"/>
  <c r="A1003" i="20"/>
  <c r="C1002" i="20"/>
  <c r="B1002" i="20"/>
  <c r="A1002" i="20"/>
  <c r="C1001" i="20"/>
  <c r="B1001" i="20"/>
  <c r="A1001" i="20"/>
  <c r="C1000" i="20"/>
  <c r="B1000" i="20"/>
  <c r="A1000" i="20"/>
  <c r="C999" i="20"/>
  <c r="B999" i="20"/>
  <c r="A999" i="20"/>
  <c r="C998" i="20"/>
  <c r="B998" i="20"/>
  <c r="A998" i="20"/>
  <c r="C997" i="20"/>
  <c r="B997" i="20"/>
  <c r="A997" i="20"/>
  <c r="C996" i="20"/>
  <c r="B996" i="20"/>
  <c r="A996" i="20"/>
  <c r="C995" i="20"/>
  <c r="B995" i="20"/>
  <c r="A995" i="20"/>
  <c r="C994" i="20"/>
  <c r="B994" i="20"/>
  <c r="A994" i="20"/>
  <c r="C993" i="20"/>
  <c r="B993" i="20"/>
  <c r="A993" i="20"/>
  <c r="C992" i="20"/>
  <c r="B992" i="20"/>
  <c r="A992" i="20"/>
  <c r="C991" i="20"/>
  <c r="B991" i="20"/>
  <c r="A991" i="20"/>
  <c r="C990" i="20"/>
  <c r="B990" i="20"/>
  <c r="A990" i="20"/>
  <c r="C989" i="20"/>
  <c r="B989" i="20"/>
  <c r="A989" i="20"/>
  <c r="C988" i="20"/>
  <c r="B988" i="20"/>
  <c r="A988" i="20"/>
  <c r="C987" i="20"/>
  <c r="B987" i="20"/>
  <c r="A987" i="20"/>
  <c r="C986" i="20"/>
  <c r="B986" i="20"/>
  <c r="A986" i="20"/>
  <c r="C985" i="20"/>
  <c r="B985" i="20"/>
  <c r="A985" i="20"/>
  <c r="C984" i="20"/>
  <c r="B984" i="20"/>
  <c r="A984" i="20"/>
  <c r="C983" i="20"/>
  <c r="B983" i="20"/>
  <c r="A983" i="20"/>
  <c r="C982" i="20"/>
  <c r="B982" i="20"/>
  <c r="A982" i="20"/>
  <c r="C981" i="20"/>
  <c r="B981" i="20"/>
  <c r="A981" i="20"/>
  <c r="C980" i="20"/>
  <c r="B980" i="20"/>
  <c r="A980" i="20"/>
  <c r="C979" i="20"/>
  <c r="B979" i="20"/>
  <c r="A979" i="20"/>
  <c r="C978" i="20"/>
  <c r="B978" i="20"/>
  <c r="A978" i="20"/>
  <c r="C977" i="20"/>
  <c r="B977" i="20"/>
  <c r="A977" i="20"/>
  <c r="C976" i="20"/>
  <c r="B976" i="20"/>
  <c r="A976" i="20"/>
  <c r="C975" i="20"/>
  <c r="B975" i="20"/>
  <c r="A975" i="20"/>
  <c r="C974" i="20"/>
  <c r="B974" i="20"/>
  <c r="A974" i="20"/>
  <c r="C973" i="20"/>
  <c r="B973" i="20"/>
  <c r="A973" i="20"/>
  <c r="C972" i="20"/>
  <c r="B972" i="20"/>
  <c r="A972" i="20"/>
  <c r="C971" i="20"/>
  <c r="B971" i="20"/>
  <c r="A971" i="20"/>
  <c r="C970" i="20"/>
  <c r="B970" i="20"/>
  <c r="A970" i="20"/>
  <c r="C969" i="20"/>
  <c r="B969" i="20"/>
  <c r="A969" i="20"/>
  <c r="C968" i="20"/>
  <c r="B968" i="20"/>
  <c r="A968" i="20"/>
  <c r="C967" i="20"/>
  <c r="B967" i="20"/>
  <c r="A967" i="20"/>
  <c r="C966" i="20"/>
  <c r="B966" i="20"/>
  <c r="A966" i="20"/>
  <c r="C965" i="20"/>
  <c r="B965" i="20"/>
  <c r="A965" i="20"/>
  <c r="C964" i="20"/>
  <c r="B964" i="20"/>
  <c r="A964" i="20"/>
  <c r="C963" i="20"/>
  <c r="B963" i="20"/>
  <c r="A963" i="20"/>
  <c r="C962" i="20"/>
  <c r="B962" i="20"/>
  <c r="A962" i="20"/>
  <c r="C961" i="20"/>
  <c r="B961" i="20"/>
  <c r="A961" i="20"/>
  <c r="C960" i="20"/>
  <c r="B960" i="20"/>
  <c r="A960" i="20"/>
  <c r="C959" i="20"/>
  <c r="B959" i="20"/>
  <c r="A959" i="20"/>
  <c r="C958" i="20"/>
  <c r="B958" i="20"/>
  <c r="A958" i="20"/>
  <c r="C957" i="20"/>
  <c r="B957" i="20"/>
  <c r="A957" i="20"/>
  <c r="C956" i="20"/>
  <c r="B956" i="20"/>
  <c r="A956" i="20"/>
  <c r="C955" i="20"/>
  <c r="B955" i="20"/>
  <c r="A955" i="20"/>
  <c r="C954" i="20"/>
  <c r="B954" i="20"/>
  <c r="A954" i="20"/>
  <c r="C953" i="20"/>
  <c r="B953" i="20"/>
  <c r="A953" i="20"/>
  <c r="C952" i="20"/>
  <c r="B952" i="20"/>
  <c r="A952" i="20"/>
  <c r="C951" i="20"/>
  <c r="B951" i="20"/>
  <c r="A951" i="20"/>
  <c r="C950" i="20"/>
  <c r="B950" i="20"/>
  <c r="A950" i="20"/>
  <c r="C949" i="20"/>
  <c r="B949" i="20"/>
  <c r="A949" i="20"/>
  <c r="C948" i="20"/>
  <c r="B948" i="20"/>
  <c r="A948" i="20"/>
  <c r="C947" i="20"/>
  <c r="B947" i="20"/>
  <c r="A947" i="20"/>
  <c r="C946" i="20"/>
  <c r="B946" i="20"/>
  <c r="A946" i="20"/>
  <c r="C945" i="20"/>
  <c r="B945" i="20"/>
  <c r="A945" i="20"/>
  <c r="C944" i="20"/>
  <c r="B944" i="20"/>
  <c r="A944" i="20"/>
  <c r="C943" i="20"/>
  <c r="B943" i="20"/>
  <c r="A943" i="20"/>
  <c r="C942" i="20"/>
  <c r="B942" i="20"/>
  <c r="A942" i="20"/>
  <c r="C941" i="20"/>
  <c r="B941" i="20"/>
  <c r="A941" i="20"/>
  <c r="C940" i="20"/>
  <c r="B940" i="20"/>
  <c r="A940" i="20"/>
  <c r="C939" i="20"/>
  <c r="B939" i="20"/>
  <c r="A939" i="20"/>
  <c r="C938" i="20"/>
  <c r="B938" i="20"/>
  <c r="A938" i="20"/>
  <c r="C937" i="20"/>
  <c r="B937" i="20"/>
  <c r="A937" i="20"/>
  <c r="C936" i="20"/>
  <c r="B936" i="20"/>
  <c r="A936" i="20"/>
  <c r="C935" i="20"/>
  <c r="B935" i="20"/>
  <c r="A935" i="20"/>
  <c r="C934" i="20"/>
  <c r="B934" i="20"/>
  <c r="A934" i="20"/>
  <c r="C933" i="20"/>
  <c r="B933" i="20"/>
  <c r="A933" i="20"/>
  <c r="C932" i="20"/>
  <c r="B932" i="20"/>
  <c r="A932" i="20"/>
  <c r="C931" i="20"/>
  <c r="B931" i="20"/>
  <c r="A931" i="20"/>
  <c r="C930" i="20"/>
  <c r="B930" i="20"/>
  <c r="A930" i="20"/>
  <c r="C929" i="20"/>
  <c r="B929" i="20"/>
  <c r="A929" i="20"/>
  <c r="C928" i="20"/>
  <c r="B928" i="20"/>
  <c r="A928" i="20"/>
  <c r="C927" i="20"/>
  <c r="B927" i="20"/>
  <c r="A927" i="20"/>
  <c r="C926" i="20"/>
  <c r="B926" i="20"/>
  <c r="A926" i="20"/>
  <c r="C925" i="20"/>
  <c r="B925" i="20"/>
  <c r="A925" i="20"/>
  <c r="C924" i="20"/>
  <c r="B924" i="20"/>
  <c r="A924" i="20"/>
  <c r="C923" i="20"/>
  <c r="B923" i="20"/>
  <c r="A923" i="20"/>
  <c r="C922" i="20"/>
  <c r="B922" i="20"/>
  <c r="A922" i="20"/>
  <c r="C921" i="20"/>
  <c r="B921" i="20"/>
  <c r="A921" i="20"/>
  <c r="C920" i="20"/>
  <c r="B920" i="20"/>
  <c r="A920" i="20"/>
  <c r="C919" i="20"/>
  <c r="B919" i="20"/>
  <c r="A919" i="20"/>
  <c r="C918" i="20"/>
  <c r="B918" i="20"/>
  <c r="A918" i="20"/>
  <c r="C917" i="20"/>
  <c r="B917" i="20"/>
  <c r="A917" i="20"/>
  <c r="C916" i="20"/>
  <c r="B916" i="20"/>
  <c r="A916" i="20"/>
  <c r="C915" i="20"/>
  <c r="B915" i="20"/>
  <c r="A915" i="20"/>
  <c r="C914" i="20"/>
  <c r="B914" i="20"/>
  <c r="A914" i="20"/>
  <c r="C913" i="20"/>
  <c r="B913" i="20"/>
  <c r="A913" i="20"/>
  <c r="C912" i="20"/>
  <c r="B912" i="20"/>
  <c r="A912" i="20"/>
  <c r="C911" i="20"/>
  <c r="B911" i="20"/>
  <c r="A911" i="20"/>
  <c r="C910" i="20"/>
  <c r="B910" i="20"/>
  <c r="A910" i="20"/>
  <c r="C909" i="20"/>
  <c r="B909" i="20"/>
  <c r="A909" i="20"/>
  <c r="C908" i="20"/>
  <c r="B908" i="20"/>
  <c r="A908" i="20"/>
  <c r="C907" i="20"/>
  <c r="B907" i="20"/>
  <c r="A907" i="20"/>
  <c r="C906" i="20"/>
  <c r="B906" i="20"/>
  <c r="A906" i="20"/>
  <c r="C905" i="20"/>
  <c r="B905" i="20"/>
  <c r="A905" i="20"/>
  <c r="C904" i="20"/>
  <c r="B904" i="20"/>
  <c r="A904" i="20"/>
  <c r="C903" i="20"/>
  <c r="B903" i="20"/>
  <c r="A903" i="20"/>
  <c r="C902" i="20"/>
  <c r="B902" i="20"/>
  <c r="A902" i="20"/>
  <c r="C901" i="20"/>
  <c r="B901" i="20"/>
  <c r="A901" i="20"/>
  <c r="C900" i="20"/>
  <c r="B900" i="20"/>
  <c r="A900" i="20"/>
  <c r="C899" i="20"/>
  <c r="B899" i="20"/>
  <c r="A899" i="20"/>
  <c r="C898" i="20"/>
  <c r="B898" i="20"/>
  <c r="A898" i="20"/>
  <c r="C897" i="20"/>
  <c r="B897" i="20"/>
  <c r="A897" i="20"/>
  <c r="C896" i="20"/>
  <c r="B896" i="20"/>
  <c r="A896" i="20"/>
  <c r="C895" i="20"/>
  <c r="B895" i="20"/>
  <c r="A895" i="20"/>
  <c r="C894" i="20"/>
  <c r="B894" i="20"/>
  <c r="A894" i="20"/>
  <c r="C893" i="20"/>
  <c r="B893" i="20"/>
  <c r="A893" i="20"/>
  <c r="C892" i="20"/>
  <c r="B892" i="20"/>
  <c r="A892" i="20"/>
  <c r="C891" i="20"/>
  <c r="B891" i="20"/>
  <c r="A891" i="20"/>
  <c r="C890" i="20"/>
  <c r="B890" i="20"/>
  <c r="A890" i="20"/>
  <c r="C889" i="20"/>
  <c r="B889" i="20"/>
  <c r="A889" i="20"/>
  <c r="C888" i="20"/>
  <c r="B888" i="20"/>
  <c r="A888" i="20"/>
  <c r="C887" i="20"/>
  <c r="B887" i="20"/>
  <c r="A887" i="20"/>
  <c r="C886" i="20"/>
  <c r="B886" i="20"/>
  <c r="A886" i="20"/>
  <c r="C885" i="20"/>
  <c r="B885" i="20"/>
  <c r="A885" i="20"/>
  <c r="C884" i="20"/>
  <c r="B884" i="20"/>
  <c r="A884" i="20"/>
  <c r="C883" i="20"/>
  <c r="B883" i="20"/>
  <c r="A883" i="20"/>
  <c r="C882" i="20"/>
  <c r="B882" i="20"/>
  <c r="A882" i="20"/>
  <c r="C881" i="20"/>
  <c r="B881" i="20"/>
  <c r="A881" i="20"/>
  <c r="C880" i="20"/>
  <c r="B880" i="20"/>
  <c r="A880" i="20"/>
  <c r="C879" i="20"/>
  <c r="B879" i="20"/>
  <c r="A879" i="20"/>
  <c r="C878" i="20"/>
  <c r="B878" i="20"/>
  <c r="A878" i="20"/>
  <c r="C877" i="20"/>
  <c r="B877" i="20"/>
  <c r="A877" i="20"/>
  <c r="C876" i="20"/>
  <c r="B876" i="20"/>
  <c r="A876" i="20"/>
  <c r="C875" i="20"/>
  <c r="B875" i="20"/>
  <c r="A875" i="20"/>
  <c r="C874" i="20"/>
  <c r="B874" i="20"/>
  <c r="A874" i="20"/>
  <c r="C873" i="20"/>
  <c r="B873" i="20"/>
  <c r="A873" i="20"/>
  <c r="C872" i="20"/>
  <c r="B872" i="20"/>
  <c r="A872" i="20"/>
  <c r="C871" i="20"/>
  <c r="B871" i="20"/>
  <c r="A871" i="20"/>
  <c r="C870" i="20"/>
  <c r="B870" i="20"/>
  <c r="A870" i="20"/>
  <c r="C869" i="20"/>
  <c r="B869" i="20"/>
  <c r="A869" i="20"/>
  <c r="C868" i="20"/>
  <c r="B868" i="20"/>
  <c r="A868" i="20"/>
  <c r="C867" i="20"/>
  <c r="B867" i="20"/>
  <c r="A867" i="20"/>
  <c r="C866" i="20"/>
  <c r="B866" i="20"/>
  <c r="A866" i="20"/>
  <c r="C865" i="20"/>
  <c r="B865" i="20"/>
  <c r="A865" i="20"/>
  <c r="C864" i="20"/>
  <c r="B864" i="20"/>
  <c r="A864" i="20"/>
  <c r="C863" i="20"/>
  <c r="B863" i="20"/>
  <c r="A863" i="20"/>
  <c r="C862" i="20"/>
  <c r="B862" i="20"/>
  <c r="A862" i="20"/>
  <c r="C861" i="20"/>
  <c r="B861" i="20"/>
  <c r="A861" i="20"/>
  <c r="C860" i="20"/>
  <c r="B860" i="20"/>
  <c r="A860" i="20"/>
  <c r="C859" i="20"/>
  <c r="B859" i="20"/>
  <c r="A859" i="20"/>
  <c r="C858" i="20"/>
  <c r="B858" i="20"/>
  <c r="A858" i="20"/>
  <c r="C857" i="20"/>
  <c r="B857" i="20"/>
  <c r="A857" i="20"/>
  <c r="C856" i="20"/>
  <c r="B856" i="20"/>
  <c r="A856" i="20"/>
  <c r="C855" i="20"/>
  <c r="B855" i="20"/>
  <c r="A855" i="20"/>
  <c r="C854" i="20"/>
  <c r="B854" i="20"/>
  <c r="A854" i="20"/>
  <c r="C853" i="20"/>
  <c r="B853" i="20"/>
  <c r="A853" i="20"/>
  <c r="C852" i="20"/>
  <c r="B852" i="20"/>
  <c r="A852" i="20"/>
  <c r="C851" i="20"/>
  <c r="B851" i="20"/>
  <c r="A851" i="20"/>
  <c r="C850" i="20"/>
  <c r="B850" i="20"/>
  <c r="A850" i="20"/>
  <c r="C849" i="20"/>
  <c r="B849" i="20"/>
  <c r="A849" i="20"/>
  <c r="C848" i="20"/>
  <c r="B848" i="20"/>
  <c r="A848" i="20"/>
  <c r="C847" i="20"/>
  <c r="B847" i="20"/>
  <c r="A847" i="20"/>
  <c r="C846" i="20"/>
  <c r="B846" i="20"/>
  <c r="A846" i="20"/>
  <c r="C845" i="20"/>
  <c r="B845" i="20"/>
  <c r="A845" i="20"/>
  <c r="C844" i="20"/>
  <c r="B844" i="20"/>
  <c r="A844" i="20"/>
  <c r="C843" i="20"/>
  <c r="B843" i="20"/>
  <c r="A843" i="20"/>
  <c r="C842" i="20"/>
  <c r="B842" i="20"/>
  <c r="A842" i="20"/>
  <c r="C841" i="20"/>
  <c r="B841" i="20"/>
  <c r="A841" i="20"/>
  <c r="C840" i="20"/>
  <c r="B840" i="20"/>
  <c r="A840" i="20"/>
  <c r="C839" i="20"/>
  <c r="B839" i="20"/>
  <c r="A839" i="20"/>
  <c r="C838" i="20"/>
  <c r="B838" i="20"/>
  <c r="A838" i="20"/>
  <c r="C837" i="20"/>
  <c r="B837" i="20"/>
  <c r="A837" i="20"/>
  <c r="C836" i="20"/>
  <c r="B836" i="20"/>
  <c r="A836" i="20"/>
  <c r="C835" i="20"/>
  <c r="B835" i="20"/>
  <c r="A835" i="20"/>
  <c r="C834" i="20"/>
  <c r="B834" i="20"/>
  <c r="A834" i="20"/>
  <c r="C833" i="20"/>
  <c r="B833" i="20"/>
  <c r="A833" i="20"/>
  <c r="C832" i="20"/>
  <c r="B832" i="20"/>
  <c r="A832" i="20"/>
  <c r="C831" i="20"/>
  <c r="B831" i="20"/>
  <c r="A831" i="20"/>
  <c r="C830" i="20"/>
  <c r="B830" i="20"/>
  <c r="A830" i="20"/>
  <c r="C829" i="20"/>
  <c r="B829" i="20"/>
  <c r="A829" i="20"/>
  <c r="C828" i="20"/>
  <c r="B828" i="20"/>
  <c r="A828" i="20"/>
  <c r="C827" i="20"/>
  <c r="B827" i="20"/>
  <c r="A827" i="20"/>
  <c r="C826" i="20"/>
  <c r="B826" i="20"/>
  <c r="A826" i="20"/>
  <c r="C825" i="20"/>
  <c r="B825" i="20"/>
  <c r="A825" i="20"/>
  <c r="C824" i="20"/>
  <c r="B824" i="20"/>
  <c r="A824" i="20"/>
  <c r="C823" i="20"/>
  <c r="B823" i="20"/>
  <c r="A823" i="20"/>
  <c r="C822" i="20"/>
  <c r="B822" i="20"/>
  <c r="A822" i="20"/>
  <c r="C821" i="20"/>
  <c r="B821" i="20"/>
  <c r="A821" i="20"/>
  <c r="C820" i="20"/>
  <c r="B820" i="20"/>
  <c r="A820" i="20"/>
  <c r="C819" i="20"/>
  <c r="B819" i="20"/>
  <c r="A819" i="20"/>
  <c r="C818" i="20"/>
  <c r="B818" i="20"/>
  <c r="A818" i="20"/>
  <c r="C817" i="20"/>
  <c r="B817" i="20"/>
  <c r="A817" i="20"/>
  <c r="C816" i="20"/>
  <c r="B816" i="20"/>
  <c r="A816" i="20"/>
  <c r="C815" i="20"/>
  <c r="B815" i="20"/>
  <c r="A815" i="20"/>
  <c r="C814" i="20"/>
  <c r="B814" i="20"/>
  <c r="A814" i="20"/>
  <c r="C813" i="20"/>
  <c r="B813" i="20"/>
  <c r="A813" i="20"/>
  <c r="C812" i="20"/>
  <c r="B812" i="20"/>
  <c r="A812" i="20"/>
  <c r="C811" i="20"/>
  <c r="B811" i="20"/>
  <c r="A811" i="20"/>
  <c r="C810" i="20"/>
  <c r="B810" i="20"/>
  <c r="A810" i="20"/>
  <c r="C809" i="20"/>
  <c r="B809" i="20"/>
  <c r="A809" i="20"/>
  <c r="C808" i="20"/>
  <c r="B808" i="20"/>
  <c r="A808" i="20"/>
  <c r="C807" i="20"/>
  <c r="B807" i="20"/>
  <c r="A807" i="20"/>
  <c r="C806" i="20"/>
  <c r="B806" i="20"/>
  <c r="A806" i="20"/>
  <c r="C805" i="20"/>
  <c r="B805" i="20"/>
  <c r="A805" i="20"/>
  <c r="C804" i="20"/>
  <c r="B804" i="20"/>
  <c r="A804" i="20"/>
  <c r="C803" i="20"/>
  <c r="B803" i="20"/>
  <c r="A803" i="20"/>
  <c r="C802" i="20"/>
  <c r="B802" i="20"/>
  <c r="A802" i="20"/>
  <c r="C801" i="20"/>
  <c r="B801" i="20"/>
  <c r="A801" i="20"/>
  <c r="C800" i="20"/>
  <c r="B800" i="20"/>
  <c r="A800" i="20"/>
  <c r="C799" i="20"/>
  <c r="B799" i="20"/>
  <c r="A799" i="20"/>
  <c r="C798" i="20"/>
  <c r="B798" i="20"/>
  <c r="A798" i="20"/>
  <c r="C797" i="20"/>
  <c r="B797" i="20"/>
  <c r="A797" i="20"/>
  <c r="C796" i="20"/>
  <c r="B796" i="20"/>
  <c r="A796" i="20"/>
  <c r="C795" i="20"/>
  <c r="B795" i="20"/>
  <c r="A795" i="20"/>
  <c r="C794" i="20"/>
  <c r="B794" i="20"/>
  <c r="A794" i="20"/>
  <c r="C793" i="20"/>
  <c r="B793" i="20"/>
  <c r="A793" i="20"/>
  <c r="C792" i="20"/>
  <c r="B792" i="20"/>
  <c r="A792" i="20"/>
  <c r="C791" i="20"/>
  <c r="B791" i="20"/>
  <c r="A791" i="20"/>
  <c r="C790" i="20"/>
  <c r="B790" i="20"/>
  <c r="A790" i="20"/>
  <c r="C789" i="20"/>
  <c r="B789" i="20"/>
  <c r="A789" i="20"/>
  <c r="C788" i="20"/>
  <c r="B788" i="20"/>
  <c r="A788" i="20"/>
  <c r="C787" i="20"/>
  <c r="B787" i="20"/>
  <c r="A787" i="20"/>
  <c r="C786" i="20"/>
  <c r="B786" i="20"/>
  <c r="A786" i="20"/>
  <c r="C785" i="20"/>
  <c r="B785" i="20"/>
  <c r="A785" i="20"/>
  <c r="C784" i="20"/>
  <c r="B784" i="20"/>
  <c r="A784" i="20"/>
  <c r="C783" i="20"/>
  <c r="B783" i="20"/>
  <c r="A783" i="20"/>
  <c r="C782" i="20"/>
  <c r="B782" i="20"/>
  <c r="A782" i="20"/>
  <c r="C781" i="20"/>
  <c r="B781" i="20"/>
  <c r="A781" i="20"/>
  <c r="C780" i="20"/>
  <c r="B780" i="20"/>
  <c r="A780" i="20"/>
  <c r="C779" i="20"/>
  <c r="B779" i="20"/>
  <c r="A779" i="20"/>
  <c r="C778" i="20"/>
  <c r="B778" i="20"/>
  <c r="A778" i="20"/>
  <c r="C777" i="20"/>
  <c r="B777" i="20"/>
  <c r="A777" i="20"/>
  <c r="C776" i="20"/>
  <c r="B776" i="20"/>
  <c r="A776" i="20"/>
  <c r="C775" i="20"/>
  <c r="B775" i="20"/>
  <c r="A775" i="20"/>
  <c r="C774" i="20"/>
  <c r="B774" i="20"/>
  <c r="A774" i="20"/>
  <c r="C773" i="20"/>
  <c r="B773" i="20"/>
  <c r="A773" i="20"/>
  <c r="C772" i="20"/>
  <c r="B772" i="20"/>
  <c r="A772" i="20"/>
  <c r="C771" i="20"/>
  <c r="B771" i="20"/>
  <c r="A771" i="20"/>
  <c r="C770" i="20"/>
  <c r="B770" i="20"/>
  <c r="A770" i="20"/>
  <c r="C769" i="20"/>
  <c r="B769" i="20"/>
  <c r="A769" i="20"/>
  <c r="C768" i="20"/>
  <c r="B768" i="20"/>
  <c r="A768" i="20"/>
  <c r="C767" i="20"/>
  <c r="B767" i="20"/>
  <c r="A767" i="20"/>
  <c r="C766" i="20"/>
  <c r="B766" i="20"/>
  <c r="A766" i="20"/>
  <c r="C765" i="20"/>
  <c r="B765" i="20"/>
  <c r="A765" i="20"/>
  <c r="C764" i="20"/>
  <c r="B764" i="20"/>
  <c r="A764" i="20"/>
  <c r="C763" i="20"/>
  <c r="B763" i="20"/>
  <c r="A763" i="20"/>
  <c r="C762" i="20"/>
  <c r="B762" i="20"/>
  <c r="A762" i="20"/>
  <c r="C761" i="20"/>
  <c r="B761" i="20"/>
  <c r="A761" i="20"/>
  <c r="C760" i="20"/>
  <c r="B760" i="20"/>
  <c r="A760" i="20"/>
  <c r="C759" i="20"/>
  <c r="B759" i="20"/>
  <c r="A759" i="20"/>
  <c r="C758" i="20"/>
  <c r="B758" i="20"/>
  <c r="A758" i="20"/>
  <c r="C757" i="20"/>
  <c r="B757" i="20"/>
  <c r="A757" i="20"/>
  <c r="C756" i="20"/>
  <c r="B756" i="20"/>
  <c r="A756" i="20"/>
  <c r="C755" i="20"/>
  <c r="B755" i="20"/>
  <c r="A755" i="20"/>
  <c r="C754" i="20"/>
  <c r="B754" i="20"/>
  <c r="A754" i="20"/>
  <c r="C753" i="20"/>
  <c r="B753" i="20"/>
  <c r="A753" i="20"/>
  <c r="C752" i="20"/>
  <c r="B752" i="20"/>
  <c r="A752" i="20"/>
  <c r="C751" i="20"/>
  <c r="B751" i="20"/>
  <c r="A751" i="20"/>
  <c r="C750" i="20"/>
  <c r="B750" i="20"/>
  <c r="A750" i="20"/>
  <c r="C749" i="20"/>
  <c r="B749" i="20"/>
  <c r="A749" i="20"/>
  <c r="C748" i="20"/>
  <c r="B748" i="20"/>
  <c r="A748" i="20"/>
  <c r="C747" i="20"/>
  <c r="B747" i="20"/>
  <c r="A747" i="20"/>
  <c r="C746" i="20"/>
  <c r="B746" i="20"/>
  <c r="A746" i="20"/>
  <c r="C745" i="20"/>
  <c r="B745" i="20"/>
  <c r="A745" i="20"/>
  <c r="C744" i="20"/>
  <c r="B744" i="20"/>
  <c r="A744" i="20"/>
  <c r="C743" i="20"/>
  <c r="B743" i="20"/>
  <c r="A743" i="20"/>
  <c r="C742" i="20"/>
  <c r="B742" i="20"/>
  <c r="A742" i="20"/>
  <c r="C741" i="20"/>
  <c r="B741" i="20"/>
  <c r="A741" i="20"/>
  <c r="C740" i="20"/>
  <c r="B740" i="20"/>
  <c r="A740" i="20"/>
  <c r="C739" i="20"/>
  <c r="B739" i="20"/>
  <c r="A739" i="20"/>
  <c r="C738" i="20"/>
  <c r="B738" i="20"/>
  <c r="A738" i="20"/>
  <c r="C737" i="20"/>
  <c r="B737" i="20"/>
  <c r="A737" i="20"/>
  <c r="C736" i="20"/>
  <c r="B736" i="20"/>
  <c r="A736" i="20"/>
  <c r="C735" i="20"/>
  <c r="B735" i="20"/>
  <c r="A735" i="20"/>
  <c r="C734" i="20"/>
  <c r="B734" i="20"/>
  <c r="A734" i="20"/>
  <c r="C733" i="20"/>
  <c r="B733" i="20"/>
  <c r="A733" i="20"/>
  <c r="C732" i="20"/>
  <c r="B732" i="20"/>
  <c r="A732" i="20"/>
  <c r="C731" i="20"/>
  <c r="B731" i="20"/>
  <c r="A731" i="20"/>
  <c r="C730" i="20"/>
  <c r="B730" i="20"/>
  <c r="A730" i="20"/>
  <c r="C729" i="20"/>
  <c r="B729" i="20"/>
  <c r="A729" i="20"/>
  <c r="C728" i="20"/>
  <c r="B728" i="20"/>
  <c r="A728" i="20"/>
  <c r="C727" i="20"/>
  <c r="B727" i="20"/>
  <c r="A727" i="20"/>
  <c r="C726" i="20"/>
  <c r="B726" i="20"/>
  <c r="A726" i="20"/>
  <c r="C725" i="20"/>
  <c r="B725" i="20"/>
  <c r="A725" i="20"/>
  <c r="C724" i="20"/>
  <c r="B724" i="20"/>
  <c r="A724" i="20"/>
  <c r="C723" i="20"/>
  <c r="B723" i="20"/>
  <c r="A723" i="20"/>
  <c r="C722" i="20"/>
  <c r="B722" i="20"/>
  <c r="A722" i="20"/>
  <c r="C721" i="20"/>
  <c r="B721" i="20"/>
  <c r="A721" i="20"/>
  <c r="C720" i="20"/>
  <c r="B720" i="20"/>
  <c r="A720" i="20"/>
  <c r="C719" i="20"/>
  <c r="B719" i="20"/>
  <c r="A719" i="20"/>
  <c r="C718" i="20"/>
  <c r="B718" i="20"/>
  <c r="A718" i="20"/>
  <c r="C717" i="20"/>
  <c r="B717" i="20"/>
  <c r="A717" i="20"/>
  <c r="C716" i="20"/>
  <c r="B716" i="20"/>
  <c r="A716" i="20"/>
  <c r="C715" i="20"/>
  <c r="B715" i="20"/>
  <c r="A715" i="20"/>
  <c r="C714" i="20"/>
  <c r="B714" i="20"/>
  <c r="A714" i="20"/>
  <c r="C713" i="20"/>
  <c r="B713" i="20"/>
  <c r="A713" i="20"/>
  <c r="C712" i="20"/>
  <c r="B712" i="20"/>
  <c r="A712" i="20"/>
  <c r="C711" i="20"/>
  <c r="B711" i="20"/>
  <c r="A711" i="20"/>
  <c r="C710" i="20"/>
  <c r="B710" i="20"/>
  <c r="A710" i="20"/>
  <c r="C709" i="20"/>
  <c r="B709" i="20"/>
  <c r="A709" i="20"/>
  <c r="C708" i="20"/>
  <c r="B708" i="20"/>
  <c r="A708" i="20"/>
  <c r="C707" i="20"/>
  <c r="B707" i="20"/>
  <c r="A707" i="20"/>
  <c r="C706" i="20"/>
  <c r="B706" i="20"/>
  <c r="A706" i="20"/>
  <c r="C705" i="20"/>
  <c r="B705" i="20"/>
  <c r="A705" i="20"/>
  <c r="C704" i="20"/>
  <c r="B704" i="20"/>
  <c r="A704" i="20"/>
  <c r="C703" i="20"/>
  <c r="B703" i="20"/>
  <c r="A703" i="20"/>
  <c r="C702" i="20"/>
  <c r="B702" i="20"/>
  <c r="A702" i="20"/>
  <c r="C701" i="20"/>
  <c r="B701" i="20"/>
  <c r="A701" i="20"/>
  <c r="C700" i="20"/>
  <c r="B700" i="20"/>
  <c r="A700" i="20"/>
  <c r="C699" i="20"/>
  <c r="B699" i="20"/>
  <c r="A699" i="20"/>
  <c r="C698" i="20"/>
  <c r="B698" i="20"/>
  <c r="A698" i="20"/>
  <c r="C697" i="20"/>
  <c r="B697" i="20"/>
  <c r="A697" i="20"/>
  <c r="C696" i="20"/>
  <c r="B696" i="20"/>
  <c r="A696" i="20"/>
  <c r="C695" i="20"/>
  <c r="B695" i="20"/>
  <c r="A695" i="20"/>
  <c r="C694" i="20"/>
  <c r="B694" i="20"/>
  <c r="A694" i="20"/>
  <c r="C693" i="20"/>
  <c r="B693" i="20"/>
  <c r="A693" i="20"/>
  <c r="C692" i="20"/>
  <c r="B692" i="20"/>
  <c r="A692" i="20"/>
  <c r="C691" i="20"/>
  <c r="B691" i="20"/>
  <c r="A691" i="20"/>
  <c r="C690" i="20"/>
  <c r="B690" i="20"/>
  <c r="A690" i="20"/>
  <c r="C689" i="20"/>
  <c r="B689" i="20"/>
  <c r="A689" i="20"/>
  <c r="C688" i="20"/>
  <c r="B688" i="20"/>
  <c r="A688" i="20"/>
  <c r="C687" i="20"/>
  <c r="B687" i="20"/>
  <c r="A687" i="20"/>
  <c r="C686" i="20"/>
  <c r="B686" i="20"/>
  <c r="A686" i="20"/>
  <c r="C685" i="20"/>
  <c r="B685" i="20"/>
  <c r="A685" i="20"/>
  <c r="C684" i="20"/>
  <c r="B684" i="20"/>
  <c r="A684" i="20"/>
  <c r="C683" i="20"/>
  <c r="B683" i="20"/>
  <c r="A683" i="20"/>
  <c r="C682" i="20"/>
  <c r="B682" i="20"/>
  <c r="A682" i="20"/>
  <c r="C681" i="20"/>
  <c r="B681" i="20"/>
  <c r="A681" i="20"/>
  <c r="C680" i="20"/>
  <c r="B680" i="20"/>
  <c r="A680" i="20"/>
  <c r="C679" i="20"/>
  <c r="B679" i="20"/>
  <c r="A679" i="20"/>
  <c r="C678" i="20"/>
  <c r="B678" i="20"/>
  <c r="A678" i="20"/>
  <c r="C677" i="20"/>
  <c r="B677" i="20"/>
  <c r="A677" i="20"/>
  <c r="C676" i="20"/>
  <c r="B676" i="20"/>
  <c r="A676" i="20"/>
  <c r="C675" i="20"/>
  <c r="B675" i="20"/>
  <c r="A675" i="20"/>
  <c r="C674" i="20"/>
  <c r="B674" i="20"/>
  <c r="A674" i="20"/>
  <c r="C673" i="20"/>
  <c r="B673" i="20"/>
  <c r="A673" i="20"/>
  <c r="C672" i="20"/>
  <c r="B672" i="20"/>
  <c r="A672" i="20"/>
  <c r="C671" i="20"/>
  <c r="B671" i="20"/>
  <c r="A671" i="20"/>
  <c r="C670" i="20"/>
  <c r="B670" i="20"/>
  <c r="A670" i="20"/>
  <c r="C669" i="20"/>
  <c r="B669" i="20"/>
  <c r="A669" i="20"/>
  <c r="C668" i="20"/>
  <c r="B668" i="20"/>
  <c r="A668" i="20"/>
  <c r="C667" i="20"/>
  <c r="B667" i="20"/>
  <c r="A667" i="20"/>
  <c r="C666" i="20"/>
  <c r="B666" i="20"/>
  <c r="A666" i="20"/>
  <c r="C665" i="20"/>
  <c r="B665" i="20"/>
  <c r="A665" i="20"/>
  <c r="C664" i="20"/>
  <c r="B664" i="20"/>
  <c r="A664" i="20"/>
  <c r="C663" i="20"/>
  <c r="B663" i="20"/>
  <c r="A663" i="20"/>
  <c r="C662" i="20"/>
  <c r="B662" i="20"/>
  <c r="A662" i="20"/>
  <c r="C661" i="20"/>
  <c r="B661" i="20"/>
  <c r="A661" i="20"/>
  <c r="C660" i="20"/>
  <c r="B660" i="20"/>
  <c r="A660" i="20"/>
  <c r="C659" i="20"/>
  <c r="B659" i="20"/>
  <c r="A659" i="20"/>
  <c r="C658" i="20"/>
  <c r="B658" i="20"/>
  <c r="A658" i="20"/>
  <c r="C657" i="20"/>
  <c r="B657" i="20"/>
  <c r="A657" i="20"/>
  <c r="C656" i="20"/>
  <c r="B656" i="20"/>
  <c r="A656" i="20"/>
  <c r="C655" i="20"/>
  <c r="B655" i="20"/>
  <c r="A655" i="20"/>
  <c r="C654" i="20"/>
  <c r="B654" i="20"/>
  <c r="A654" i="20"/>
  <c r="C653" i="20"/>
  <c r="B653" i="20"/>
  <c r="A653" i="20"/>
  <c r="C652" i="20"/>
  <c r="B652" i="20"/>
  <c r="A652" i="20"/>
  <c r="C651" i="20"/>
  <c r="B651" i="20"/>
  <c r="A651" i="20"/>
  <c r="C650" i="20"/>
  <c r="B650" i="20"/>
  <c r="A650" i="20"/>
  <c r="C649" i="20"/>
  <c r="B649" i="20"/>
  <c r="A649" i="20"/>
  <c r="C648" i="20"/>
  <c r="B648" i="20"/>
  <c r="A648" i="20"/>
  <c r="C647" i="20"/>
  <c r="B647" i="20"/>
  <c r="A647" i="20"/>
  <c r="C646" i="20"/>
  <c r="B646" i="20"/>
  <c r="A646" i="20"/>
  <c r="C645" i="20"/>
  <c r="B645" i="20"/>
  <c r="A645" i="20"/>
  <c r="C644" i="20"/>
  <c r="B644" i="20"/>
  <c r="A644" i="20"/>
  <c r="C643" i="20"/>
  <c r="B643" i="20"/>
  <c r="A643" i="20"/>
  <c r="C642" i="20"/>
  <c r="B642" i="20"/>
  <c r="A642" i="20"/>
  <c r="C641" i="20"/>
  <c r="B641" i="20"/>
  <c r="A641" i="20"/>
  <c r="C640" i="20"/>
  <c r="B640" i="20"/>
  <c r="A640" i="20"/>
  <c r="C639" i="20"/>
  <c r="B639" i="20"/>
  <c r="A639" i="20"/>
  <c r="C638" i="20"/>
  <c r="B638" i="20"/>
  <c r="A638" i="20"/>
  <c r="C637" i="20"/>
  <c r="B637" i="20"/>
  <c r="A637" i="20"/>
  <c r="C636" i="20"/>
  <c r="B636" i="20"/>
  <c r="A636" i="20"/>
  <c r="C635" i="20"/>
  <c r="B635" i="20"/>
  <c r="A635" i="20"/>
  <c r="C634" i="20"/>
  <c r="B634" i="20"/>
  <c r="A634" i="20"/>
  <c r="C633" i="20"/>
  <c r="B633" i="20"/>
  <c r="A633" i="20"/>
  <c r="C632" i="20"/>
  <c r="B632" i="20"/>
  <c r="A632" i="20"/>
  <c r="C631" i="20"/>
  <c r="B631" i="20"/>
  <c r="A631" i="20"/>
  <c r="C630" i="20"/>
  <c r="B630" i="20"/>
  <c r="A630" i="20"/>
  <c r="C629" i="20"/>
  <c r="B629" i="20"/>
  <c r="A629" i="20"/>
  <c r="C628" i="20"/>
  <c r="B628" i="20"/>
  <c r="A628" i="20"/>
  <c r="C627" i="20"/>
  <c r="B627" i="20"/>
  <c r="A627" i="20"/>
  <c r="C626" i="20"/>
  <c r="B626" i="20"/>
  <c r="A626" i="20"/>
  <c r="C625" i="20"/>
  <c r="B625" i="20"/>
  <c r="A625" i="20"/>
  <c r="C624" i="20"/>
  <c r="B624" i="20"/>
  <c r="A624" i="20"/>
  <c r="C623" i="20"/>
  <c r="B623" i="20"/>
  <c r="A623" i="20"/>
  <c r="C622" i="20"/>
  <c r="B622" i="20"/>
  <c r="A622" i="20"/>
  <c r="C621" i="20"/>
  <c r="B621" i="20"/>
  <c r="A621" i="20"/>
  <c r="C620" i="20"/>
  <c r="B620" i="20"/>
  <c r="A620" i="20"/>
  <c r="C619" i="20"/>
  <c r="B619" i="20"/>
  <c r="A619" i="20"/>
  <c r="C618" i="20"/>
  <c r="B618" i="20"/>
  <c r="A618" i="20"/>
  <c r="C617" i="20"/>
  <c r="B617" i="20"/>
  <c r="A617" i="20"/>
  <c r="C616" i="20"/>
  <c r="B616" i="20"/>
  <c r="A616" i="20"/>
  <c r="C615" i="20"/>
  <c r="B615" i="20"/>
  <c r="A615" i="20"/>
  <c r="C614" i="20"/>
  <c r="B614" i="20"/>
  <c r="A614" i="20"/>
  <c r="C613" i="20"/>
  <c r="B613" i="20"/>
  <c r="A613" i="20"/>
  <c r="C612" i="20"/>
  <c r="B612" i="20"/>
  <c r="A612" i="20"/>
  <c r="C611" i="20"/>
  <c r="B611" i="20"/>
  <c r="A611" i="20"/>
  <c r="C610" i="20"/>
  <c r="B610" i="20"/>
  <c r="A610" i="20"/>
  <c r="C609" i="20"/>
  <c r="B609" i="20"/>
  <c r="A609" i="20"/>
  <c r="C608" i="20"/>
  <c r="B608" i="20"/>
  <c r="A608" i="20"/>
  <c r="C607" i="20"/>
  <c r="B607" i="20"/>
  <c r="A607" i="20"/>
  <c r="C606" i="20"/>
  <c r="B606" i="20"/>
  <c r="A606" i="20"/>
  <c r="C605" i="20"/>
  <c r="B605" i="20"/>
  <c r="A605" i="20"/>
  <c r="C604" i="20"/>
  <c r="B604" i="20"/>
  <c r="A604" i="20"/>
  <c r="C603" i="20"/>
  <c r="B603" i="20"/>
  <c r="A603" i="20"/>
  <c r="C602" i="20"/>
  <c r="B602" i="20"/>
  <c r="A602" i="20"/>
  <c r="C601" i="20"/>
  <c r="B601" i="20"/>
  <c r="A601" i="20"/>
  <c r="C600" i="20"/>
  <c r="B600" i="20"/>
  <c r="A600" i="20"/>
  <c r="C599" i="20"/>
  <c r="B599" i="20"/>
  <c r="A599" i="20"/>
  <c r="C598" i="20"/>
  <c r="B598" i="20"/>
  <c r="A598" i="20"/>
  <c r="C597" i="20"/>
  <c r="B597" i="20"/>
  <c r="A597" i="20"/>
  <c r="C596" i="20"/>
  <c r="B596" i="20"/>
  <c r="A596" i="20"/>
  <c r="C595" i="20"/>
  <c r="B595" i="20"/>
  <c r="A595" i="20"/>
  <c r="C594" i="20"/>
  <c r="B594" i="20"/>
  <c r="A594" i="20"/>
  <c r="C593" i="20"/>
  <c r="B593" i="20"/>
  <c r="A593" i="20"/>
  <c r="C592" i="20"/>
  <c r="B592" i="20"/>
  <c r="A592" i="20"/>
  <c r="C591" i="20"/>
  <c r="B591" i="20"/>
  <c r="A591" i="20"/>
  <c r="C590" i="20"/>
  <c r="B590" i="20"/>
  <c r="A590" i="20"/>
  <c r="C589" i="20"/>
  <c r="B589" i="20"/>
  <c r="A589" i="20"/>
  <c r="C588" i="20"/>
  <c r="B588" i="20"/>
  <c r="A588" i="20"/>
  <c r="C587" i="20"/>
  <c r="B587" i="20"/>
  <c r="A587" i="20"/>
  <c r="C586" i="20"/>
  <c r="B586" i="20"/>
  <c r="A586" i="20"/>
  <c r="C585" i="20"/>
  <c r="B585" i="20"/>
  <c r="A585" i="20"/>
  <c r="C584" i="20"/>
  <c r="B584" i="20"/>
  <c r="A584" i="20"/>
  <c r="C583" i="20"/>
  <c r="B583" i="20"/>
  <c r="A583" i="20"/>
  <c r="C582" i="20"/>
  <c r="B582" i="20"/>
  <c r="A582" i="20"/>
  <c r="C581" i="20"/>
  <c r="B581" i="20"/>
  <c r="A581" i="20"/>
  <c r="C580" i="20"/>
  <c r="B580" i="20"/>
  <c r="A580" i="20"/>
  <c r="C579" i="20"/>
  <c r="B579" i="20"/>
  <c r="A579" i="20"/>
  <c r="C578" i="20"/>
  <c r="B578" i="20"/>
  <c r="A578" i="20"/>
  <c r="C577" i="20"/>
  <c r="B577" i="20"/>
  <c r="A577" i="20"/>
  <c r="C576" i="20"/>
  <c r="B576" i="20"/>
  <c r="A576" i="20"/>
  <c r="C575" i="20"/>
  <c r="B575" i="20"/>
  <c r="A575" i="20"/>
  <c r="C574" i="20"/>
  <c r="B574" i="20"/>
  <c r="A574" i="20"/>
  <c r="C573" i="20"/>
  <c r="B573" i="20"/>
  <c r="A573" i="20"/>
  <c r="C572" i="20"/>
  <c r="B572" i="20"/>
  <c r="A572" i="20"/>
  <c r="C571" i="20"/>
  <c r="B571" i="20"/>
  <c r="A571" i="20"/>
  <c r="C570" i="20"/>
  <c r="B570" i="20"/>
  <c r="A570" i="20"/>
  <c r="C569" i="20"/>
  <c r="B569" i="20"/>
  <c r="A569" i="20"/>
  <c r="C568" i="20"/>
  <c r="B568" i="20"/>
  <c r="A568" i="20"/>
  <c r="C567" i="20"/>
  <c r="B567" i="20"/>
  <c r="A567" i="20"/>
  <c r="C566" i="20"/>
  <c r="B566" i="20"/>
  <c r="A566" i="20"/>
  <c r="C565" i="20"/>
  <c r="B565" i="20"/>
  <c r="A565" i="20"/>
  <c r="C564" i="20"/>
  <c r="B564" i="20"/>
  <c r="A564" i="20"/>
  <c r="C563" i="20"/>
  <c r="B563" i="20"/>
  <c r="A563" i="20"/>
  <c r="C562" i="20"/>
  <c r="B562" i="20"/>
  <c r="A562" i="20"/>
  <c r="C561" i="20"/>
  <c r="B561" i="20"/>
  <c r="A561" i="20"/>
  <c r="C560" i="20"/>
  <c r="B560" i="20"/>
  <c r="A560" i="20"/>
  <c r="C559" i="20"/>
  <c r="B559" i="20"/>
  <c r="A559" i="20"/>
  <c r="C558" i="20"/>
  <c r="B558" i="20"/>
  <c r="A558" i="20"/>
  <c r="C557" i="20"/>
  <c r="B557" i="20"/>
  <c r="A557" i="20"/>
  <c r="C556" i="20"/>
  <c r="B556" i="20"/>
  <c r="A556" i="20"/>
  <c r="C555" i="20"/>
  <c r="B555" i="20"/>
  <c r="A555" i="20"/>
  <c r="C554" i="20"/>
  <c r="B554" i="20"/>
  <c r="A554" i="20"/>
  <c r="C553" i="20"/>
  <c r="B553" i="20"/>
  <c r="A553" i="20"/>
  <c r="C552" i="20"/>
  <c r="B552" i="20"/>
  <c r="A552" i="20"/>
  <c r="C551" i="20"/>
  <c r="B551" i="20"/>
  <c r="A551" i="20"/>
  <c r="C550" i="20"/>
  <c r="B550" i="20"/>
  <c r="A550" i="20"/>
  <c r="C549" i="20"/>
  <c r="B549" i="20"/>
  <c r="A549" i="20"/>
  <c r="C548" i="20"/>
  <c r="B548" i="20"/>
  <c r="A548" i="20"/>
  <c r="C547" i="20"/>
  <c r="B547" i="20"/>
  <c r="A547" i="20"/>
  <c r="C546" i="20"/>
  <c r="B546" i="20"/>
  <c r="A546" i="20"/>
  <c r="C545" i="20"/>
  <c r="B545" i="20"/>
  <c r="A545" i="20"/>
  <c r="C544" i="20"/>
  <c r="B544" i="20"/>
  <c r="A544" i="20"/>
  <c r="C543" i="20"/>
  <c r="B543" i="20"/>
  <c r="A543" i="20"/>
  <c r="C542" i="20"/>
  <c r="B542" i="20"/>
  <c r="A542" i="20"/>
  <c r="C541" i="20"/>
  <c r="B541" i="20"/>
  <c r="A541" i="20"/>
  <c r="C540" i="20"/>
  <c r="B540" i="20"/>
  <c r="A540" i="20"/>
  <c r="C539" i="20"/>
  <c r="B539" i="20"/>
  <c r="A539" i="20"/>
  <c r="C538" i="20"/>
  <c r="B538" i="20"/>
  <c r="A538" i="20"/>
  <c r="C537" i="20"/>
  <c r="B537" i="20"/>
  <c r="A537" i="20"/>
  <c r="C536" i="20"/>
  <c r="B536" i="20"/>
  <c r="A536" i="20"/>
  <c r="C535" i="20"/>
  <c r="B535" i="20"/>
  <c r="A535" i="20"/>
  <c r="C534" i="20"/>
  <c r="B534" i="20"/>
  <c r="A534" i="20"/>
  <c r="C533" i="20"/>
  <c r="B533" i="20"/>
  <c r="A533" i="20"/>
  <c r="C532" i="20"/>
  <c r="B532" i="20"/>
  <c r="A532" i="20"/>
  <c r="C531" i="20"/>
  <c r="B531" i="20"/>
  <c r="A531" i="20"/>
  <c r="C530" i="20"/>
  <c r="B530" i="20"/>
  <c r="A530" i="20"/>
  <c r="C529" i="20"/>
  <c r="B529" i="20"/>
  <c r="A529" i="20"/>
  <c r="C528" i="20"/>
  <c r="B528" i="20"/>
  <c r="A528" i="20"/>
  <c r="C527" i="20"/>
  <c r="B527" i="20"/>
  <c r="A527" i="20"/>
  <c r="C526" i="20"/>
  <c r="B526" i="20"/>
  <c r="A526" i="20"/>
  <c r="C525" i="20"/>
  <c r="B525" i="20"/>
  <c r="A525" i="20"/>
  <c r="C524" i="20"/>
  <c r="B524" i="20"/>
  <c r="A524" i="20"/>
  <c r="C523" i="20"/>
  <c r="B523" i="20"/>
  <c r="A523" i="20"/>
  <c r="C522" i="20"/>
  <c r="B522" i="20"/>
  <c r="A522" i="20"/>
  <c r="C521" i="20"/>
  <c r="B521" i="20"/>
  <c r="A521" i="20"/>
  <c r="C520" i="20"/>
  <c r="B520" i="20"/>
  <c r="A520" i="20"/>
  <c r="C519" i="20"/>
  <c r="B519" i="20"/>
  <c r="A519" i="20"/>
  <c r="C518" i="20"/>
  <c r="B518" i="20"/>
  <c r="A518" i="20"/>
  <c r="C517" i="20"/>
  <c r="B517" i="20"/>
  <c r="A517" i="20"/>
  <c r="C516" i="20"/>
  <c r="B516" i="20"/>
  <c r="A516" i="20"/>
  <c r="C515" i="20"/>
  <c r="B515" i="20"/>
  <c r="A515" i="20"/>
  <c r="C514" i="20"/>
  <c r="B514" i="20"/>
  <c r="A514" i="20"/>
  <c r="C513" i="20"/>
  <c r="B513" i="20"/>
  <c r="A513" i="20"/>
  <c r="C512" i="20"/>
  <c r="B512" i="20"/>
  <c r="A512" i="20"/>
  <c r="C511" i="20"/>
  <c r="B511" i="20"/>
  <c r="A511" i="20"/>
  <c r="C510" i="20"/>
  <c r="B510" i="20"/>
  <c r="A510" i="20"/>
  <c r="C509" i="20"/>
  <c r="B509" i="20"/>
  <c r="A509" i="20"/>
  <c r="C508" i="20"/>
  <c r="B508" i="20"/>
  <c r="A508" i="20"/>
  <c r="C507" i="20"/>
  <c r="B507" i="20"/>
  <c r="A507" i="20"/>
  <c r="C506" i="20"/>
  <c r="B506" i="20"/>
  <c r="A506" i="20"/>
  <c r="C505" i="20"/>
  <c r="B505" i="20"/>
  <c r="A505" i="20"/>
  <c r="C504" i="20"/>
  <c r="B504" i="20"/>
  <c r="A504" i="20"/>
  <c r="C503" i="20"/>
  <c r="B503" i="20"/>
  <c r="A503" i="20"/>
  <c r="C502" i="20"/>
  <c r="B502" i="20"/>
  <c r="A502" i="20"/>
  <c r="C501" i="20"/>
  <c r="B501" i="20"/>
  <c r="A501" i="20"/>
  <c r="C500" i="20"/>
  <c r="B500" i="20"/>
  <c r="A500" i="20"/>
  <c r="C499" i="20"/>
  <c r="B499" i="20"/>
  <c r="A499" i="20"/>
  <c r="C498" i="20"/>
  <c r="B498" i="20"/>
  <c r="A498" i="20"/>
  <c r="C497" i="20"/>
  <c r="B497" i="20"/>
  <c r="A497" i="20"/>
  <c r="C496" i="20"/>
  <c r="B496" i="20"/>
  <c r="A496" i="20"/>
  <c r="C495" i="20"/>
  <c r="B495" i="20"/>
  <c r="A495" i="20"/>
  <c r="C494" i="20"/>
  <c r="B494" i="20"/>
  <c r="A494" i="20"/>
  <c r="C493" i="20"/>
  <c r="B493" i="20"/>
  <c r="A493" i="20"/>
  <c r="C492" i="20"/>
  <c r="B492" i="20"/>
  <c r="A492" i="20"/>
  <c r="C491" i="20"/>
  <c r="B491" i="20"/>
  <c r="A491" i="20"/>
  <c r="C490" i="20"/>
  <c r="B490" i="20"/>
  <c r="A490" i="20"/>
  <c r="C489" i="20"/>
  <c r="B489" i="20"/>
  <c r="A489" i="20"/>
  <c r="C488" i="20"/>
  <c r="B488" i="20"/>
  <c r="A488" i="20"/>
  <c r="C487" i="20"/>
  <c r="B487" i="20"/>
  <c r="A487" i="20"/>
  <c r="C486" i="20"/>
  <c r="B486" i="20"/>
  <c r="A486" i="20"/>
  <c r="C485" i="20"/>
  <c r="B485" i="20"/>
  <c r="A485" i="20"/>
  <c r="C484" i="20"/>
  <c r="B484" i="20"/>
  <c r="A484" i="20"/>
  <c r="C483" i="20"/>
  <c r="B483" i="20"/>
  <c r="A483" i="20"/>
  <c r="C482" i="20"/>
  <c r="B482" i="20"/>
  <c r="A482" i="20"/>
  <c r="C481" i="20"/>
  <c r="B481" i="20"/>
  <c r="A481" i="20"/>
  <c r="C480" i="20"/>
  <c r="B480" i="20"/>
  <c r="A480" i="20"/>
  <c r="C479" i="20"/>
  <c r="B479" i="20"/>
  <c r="A479" i="20"/>
  <c r="C478" i="20"/>
  <c r="B478" i="20"/>
  <c r="A478" i="20"/>
  <c r="C477" i="20"/>
  <c r="B477" i="20"/>
  <c r="A477" i="20"/>
  <c r="C476" i="20"/>
  <c r="B476" i="20"/>
  <c r="A476" i="20"/>
  <c r="C475" i="20"/>
  <c r="B475" i="20"/>
  <c r="A475" i="20"/>
  <c r="C474" i="20"/>
  <c r="B474" i="20"/>
  <c r="A474" i="20"/>
  <c r="C473" i="20"/>
  <c r="B473" i="20"/>
  <c r="A473" i="20"/>
  <c r="C472" i="20"/>
  <c r="B472" i="20"/>
  <c r="A472" i="20"/>
  <c r="C471" i="20"/>
  <c r="B471" i="20"/>
  <c r="A471" i="20"/>
  <c r="C470" i="20"/>
  <c r="B470" i="20"/>
  <c r="A470" i="20"/>
  <c r="C469" i="20"/>
  <c r="B469" i="20"/>
  <c r="A469" i="20"/>
  <c r="C468" i="20"/>
  <c r="B468" i="20"/>
  <c r="A468" i="20"/>
  <c r="C467" i="20"/>
  <c r="B467" i="20"/>
  <c r="A467" i="20"/>
  <c r="C466" i="20"/>
  <c r="B466" i="20"/>
  <c r="A466" i="20"/>
  <c r="C465" i="20"/>
  <c r="B465" i="20"/>
  <c r="A465" i="20"/>
  <c r="C464" i="20"/>
  <c r="B464" i="20"/>
  <c r="A464" i="20"/>
  <c r="C463" i="20"/>
  <c r="B463" i="20"/>
  <c r="A463" i="20"/>
  <c r="C462" i="20"/>
  <c r="B462" i="20"/>
  <c r="A462" i="20"/>
  <c r="C461" i="20"/>
  <c r="B461" i="20"/>
  <c r="A461" i="20"/>
  <c r="C460" i="20"/>
  <c r="B460" i="20"/>
  <c r="A460" i="20"/>
  <c r="C459" i="20"/>
  <c r="B459" i="20"/>
  <c r="A459" i="20"/>
  <c r="C458" i="20"/>
  <c r="B458" i="20"/>
  <c r="A458" i="20"/>
  <c r="C457" i="20"/>
  <c r="B457" i="20"/>
  <c r="A457" i="20"/>
  <c r="C456" i="20"/>
  <c r="B456" i="20"/>
  <c r="A456" i="20"/>
  <c r="C455" i="20"/>
  <c r="B455" i="20"/>
  <c r="A455" i="20"/>
  <c r="C454" i="20"/>
  <c r="B454" i="20"/>
  <c r="A454" i="20"/>
  <c r="C453" i="20"/>
  <c r="B453" i="20"/>
  <c r="A453" i="20"/>
  <c r="C452" i="20"/>
  <c r="B452" i="20"/>
  <c r="A452" i="20"/>
  <c r="C451" i="20"/>
  <c r="B451" i="20"/>
  <c r="A451" i="20"/>
  <c r="C450" i="20"/>
  <c r="B450" i="20"/>
  <c r="A450" i="20"/>
  <c r="C449" i="20"/>
  <c r="B449" i="20"/>
  <c r="A449" i="20"/>
  <c r="C448" i="20"/>
  <c r="B448" i="20"/>
  <c r="A448" i="20"/>
  <c r="C447" i="20"/>
  <c r="B447" i="20"/>
  <c r="A447" i="20"/>
  <c r="C446" i="20"/>
  <c r="B446" i="20"/>
  <c r="A446" i="20"/>
  <c r="C445" i="20"/>
  <c r="B445" i="20"/>
  <c r="A445" i="20"/>
  <c r="C444" i="20"/>
  <c r="B444" i="20"/>
  <c r="A444" i="20"/>
  <c r="C443" i="20"/>
  <c r="B443" i="20"/>
  <c r="A443" i="20"/>
  <c r="C442" i="20"/>
  <c r="B442" i="20"/>
  <c r="A442" i="20"/>
  <c r="C441" i="20"/>
  <c r="B441" i="20"/>
  <c r="A441" i="20"/>
  <c r="C440" i="20"/>
  <c r="B440" i="20"/>
  <c r="A440" i="20"/>
  <c r="C439" i="20"/>
  <c r="B439" i="20"/>
  <c r="A439" i="20"/>
  <c r="C438" i="20"/>
  <c r="B438" i="20"/>
  <c r="A438" i="20"/>
  <c r="C437" i="20"/>
  <c r="B437" i="20"/>
  <c r="A437" i="20"/>
  <c r="C436" i="20"/>
  <c r="B436" i="20"/>
  <c r="A436" i="20"/>
  <c r="C435" i="20"/>
  <c r="B435" i="20"/>
  <c r="A435" i="20"/>
  <c r="C434" i="20"/>
  <c r="B434" i="20"/>
  <c r="A434" i="20"/>
  <c r="C433" i="20"/>
  <c r="B433" i="20"/>
  <c r="A433" i="20"/>
  <c r="C432" i="20"/>
  <c r="B432" i="20"/>
  <c r="A432" i="20"/>
  <c r="C431" i="20"/>
  <c r="B431" i="20"/>
  <c r="A431" i="20"/>
  <c r="C430" i="20"/>
  <c r="B430" i="20"/>
  <c r="A430" i="20"/>
  <c r="C429" i="20"/>
  <c r="B429" i="20"/>
  <c r="A429" i="20"/>
  <c r="C428" i="20"/>
  <c r="B428" i="20"/>
  <c r="A428" i="20"/>
  <c r="C427" i="20"/>
  <c r="B427" i="20"/>
  <c r="A427" i="20"/>
  <c r="C426" i="20"/>
  <c r="B426" i="20"/>
  <c r="A426" i="20"/>
  <c r="C425" i="20"/>
  <c r="B425" i="20"/>
  <c r="A425" i="20"/>
  <c r="C424" i="20"/>
  <c r="B424" i="20"/>
  <c r="A424" i="20"/>
  <c r="C423" i="20"/>
  <c r="B423" i="20"/>
  <c r="A423" i="20"/>
  <c r="C422" i="20"/>
  <c r="B422" i="20"/>
  <c r="A422" i="20"/>
  <c r="C421" i="20"/>
  <c r="B421" i="20"/>
  <c r="A421" i="20"/>
  <c r="C420" i="20"/>
  <c r="B420" i="20"/>
  <c r="A420" i="20"/>
  <c r="C419" i="20"/>
  <c r="B419" i="20"/>
  <c r="A419" i="20"/>
  <c r="C418" i="20"/>
  <c r="B418" i="20"/>
  <c r="A418" i="20"/>
  <c r="C417" i="20"/>
  <c r="B417" i="20"/>
  <c r="A417" i="20"/>
  <c r="C416" i="20"/>
  <c r="B416" i="20"/>
  <c r="A416" i="20"/>
  <c r="C415" i="20"/>
  <c r="B415" i="20"/>
  <c r="A415" i="20"/>
  <c r="C414" i="20"/>
  <c r="B414" i="20"/>
  <c r="A414" i="20"/>
  <c r="C413" i="20"/>
  <c r="B413" i="20"/>
  <c r="A413" i="20"/>
  <c r="C412" i="20"/>
  <c r="B412" i="20"/>
  <c r="A412" i="20"/>
  <c r="C411" i="20"/>
  <c r="B411" i="20"/>
  <c r="A411" i="20"/>
  <c r="C410" i="20"/>
  <c r="B410" i="20"/>
  <c r="A410" i="20"/>
  <c r="C409" i="20"/>
  <c r="B409" i="20"/>
  <c r="A409" i="20"/>
  <c r="C408" i="20"/>
  <c r="B408" i="20"/>
  <c r="A408" i="20"/>
  <c r="C407" i="20"/>
  <c r="B407" i="20"/>
  <c r="A407" i="20"/>
  <c r="C406" i="20"/>
  <c r="B406" i="20"/>
  <c r="A406" i="20"/>
  <c r="C405" i="20"/>
  <c r="B405" i="20"/>
  <c r="A405" i="20"/>
  <c r="C404" i="20"/>
  <c r="B404" i="20"/>
  <c r="A404" i="20"/>
  <c r="C403" i="20"/>
  <c r="B403" i="20"/>
  <c r="A403" i="20"/>
  <c r="C402" i="20"/>
  <c r="B402" i="20"/>
  <c r="A402" i="20"/>
  <c r="C401" i="20"/>
  <c r="B401" i="20"/>
  <c r="A401" i="20"/>
  <c r="C400" i="20"/>
  <c r="B400" i="20"/>
  <c r="A400" i="20"/>
  <c r="C399" i="20"/>
  <c r="B399" i="20"/>
  <c r="A399" i="20"/>
  <c r="C398" i="20"/>
  <c r="B398" i="20"/>
  <c r="A398" i="20"/>
  <c r="C397" i="20"/>
  <c r="B397" i="20"/>
  <c r="A397" i="20"/>
  <c r="C396" i="20"/>
  <c r="B396" i="20"/>
  <c r="A396" i="20"/>
  <c r="C395" i="20"/>
  <c r="B395" i="20"/>
  <c r="A395" i="20"/>
  <c r="C394" i="20"/>
  <c r="B394" i="20"/>
  <c r="A394" i="20"/>
  <c r="C393" i="20"/>
  <c r="B393" i="20"/>
  <c r="A393" i="20"/>
  <c r="C392" i="20"/>
  <c r="B392" i="20"/>
  <c r="A392" i="20"/>
  <c r="C391" i="20"/>
  <c r="B391" i="20"/>
  <c r="A391" i="20"/>
  <c r="C390" i="20"/>
  <c r="B390" i="20"/>
  <c r="A390" i="20"/>
  <c r="C389" i="20"/>
  <c r="B389" i="20"/>
  <c r="A389" i="20"/>
  <c r="C388" i="20"/>
  <c r="B388" i="20"/>
  <c r="A388" i="20"/>
  <c r="C387" i="20"/>
  <c r="B387" i="20"/>
  <c r="A387" i="20"/>
  <c r="C386" i="20"/>
  <c r="B386" i="20"/>
  <c r="A386" i="20"/>
  <c r="C385" i="20"/>
  <c r="B385" i="20"/>
  <c r="A385" i="20"/>
  <c r="C384" i="20"/>
  <c r="B384" i="20"/>
  <c r="A384" i="20"/>
  <c r="C383" i="20"/>
  <c r="B383" i="20"/>
  <c r="A383" i="20"/>
  <c r="C382" i="20"/>
  <c r="B382" i="20"/>
  <c r="A382" i="20"/>
  <c r="C381" i="20"/>
  <c r="B381" i="20"/>
  <c r="A381" i="20"/>
  <c r="C380" i="20"/>
  <c r="B380" i="20"/>
  <c r="A380" i="20"/>
  <c r="C379" i="20"/>
  <c r="B379" i="20"/>
  <c r="A379" i="20"/>
  <c r="C378" i="20"/>
  <c r="B378" i="20"/>
  <c r="A378" i="20"/>
  <c r="C377" i="20"/>
  <c r="B377" i="20"/>
  <c r="A377" i="20"/>
  <c r="C376" i="20"/>
  <c r="B376" i="20"/>
  <c r="A376" i="20"/>
  <c r="C375" i="20"/>
  <c r="B375" i="20"/>
  <c r="A375" i="20"/>
  <c r="C374" i="20"/>
  <c r="B374" i="20"/>
  <c r="A374" i="20"/>
  <c r="C373" i="20"/>
  <c r="B373" i="20"/>
  <c r="A373" i="20"/>
  <c r="C372" i="20"/>
  <c r="B372" i="20"/>
  <c r="A372" i="20"/>
  <c r="C371" i="20"/>
  <c r="B371" i="20"/>
  <c r="A371" i="20"/>
  <c r="C370" i="20"/>
  <c r="B370" i="20"/>
  <c r="A370" i="20"/>
  <c r="C369" i="20"/>
  <c r="B369" i="20"/>
  <c r="A369" i="20"/>
  <c r="C368" i="20"/>
  <c r="B368" i="20"/>
  <c r="A368" i="20"/>
  <c r="C367" i="20"/>
  <c r="B367" i="20"/>
  <c r="A367" i="20"/>
  <c r="C366" i="20"/>
  <c r="B366" i="20"/>
  <c r="A366" i="20"/>
  <c r="C365" i="20"/>
  <c r="B365" i="20"/>
  <c r="A365" i="20"/>
  <c r="C364" i="20"/>
  <c r="B364" i="20"/>
  <c r="A364" i="20"/>
  <c r="C363" i="20"/>
  <c r="B363" i="20"/>
  <c r="A363" i="20"/>
  <c r="C362" i="20"/>
  <c r="B362" i="20"/>
  <c r="A362" i="20"/>
  <c r="C361" i="20"/>
  <c r="B361" i="20"/>
  <c r="A361" i="20"/>
  <c r="C360" i="20"/>
  <c r="B360" i="20"/>
  <c r="A360" i="20"/>
  <c r="C359" i="20"/>
  <c r="B359" i="20"/>
  <c r="A359" i="20"/>
  <c r="C358" i="20"/>
  <c r="B358" i="20"/>
  <c r="A358" i="20"/>
  <c r="C357" i="20"/>
  <c r="B357" i="20"/>
  <c r="A357" i="20"/>
  <c r="C356" i="20"/>
  <c r="B356" i="20"/>
  <c r="A356" i="20"/>
  <c r="C355" i="20"/>
  <c r="B355" i="20"/>
  <c r="A355" i="20"/>
  <c r="C354" i="20"/>
  <c r="B354" i="20"/>
  <c r="A354" i="20"/>
  <c r="C353" i="20"/>
  <c r="B353" i="20"/>
  <c r="A353" i="20"/>
  <c r="C352" i="20"/>
  <c r="B352" i="20"/>
  <c r="A352" i="20"/>
  <c r="C351" i="20"/>
  <c r="B351" i="20"/>
  <c r="A351" i="20"/>
  <c r="C350" i="20"/>
  <c r="B350" i="20"/>
  <c r="A350" i="20"/>
  <c r="C349" i="20"/>
  <c r="B349" i="20"/>
  <c r="A349" i="20"/>
  <c r="C348" i="20"/>
  <c r="B348" i="20"/>
  <c r="A348" i="20"/>
  <c r="C347" i="20"/>
  <c r="B347" i="20"/>
  <c r="A347" i="20"/>
  <c r="C346" i="20"/>
  <c r="B346" i="20"/>
  <c r="A346" i="20"/>
  <c r="C345" i="20"/>
  <c r="B345" i="20"/>
  <c r="A345" i="20"/>
  <c r="C344" i="20"/>
  <c r="B344" i="20"/>
  <c r="A344" i="20"/>
  <c r="C343" i="20"/>
  <c r="B343" i="20"/>
  <c r="A343" i="20"/>
  <c r="C342" i="20"/>
  <c r="B342" i="20"/>
  <c r="A342" i="20"/>
  <c r="C341" i="20"/>
  <c r="B341" i="20"/>
  <c r="A341" i="20"/>
  <c r="C340" i="20"/>
  <c r="B340" i="20"/>
  <c r="A340" i="20"/>
  <c r="C339" i="20"/>
  <c r="B339" i="20"/>
  <c r="A339" i="20"/>
  <c r="C338" i="20"/>
  <c r="B338" i="20"/>
  <c r="A338" i="20"/>
  <c r="C337" i="20"/>
  <c r="B337" i="20"/>
  <c r="A337" i="20"/>
  <c r="C336" i="20"/>
  <c r="B336" i="20"/>
  <c r="A336" i="20"/>
  <c r="C335" i="20"/>
  <c r="B335" i="20"/>
  <c r="A335" i="20"/>
  <c r="C334" i="20"/>
  <c r="B334" i="20"/>
  <c r="A334" i="20"/>
  <c r="C333" i="20"/>
  <c r="B333" i="20"/>
  <c r="A333" i="20"/>
  <c r="C332" i="20"/>
  <c r="B332" i="20"/>
  <c r="A332" i="20"/>
  <c r="C331" i="20"/>
  <c r="B331" i="20"/>
  <c r="A331" i="20"/>
  <c r="C330" i="20"/>
  <c r="B330" i="20"/>
  <c r="A330" i="20"/>
  <c r="C329" i="20"/>
  <c r="B329" i="20"/>
  <c r="A329" i="20"/>
  <c r="C328" i="20"/>
  <c r="B328" i="20"/>
  <c r="A328" i="20"/>
  <c r="C327" i="20"/>
  <c r="B327" i="20"/>
  <c r="A327" i="20"/>
  <c r="C326" i="20"/>
  <c r="B326" i="20"/>
  <c r="A326" i="20"/>
  <c r="C325" i="20"/>
  <c r="B325" i="20"/>
  <c r="A325" i="20"/>
  <c r="C324" i="20"/>
  <c r="B324" i="20"/>
  <c r="A324" i="20"/>
  <c r="C323" i="20"/>
  <c r="B323" i="20"/>
  <c r="A323" i="20"/>
  <c r="C322" i="20"/>
  <c r="B322" i="20"/>
  <c r="A322" i="20"/>
  <c r="C321" i="20"/>
  <c r="B321" i="20"/>
  <c r="A321" i="20"/>
  <c r="C320" i="20"/>
  <c r="B320" i="20"/>
  <c r="A320" i="20"/>
  <c r="C319" i="20"/>
  <c r="B319" i="20"/>
  <c r="A319" i="20"/>
  <c r="C318" i="20"/>
  <c r="B318" i="20"/>
  <c r="A318" i="20"/>
  <c r="C317" i="20"/>
  <c r="B317" i="20"/>
  <c r="A317" i="20"/>
  <c r="C316" i="20"/>
  <c r="B316" i="20"/>
  <c r="A316" i="20"/>
  <c r="C315" i="20"/>
  <c r="B315" i="20"/>
  <c r="A315" i="20"/>
  <c r="C314" i="20"/>
  <c r="B314" i="20"/>
  <c r="A314" i="20"/>
  <c r="C313" i="20"/>
  <c r="B313" i="20"/>
  <c r="A313" i="20"/>
  <c r="C312" i="20"/>
  <c r="B312" i="20"/>
  <c r="A312" i="20"/>
  <c r="C311" i="20"/>
  <c r="B311" i="20"/>
  <c r="A311" i="20"/>
  <c r="C310" i="20"/>
  <c r="B310" i="20"/>
  <c r="A310" i="20"/>
  <c r="C309" i="20"/>
  <c r="B309" i="20"/>
  <c r="A309" i="20"/>
  <c r="C308" i="20"/>
  <c r="B308" i="20"/>
  <c r="A308" i="20"/>
  <c r="C307" i="20"/>
  <c r="B307" i="20"/>
  <c r="A307" i="20"/>
  <c r="C306" i="20"/>
  <c r="B306" i="20"/>
  <c r="A306" i="20"/>
  <c r="C305" i="20"/>
  <c r="B305" i="20"/>
  <c r="A305" i="20"/>
  <c r="C304" i="20"/>
  <c r="B304" i="20"/>
  <c r="A304" i="20"/>
  <c r="C303" i="20"/>
  <c r="B303" i="20"/>
  <c r="A303" i="20"/>
  <c r="C302" i="20"/>
  <c r="B302" i="20"/>
  <c r="A302" i="20"/>
  <c r="C301" i="20"/>
  <c r="B301" i="20"/>
  <c r="A301" i="20"/>
  <c r="C300" i="20"/>
  <c r="B300" i="20"/>
  <c r="A300" i="20"/>
  <c r="C299" i="20"/>
  <c r="B299" i="20"/>
  <c r="A299" i="20"/>
  <c r="C298" i="20"/>
  <c r="B298" i="20"/>
  <c r="A298" i="20"/>
  <c r="C297" i="20"/>
  <c r="B297" i="20"/>
  <c r="A297" i="20"/>
  <c r="C296" i="20"/>
  <c r="B296" i="20"/>
  <c r="A296" i="20"/>
  <c r="C295" i="20"/>
  <c r="B295" i="20"/>
  <c r="A295" i="20"/>
  <c r="C294" i="20"/>
  <c r="B294" i="20"/>
  <c r="A294" i="20"/>
  <c r="C293" i="20"/>
  <c r="B293" i="20"/>
  <c r="A293" i="20"/>
  <c r="C292" i="20"/>
  <c r="B292" i="20"/>
  <c r="A292" i="20"/>
  <c r="C291" i="20"/>
  <c r="B291" i="20"/>
  <c r="A291" i="20"/>
  <c r="C290" i="20"/>
  <c r="B290" i="20"/>
  <c r="A290" i="20"/>
  <c r="C289" i="20"/>
  <c r="B289" i="20"/>
  <c r="A289" i="20"/>
  <c r="C288" i="20"/>
  <c r="B288" i="20"/>
  <c r="A288" i="20"/>
  <c r="C287" i="20"/>
  <c r="B287" i="20"/>
  <c r="A287" i="20"/>
  <c r="C286" i="20"/>
  <c r="B286" i="20"/>
  <c r="A286" i="20"/>
  <c r="C285" i="20"/>
  <c r="B285" i="20"/>
  <c r="A285" i="20"/>
  <c r="C284" i="20"/>
  <c r="B284" i="20"/>
  <c r="A284" i="20"/>
  <c r="C283" i="20"/>
  <c r="B283" i="20"/>
  <c r="A283" i="20"/>
  <c r="C282" i="20"/>
  <c r="B282" i="20"/>
  <c r="A282" i="20"/>
  <c r="C281" i="20"/>
  <c r="B281" i="20"/>
  <c r="A281" i="20"/>
  <c r="C280" i="20"/>
  <c r="B280" i="20"/>
  <c r="A280" i="20"/>
  <c r="C279" i="20"/>
  <c r="B279" i="20"/>
  <c r="A279" i="20"/>
  <c r="C278" i="20"/>
  <c r="B278" i="20"/>
  <c r="A278" i="20"/>
  <c r="C277" i="20"/>
  <c r="B277" i="20"/>
  <c r="A277" i="20"/>
  <c r="C276" i="20"/>
  <c r="B276" i="20"/>
  <c r="A276" i="20"/>
  <c r="C275" i="20"/>
  <c r="B275" i="20"/>
  <c r="A275" i="20"/>
  <c r="C274" i="20"/>
  <c r="B274" i="20"/>
  <c r="A274" i="20"/>
  <c r="C273" i="20"/>
  <c r="B273" i="20"/>
  <c r="A273" i="20"/>
  <c r="C272" i="20"/>
  <c r="B272" i="20"/>
  <c r="A272" i="20"/>
  <c r="C271" i="20"/>
  <c r="B271" i="20"/>
  <c r="A271" i="20"/>
  <c r="C270" i="20"/>
  <c r="B270" i="20"/>
  <c r="A270" i="20"/>
  <c r="C269" i="20"/>
  <c r="B269" i="20"/>
  <c r="A269" i="20"/>
  <c r="C268" i="20"/>
  <c r="B268" i="20"/>
  <c r="A268" i="20"/>
  <c r="C267" i="20"/>
  <c r="B267" i="20"/>
  <c r="A267" i="20"/>
  <c r="C266" i="20"/>
  <c r="B266" i="20"/>
  <c r="A266" i="20"/>
  <c r="C265" i="20"/>
  <c r="B265" i="20"/>
  <c r="A265" i="20"/>
  <c r="C264" i="20"/>
  <c r="B264" i="20"/>
  <c r="A264" i="20"/>
  <c r="C263" i="20"/>
  <c r="B263" i="20"/>
  <c r="A263" i="20"/>
  <c r="C262" i="20"/>
  <c r="B262" i="20"/>
  <c r="A262" i="20"/>
  <c r="C261" i="20"/>
  <c r="B261" i="20"/>
  <c r="A261" i="20"/>
  <c r="C260" i="20"/>
  <c r="B260" i="20"/>
  <c r="A260" i="20"/>
  <c r="C259" i="20"/>
  <c r="B259" i="20"/>
  <c r="A259" i="20"/>
  <c r="C258" i="20"/>
  <c r="B258" i="20"/>
  <c r="A258" i="20"/>
  <c r="C257" i="20"/>
  <c r="B257" i="20"/>
  <c r="A257" i="20"/>
  <c r="C256" i="20"/>
  <c r="B256" i="20"/>
  <c r="A256" i="20"/>
  <c r="C255" i="20"/>
  <c r="B255" i="20"/>
  <c r="A255" i="20"/>
  <c r="C254" i="20"/>
  <c r="B254" i="20"/>
  <c r="A254" i="20"/>
  <c r="C253" i="20"/>
  <c r="B253" i="20"/>
  <c r="A253" i="20"/>
  <c r="C252" i="20"/>
  <c r="B252" i="20"/>
  <c r="A252" i="20"/>
  <c r="C251" i="20"/>
  <c r="B251" i="20"/>
  <c r="A251" i="20"/>
  <c r="C250" i="20"/>
  <c r="B250" i="20"/>
  <c r="A250" i="20"/>
  <c r="C249" i="20"/>
  <c r="B249" i="20"/>
  <c r="A249" i="20"/>
  <c r="C248" i="20"/>
  <c r="B248" i="20"/>
  <c r="A248" i="20"/>
  <c r="C247" i="20"/>
  <c r="B247" i="20"/>
  <c r="A247" i="20"/>
  <c r="C246" i="20"/>
  <c r="B246" i="20"/>
  <c r="A246" i="20"/>
  <c r="C245" i="20"/>
  <c r="B245" i="20"/>
  <c r="A245" i="20"/>
  <c r="C244" i="20"/>
  <c r="B244" i="20"/>
  <c r="A244" i="20"/>
  <c r="C243" i="20"/>
  <c r="B243" i="20"/>
  <c r="A243" i="20"/>
  <c r="C242" i="20"/>
  <c r="B242" i="20"/>
  <c r="A242" i="20"/>
  <c r="C241" i="20"/>
  <c r="B241" i="20"/>
  <c r="A241" i="20"/>
  <c r="C240" i="20"/>
  <c r="B240" i="20"/>
  <c r="A240" i="20"/>
  <c r="C239" i="20"/>
  <c r="B239" i="20"/>
  <c r="A239" i="20"/>
  <c r="C238" i="20"/>
  <c r="B238" i="20"/>
  <c r="A238" i="20"/>
  <c r="C237" i="20"/>
  <c r="B237" i="20"/>
  <c r="A237" i="20"/>
  <c r="C236" i="20"/>
  <c r="B236" i="20"/>
  <c r="A236" i="20"/>
  <c r="C235" i="20"/>
  <c r="B235" i="20"/>
  <c r="A235" i="20"/>
  <c r="C234" i="20"/>
  <c r="B234" i="20"/>
  <c r="A234" i="20"/>
  <c r="C233" i="20"/>
  <c r="B233" i="20"/>
  <c r="A233" i="20"/>
  <c r="C232" i="20"/>
  <c r="B232" i="20"/>
  <c r="A232" i="20"/>
  <c r="C231" i="20"/>
  <c r="B231" i="20"/>
  <c r="A231" i="20"/>
  <c r="C230" i="20"/>
  <c r="B230" i="20"/>
  <c r="A230" i="20"/>
  <c r="C229" i="20"/>
  <c r="B229" i="20"/>
  <c r="A229" i="20"/>
  <c r="C228" i="20"/>
  <c r="B228" i="20"/>
  <c r="A228" i="20"/>
  <c r="C227" i="20"/>
  <c r="B227" i="20"/>
  <c r="A227" i="20"/>
  <c r="C226" i="20"/>
  <c r="B226" i="20"/>
  <c r="A226" i="20"/>
  <c r="C225" i="20"/>
  <c r="B225" i="20"/>
  <c r="A225" i="20"/>
  <c r="C224" i="20"/>
  <c r="B224" i="20"/>
  <c r="A224" i="20"/>
  <c r="C223" i="20"/>
  <c r="B223" i="20"/>
  <c r="A223" i="20"/>
  <c r="C222" i="20"/>
  <c r="B222" i="20"/>
  <c r="A222" i="20"/>
  <c r="C221" i="20"/>
  <c r="B221" i="20"/>
  <c r="A221" i="20"/>
  <c r="C220" i="20"/>
  <c r="B220" i="20"/>
  <c r="A220" i="20"/>
  <c r="C219" i="20"/>
  <c r="B219" i="20"/>
  <c r="A219" i="20"/>
  <c r="C218" i="20"/>
  <c r="B218" i="20"/>
  <c r="A218" i="20"/>
  <c r="C217" i="20"/>
  <c r="B217" i="20"/>
  <c r="A217" i="20"/>
  <c r="C216" i="20"/>
  <c r="B216" i="20"/>
  <c r="A216" i="20"/>
  <c r="C215" i="20"/>
  <c r="B215" i="20"/>
  <c r="A215" i="20"/>
  <c r="C214" i="20"/>
  <c r="B214" i="20"/>
  <c r="A214" i="20"/>
  <c r="C213" i="20"/>
  <c r="B213" i="20"/>
  <c r="A213" i="20"/>
  <c r="C212" i="20"/>
  <c r="B212" i="20"/>
  <c r="A212" i="20"/>
  <c r="C211" i="20"/>
  <c r="B211" i="20"/>
  <c r="A211" i="20"/>
  <c r="C210" i="20"/>
  <c r="B210" i="20"/>
  <c r="A210" i="20"/>
  <c r="C209" i="20"/>
  <c r="B209" i="20"/>
  <c r="A209" i="20"/>
  <c r="C208" i="20"/>
  <c r="B208" i="20"/>
  <c r="A208" i="20"/>
  <c r="C207" i="20"/>
  <c r="B207" i="20"/>
  <c r="A207" i="20"/>
  <c r="C206" i="20"/>
  <c r="B206" i="20"/>
  <c r="A206" i="20"/>
  <c r="C205" i="20"/>
  <c r="B205" i="20"/>
  <c r="A205" i="20"/>
  <c r="C204" i="20"/>
  <c r="B204" i="20"/>
  <c r="A204" i="20"/>
  <c r="C203" i="20"/>
  <c r="B203" i="20"/>
  <c r="A203" i="20"/>
  <c r="C202" i="20"/>
  <c r="B202" i="20"/>
  <c r="A202" i="20"/>
  <c r="C201" i="20"/>
  <c r="B201" i="20"/>
  <c r="A201" i="20"/>
  <c r="C200" i="20"/>
  <c r="B200" i="20"/>
  <c r="A200" i="20"/>
  <c r="C199" i="20"/>
  <c r="B199" i="20"/>
  <c r="A199" i="20"/>
  <c r="C198" i="20"/>
  <c r="B198" i="20"/>
  <c r="A198" i="20"/>
  <c r="C197" i="20"/>
  <c r="B197" i="20"/>
  <c r="A197" i="20"/>
  <c r="C196" i="20"/>
  <c r="B196" i="20"/>
  <c r="A196" i="20"/>
  <c r="C195" i="20"/>
  <c r="B195" i="20"/>
  <c r="A195" i="20"/>
  <c r="C194" i="20"/>
  <c r="B194" i="20"/>
  <c r="A194" i="20"/>
  <c r="C193" i="20"/>
  <c r="B193" i="20"/>
  <c r="A193" i="20"/>
  <c r="C192" i="20"/>
  <c r="B192" i="20"/>
  <c r="A192" i="20"/>
  <c r="C191" i="20"/>
  <c r="B191" i="20"/>
  <c r="A191" i="20"/>
  <c r="C190" i="20"/>
  <c r="B190" i="20"/>
  <c r="A190" i="20"/>
  <c r="C189" i="20"/>
  <c r="B189" i="20"/>
  <c r="A189" i="20"/>
  <c r="C188" i="20"/>
  <c r="B188" i="20"/>
  <c r="A188" i="20"/>
  <c r="C187" i="20"/>
  <c r="B187" i="20"/>
  <c r="A187" i="20"/>
  <c r="C186" i="20"/>
  <c r="B186" i="20"/>
  <c r="A186" i="20"/>
  <c r="C185" i="20"/>
  <c r="B185" i="20"/>
  <c r="A185" i="20"/>
  <c r="C184" i="20"/>
  <c r="B184" i="20"/>
  <c r="A184" i="20"/>
  <c r="C183" i="20"/>
  <c r="B183" i="20"/>
  <c r="A183" i="20"/>
  <c r="C182" i="20"/>
  <c r="B182" i="20"/>
  <c r="A182" i="20"/>
  <c r="C181" i="20"/>
  <c r="B181" i="20"/>
  <c r="A181" i="20"/>
  <c r="C180" i="20"/>
  <c r="B180" i="20"/>
  <c r="A180" i="20"/>
  <c r="C179" i="20"/>
  <c r="B179" i="20"/>
  <c r="A179" i="20"/>
  <c r="C178" i="20"/>
  <c r="B178" i="20"/>
  <c r="A178" i="20"/>
  <c r="C177" i="20"/>
  <c r="B177" i="20"/>
  <c r="A177" i="20"/>
  <c r="C176" i="20"/>
  <c r="B176" i="20"/>
  <c r="A176" i="20"/>
  <c r="C175" i="20"/>
  <c r="B175" i="20"/>
  <c r="A175" i="20"/>
  <c r="C174" i="20"/>
  <c r="B174" i="20"/>
  <c r="A174" i="20"/>
  <c r="C173" i="20"/>
  <c r="B173" i="20"/>
  <c r="A173" i="20"/>
  <c r="C172" i="20"/>
  <c r="B172" i="20"/>
  <c r="A172" i="20"/>
  <c r="C171" i="20"/>
  <c r="B171" i="20"/>
  <c r="A171" i="20"/>
  <c r="C170" i="20"/>
  <c r="B170" i="20"/>
  <c r="A170" i="20"/>
  <c r="C169" i="20"/>
  <c r="B169" i="20"/>
  <c r="A169" i="20"/>
  <c r="C168" i="20"/>
  <c r="B168" i="20"/>
  <c r="A168" i="20"/>
  <c r="C167" i="20"/>
  <c r="B167" i="20"/>
  <c r="A167" i="20"/>
  <c r="C166" i="20"/>
  <c r="B166" i="20"/>
  <c r="A166" i="20"/>
  <c r="C165" i="20"/>
  <c r="B165" i="20"/>
  <c r="A165" i="20"/>
  <c r="C164" i="20"/>
  <c r="B164" i="20"/>
  <c r="A164" i="20"/>
  <c r="C163" i="20"/>
  <c r="B163" i="20"/>
  <c r="A163" i="20"/>
  <c r="C162" i="20"/>
  <c r="B162" i="20"/>
  <c r="A162" i="20"/>
  <c r="C161" i="20"/>
  <c r="B161" i="20"/>
  <c r="A161" i="20"/>
  <c r="C160" i="20"/>
  <c r="B160" i="20"/>
  <c r="A160" i="20"/>
  <c r="C159" i="20"/>
  <c r="B159" i="20"/>
  <c r="A159" i="20"/>
  <c r="C158" i="20"/>
  <c r="B158" i="20"/>
  <c r="A158" i="20"/>
  <c r="C157" i="20"/>
  <c r="B157" i="20"/>
  <c r="A157" i="20"/>
  <c r="C156" i="20"/>
  <c r="B156" i="20"/>
  <c r="A156" i="20"/>
  <c r="C155" i="20"/>
  <c r="B155" i="20"/>
  <c r="A155" i="20"/>
  <c r="C154" i="20"/>
  <c r="B154" i="20"/>
  <c r="A154" i="20"/>
  <c r="C153" i="20"/>
  <c r="B153" i="20"/>
  <c r="A153" i="20"/>
  <c r="C152" i="20"/>
  <c r="B152" i="20"/>
  <c r="A152" i="20"/>
  <c r="C151" i="20"/>
  <c r="B151" i="20"/>
  <c r="A151" i="20"/>
  <c r="C150" i="20"/>
  <c r="B150" i="20"/>
  <c r="A150" i="20"/>
  <c r="C149" i="20"/>
  <c r="B149" i="20"/>
  <c r="A149" i="20"/>
  <c r="C148" i="20"/>
  <c r="B148" i="20"/>
  <c r="A148" i="20"/>
  <c r="C147" i="20"/>
  <c r="B147" i="20"/>
  <c r="A147" i="20"/>
  <c r="C146" i="20"/>
  <c r="B146" i="20"/>
  <c r="A146" i="20"/>
  <c r="C145" i="20"/>
  <c r="B145" i="20"/>
  <c r="A145" i="20"/>
  <c r="C144" i="20"/>
  <c r="B144" i="20"/>
  <c r="A144" i="20"/>
  <c r="C143" i="20"/>
  <c r="B143" i="20"/>
  <c r="A143" i="20"/>
  <c r="C142" i="20"/>
  <c r="B142" i="20"/>
  <c r="A142" i="20"/>
  <c r="C141" i="20"/>
  <c r="B141" i="20"/>
  <c r="A141" i="20"/>
  <c r="C140" i="20"/>
  <c r="B140" i="20"/>
  <c r="A140" i="20"/>
  <c r="C139" i="20"/>
  <c r="B139" i="20"/>
  <c r="A139" i="20"/>
  <c r="C138" i="20"/>
  <c r="B138" i="20"/>
  <c r="A138" i="20"/>
  <c r="C137" i="20"/>
  <c r="B137" i="20"/>
  <c r="A137" i="20"/>
  <c r="C136" i="20"/>
  <c r="B136" i="20"/>
  <c r="A136" i="20"/>
  <c r="C135" i="20"/>
  <c r="B135" i="20"/>
  <c r="A135" i="20"/>
  <c r="C134" i="20"/>
  <c r="B134" i="20"/>
  <c r="A134" i="20"/>
  <c r="C133" i="20"/>
  <c r="B133" i="20"/>
  <c r="A133" i="20"/>
  <c r="C132" i="20"/>
  <c r="B132" i="20"/>
  <c r="A132" i="20"/>
  <c r="C131" i="20"/>
  <c r="B131" i="20"/>
  <c r="A131" i="20"/>
  <c r="C130" i="20"/>
  <c r="B130" i="20"/>
  <c r="A130" i="20"/>
  <c r="C129" i="20"/>
  <c r="B129" i="20"/>
  <c r="A129" i="20"/>
  <c r="C128" i="20"/>
  <c r="B128" i="20"/>
  <c r="A128" i="20"/>
  <c r="C127" i="20"/>
  <c r="B127" i="20"/>
  <c r="A127" i="20"/>
  <c r="C126" i="20"/>
  <c r="B126" i="20"/>
  <c r="A126" i="20"/>
  <c r="C125" i="20"/>
  <c r="B125" i="20"/>
  <c r="A125" i="20"/>
  <c r="C124" i="20"/>
  <c r="B124" i="20"/>
  <c r="A124" i="20"/>
  <c r="C123" i="20"/>
  <c r="B123" i="20"/>
  <c r="A123" i="20"/>
  <c r="C122" i="20"/>
  <c r="B122" i="20"/>
  <c r="A122" i="20"/>
  <c r="C121" i="20"/>
  <c r="B121" i="20"/>
  <c r="A121" i="20"/>
  <c r="C120" i="20"/>
  <c r="B120" i="20"/>
  <c r="A120" i="20"/>
  <c r="C119" i="20"/>
  <c r="B119" i="20"/>
  <c r="A119" i="20"/>
  <c r="C118" i="20"/>
  <c r="B118" i="20"/>
  <c r="A118" i="20"/>
  <c r="C117" i="20"/>
  <c r="B117" i="20"/>
  <c r="A117" i="20"/>
  <c r="C116" i="20"/>
  <c r="B116" i="20"/>
  <c r="A116" i="20"/>
  <c r="C115" i="20"/>
  <c r="B115" i="20"/>
  <c r="A115" i="20"/>
  <c r="C114" i="20"/>
  <c r="B114" i="20"/>
  <c r="A114" i="20"/>
  <c r="C113" i="20"/>
  <c r="B113" i="20"/>
  <c r="A113" i="20"/>
  <c r="C112" i="20"/>
  <c r="B112" i="20"/>
  <c r="A112" i="20"/>
  <c r="C111" i="20"/>
  <c r="B111" i="20"/>
  <c r="A111" i="20"/>
  <c r="C110" i="20"/>
  <c r="B110" i="20"/>
  <c r="A110" i="20"/>
  <c r="C109" i="20"/>
  <c r="B109" i="20"/>
  <c r="A109" i="20"/>
  <c r="C108" i="20"/>
  <c r="B108" i="20"/>
  <c r="A108" i="20"/>
  <c r="C107" i="20"/>
  <c r="B107" i="20"/>
  <c r="A107" i="20"/>
  <c r="C106" i="20"/>
  <c r="B106" i="20"/>
  <c r="A106" i="20"/>
  <c r="C105" i="20"/>
  <c r="B105" i="20"/>
  <c r="A105" i="20"/>
  <c r="C104" i="20"/>
  <c r="B104" i="20"/>
  <c r="A104" i="20"/>
  <c r="C103" i="20"/>
  <c r="B103" i="20"/>
  <c r="A103" i="20"/>
  <c r="C102" i="20"/>
  <c r="B102" i="20"/>
  <c r="A102" i="20"/>
  <c r="C101" i="20"/>
  <c r="B101" i="20"/>
  <c r="A101" i="20"/>
  <c r="C100" i="20"/>
  <c r="B100" i="20"/>
  <c r="A100" i="20"/>
  <c r="C99" i="20"/>
  <c r="B99" i="20"/>
  <c r="A99" i="20"/>
  <c r="C98" i="20"/>
  <c r="B98" i="20"/>
  <c r="A98" i="20"/>
  <c r="C97" i="20"/>
  <c r="B97" i="20"/>
  <c r="A97" i="20"/>
  <c r="C96" i="20"/>
  <c r="B96" i="20"/>
  <c r="A96" i="20"/>
  <c r="C95" i="20"/>
  <c r="B95" i="20"/>
  <c r="A95" i="20"/>
  <c r="C94" i="20"/>
  <c r="B94" i="20"/>
  <c r="A94" i="20"/>
  <c r="C93" i="20"/>
  <c r="B93" i="20"/>
  <c r="A93" i="20"/>
  <c r="C92" i="20"/>
  <c r="B92" i="20"/>
  <c r="A92" i="20"/>
  <c r="C91" i="20"/>
  <c r="B91" i="20"/>
  <c r="A91" i="20"/>
  <c r="C90" i="20"/>
  <c r="B90" i="20"/>
  <c r="A90" i="20"/>
  <c r="C89" i="20"/>
  <c r="B89" i="20"/>
  <c r="A89" i="20"/>
  <c r="C88" i="20"/>
  <c r="B88" i="20"/>
  <c r="A88" i="20"/>
  <c r="C87" i="20"/>
  <c r="B87" i="20"/>
  <c r="A87" i="20"/>
  <c r="C86" i="20"/>
  <c r="B86" i="20"/>
  <c r="A86" i="20"/>
  <c r="C85" i="20"/>
  <c r="B85" i="20"/>
  <c r="A85" i="20"/>
  <c r="C84" i="20"/>
  <c r="B84" i="20"/>
  <c r="A84" i="20"/>
  <c r="C83" i="20"/>
  <c r="B83" i="20"/>
  <c r="A83" i="20"/>
  <c r="C82" i="20"/>
  <c r="B82" i="20"/>
  <c r="A82" i="20"/>
  <c r="C81" i="20"/>
  <c r="B81" i="20"/>
  <c r="A81" i="20"/>
  <c r="C80" i="20"/>
  <c r="B80" i="20"/>
  <c r="A80" i="20"/>
  <c r="C79" i="20"/>
  <c r="B79" i="20"/>
  <c r="A79" i="20"/>
  <c r="C78" i="20"/>
  <c r="B78" i="20"/>
  <c r="A78" i="20"/>
  <c r="C77" i="20"/>
  <c r="B77" i="20"/>
  <c r="A77" i="20"/>
  <c r="C76" i="20"/>
  <c r="B76" i="20"/>
  <c r="A76" i="20"/>
  <c r="C75" i="20"/>
  <c r="B75" i="20"/>
  <c r="A75" i="20"/>
  <c r="C74" i="20"/>
  <c r="B74" i="20"/>
  <c r="A74" i="20"/>
  <c r="C73" i="20"/>
  <c r="B73" i="20"/>
  <c r="A73" i="20"/>
  <c r="C72" i="20"/>
  <c r="B72" i="20"/>
  <c r="A72" i="20"/>
  <c r="C71" i="20"/>
  <c r="B71" i="20"/>
  <c r="A71" i="20"/>
  <c r="C70" i="20"/>
  <c r="B70" i="20"/>
  <c r="A70" i="20"/>
  <c r="C69" i="20"/>
  <c r="B69" i="20"/>
  <c r="A69" i="20"/>
  <c r="C68" i="20"/>
  <c r="B68" i="20"/>
  <c r="A68" i="20"/>
  <c r="C67" i="20"/>
  <c r="B67" i="20"/>
  <c r="A67" i="20"/>
  <c r="C66" i="20"/>
  <c r="B66" i="20"/>
  <c r="A66" i="20"/>
  <c r="C65" i="20"/>
  <c r="B65" i="20"/>
  <c r="A65" i="20"/>
  <c r="C64" i="20"/>
  <c r="B64" i="20"/>
  <c r="A64" i="20"/>
  <c r="C63" i="20"/>
  <c r="B63" i="20"/>
  <c r="A63" i="20"/>
  <c r="C62" i="20"/>
  <c r="B62" i="20"/>
  <c r="A62" i="20"/>
  <c r="C61" i="20"/>
  <c r="B61" i="20"/>
  <c r="A61" i="20"/>
  <c r="C60" i="20"/>
  <c r="B60" i="20"/>
  <c r="A60" i="20"/>
  <c r="C59" i="20"/>
  <c r="B59" i="20"/>
  <c r="A59" i="20"/>
  <c r="C58" i="20"/>
  <c r="B58" i="20"/>
  <c r="A58" i="20"/>
  <c r="C57" i="20"/>
  <c r="B57" i="20"/>
  <c r="A57" i="20"/>
  <c r="C56" i="20"/>
  <c r="B56" i="20"/>
  <c r="A56" i="20"/>
  <c r="C55" i="20"/>
  <c r="B55" i="20"/>
  <c r="A55" i="20"/>
  <c r="C54" i="20"/>
  <c r="B54" i="20"/>
  <c r="A54" i="20"/>
  <c r="C53" i="20"/>
  <c r="B53" i="20"/>
  <c r="A53" i="20"/>
  <c r="C52" i="20"/>
  <c r="B52" i="20"/>
  <c r="A52" i="20"/>
  <c r="C51" i="20"/>
  <c r="B51" i="20"/>
  <c r="A51" i="20"/>
  <c r="C50" i="20"/>
  <c r="B50" i="20"/>
  <c r="A50" i="20"/>
  <c r="C49" i="20"/>
  <c r="B49" i="20"/>
  <c r="A49" i="20"/>
  <c r="C48" i="20"/>
  <c r="B48" i="20"/>
  <c r="A48" i="20"/>
  <c r="C47" i="20"/>
  <c r="B47" i="20"/>
  <c r="A47" i="20"/>
  <c r="C46" i="20"/>
  <c r="B46" i="20"/>
  <c r="A46" i="20"/>
  <c r="C45" i="20"/>
  <c r="B45" i="20"/>
  <c r="A45" i="20"/>
  <c r="C44" i="20"/>
  <c r="B44" i="20"/>
  <c r="A44" i="20"/>
  <c r="C43" i="20"/>
  <c r="B43" i="20"/>
  <c r="A43" i="20"/>
  <c r="C42" i="20"/>
  <c r="B42" i="20"/>
  <c r="A42" i="20"/>
  <c r="C41" i="20"/>
  <c r="B41" i="20"/>
  <c r="A41" i="20"/>
  <c r="C40" i="20"/>
  <c r="B40" i="20"/>
  <c r="A40" i="20"/>
  <c r="C39" i="20"/>
  <c r="B39" i="20"/>
  <c r="A39" i="20"/>
  <c r="C38" i="20"/>
  <c r="B38" i="20"/>
  <c r="A38" i="20"/>
  <c r="C37" i="20"/>
  <c r="B37" i="20"/>
  <c r="A37" i="20"/>
  <c r="C36" i="20"/>
  <c r="B36" i="20"/>
  <c r="A36" i="20"/>
  <c r="C35" i="20"/>
  <c r="B35" i="20"/>
  <c r="A35" i="20"/>
  <c r="C34" i="20"/>
  <c r="B34" i="20"/>
  <c r="A34" i="20"/>
  <c r="C33" i="20"/>
  <c r="B33" i="20"/>
  <c r="A33" i="20"/>
  <c r="C32" i="20"/>
  <c r="B32" i="20"/>
  <c r="A32" i="20"/>
  <c r="C31" i="20"/>
  <c r="B31" i="20"/>
  <c r="A31" i="20"/>
  <c r="C30" i="20"/>
  <c r="B30" i="20"/>
  <c r="A30" i="20"/>
  <c r="C29" i="20"/>
  <c r="B29" i="20"/>
  <c r="A29" i="20"/>
  <c r="C28" i="20"/>
  <c r="B28" i="20"/>
  <c r="A28" i="20"/>
  <c r="C27" i="20"/>
  <c r="B27" i="20"/>
  <c r="A27" i="20"/>
  <c r="C26" i="20"/>
  <c r="B26" i="20"/>
  <c r="A26" i="20"/>
  <c r="C25" i="20"/>
  <c r="B25" i="20"/>
  <c r="A25" i="20"/>
  <c r="C24" i="20"/>
  <c r="B24" i="20"/>
  <c r="A24" i="20"/>
  <c r="C23" i="20"/>
  <c r="B23" i="20"/>
  <c r="A23" i="20"/>
  <c r="C22" i="20"/>
  <c r="B22" i="20"/>
  <c r="A22" i="20"/>
  <c r="C21" i="20"/>
  <c r="B21" i="20"/>
  <c r="A21" i="20"/>
  <c r="C20" i="20"/>
  <c r="B20" i="20"/>
  <c r="A20" i="20"/>
  <c r="C19" i="20"/>
  <c r="B19" i="20"/>
  <c r="A19" i="20"/>
  <c r="C18" i="20"/>
  <c r="B18" i="20"/>
  <c r="A18" i="20"/>
  <c r="C17" i="20"/>
  <c r="B17" i="20"/>
  <c r="A17" i="20"/>
  <c r="C16" i="20"/>
  <c r="B16" i="20"/>
  <c r="A16" i="20"/>
  <c r="C15" i="20"/>
  <c r="B15" i="20"/>
  <c r="A15" i="20"/>
  <c r="C14" i="20"/>
  <c r="B14" i="20"/>
  <c r="A14" i="20"/>
  <c r="C13" i="20"/>
  <c r="B13" i="20"/>
  <c r="A13" i="20"/>
  <c r="C12" i="20"/>
  <c r="B12" i="20"/>
  <c r="A12" i="20"/>
  <c r="C11" i="20"/>
  <c r="B11" i="20"/>
  <c r="A11" i="20"/>
  <c r="C10" i="20"/>
  <c r="B10" i="20"/>
  <c r="A10" i="20"/>
  <c r="C9" i="20"/>
  <c r="B9" i="20"/>
  <c r="A9" i="20"/>
  <c r="C8" i="20"/>
  <c r="B8" i="20"/>
  <c r="A8" i="20"/>
  <c r="C7" i="20"/>
  <c r="B7" i="20"/>
  <c r="A7" i="20"/>
  <c r="C6" i="20"/>
  <c r="B6" i="20"/>
  <c r="A6" i="20"/>
  <c r="C5" i="20"/>
  <c r="B5" i="20"/>
  <c r="A5" i="20"/>
  <c r="C4" i="20"/>
  <c r="B4" i="20"/>
  <c r="A4" i="20"/>
  <c r="C3" i="20"/>
  <c r="B3" i="20"/>
  <c r="A3" i="20"/>
  <c r="K4143" i="24"/>
  <c r="K4142" i="24"/>
  <c r="K4141" i="24"/>
  <c r="K4140" i="24"/>
  <c r="K4139" i="24"/>
  <c r="K4138" i="24"/>
  <c r="K4137" i="24"/>
  <c r="K4136" i="24"/>
  <c r="K4135" i="24"/>
  <c r="K4134" i="24"/>
  <c r="K4133" i="24"/>
  <c r="K4132" i="24"/>
  <c r="K4131" i="24"/>
  <c r="K4130" i="24"/>
  <c r="K4129" i="24"/>
  <c r="K4128" i="24"/>
  <c r="K4127" i="24"/>
  <c r="K4126" i="24"/>
  <c r="K4125" i="24"/>
  <c r="K4124" i="24"/>
  <c r="K4123" i="24"/>
  <c r="K4122" i="24"/>
  <c r="K4121" i="24"/>
  <c r="K4120" i="24"/>
  <c r="K4119" i="24"/>
  <c r="K4118" i="24"/>
  <c r="K4117" i="24"/>
  <c r="K4116" i="24"/>
  <c r="K4115" i="24"/>
  <c r="K4114" i="24"/>
  <c r="K4113" i="24"/>
  <c r="K4112" i="24"/>
  <c r="K4111" i="24"/>
  <c r="K4110" i="24"/>
  <c r="K4109" i="24"/>
  <c r="K4108" i="24"/>
  <c r="K4107" i="24"/>
  <c r="K4106" i="24"/>
  <c r="K4105" i="24"/>
  <c r="K4104" i="24"/>
  <c r="K4103" i="24"/>
  <c r="K4102" i="24"/>
  <c r="K4101" i="24"/>
  <c r="K4100" i="24"/>
  <c r="K4099" i="24"/>
  <c r="K4098" i="24"/>
  <c r="K4097" i="24"/>
  <c r="K4096" i="24"/>
  <c r="K4095" i="24"/>
  <c r="K4094" i="24"/>
  <c r="K4093" i="24"/>
  <c r="K4092" i="24"/>
  <c r="K4091" i="24"/>
  <c r="K4090" i="24"/>
  <c r="K4089" i="24"/>
  <c r="K4088" i="24"/>
  <c r="K4087" i="24"/>
  <c r="K4086" i="24"/>
  <c r="K4085" i="24"/>
  <c r="K4084" i="24"/>
  <c r="K4083" i="24"/>
  <c r="K4082" i="24"/>
  <c r="K4081" i="24"/>
  <c r="K4080" i="24"/>
  <c r="K4079" i="24"/>
  <c r="K4078" i="24"/>
  <c r="K4077" i="24"/>
  <c r="K4076" i="24"/>
  <c r="K4075" i="24"/>
  <c r="K4074" i="24"/>
  <c r="K4073" i="24"/>
  <c r="K4072" i="24"/>
  <c r="K4071" i="24"/>
  <c r="K4070" i="24"/>
  <c r="K4069" i="24"/>
  <c r="K4068" i="24"/>
  <c r="K4067" i="24"/>
  <c r="K4066" i="24"/>
  <c r="K4065" i="24"/>
  <c r="K4064" i="24"/>
  <c r="K4063" i="24"/>
  <c r="K4062" i="24"/>
  <c r="K4061" i="24"/>
  <c r="K4060" i="24"/>
  <c r="K4059" i="24"/>
  <c r="K4058" i="24"/>
  <c r="K4057" i="24"/>
  <c r="K4056" i="24"/>
  <c r="K4055" i="24"/>
  <c r="K4054" i="24"/>
  <c r="K4053" i="24"/>
  <c r="K4052" i="24"/>
  <c r="K4051" i="24"/>
  <c r="K4050" i="24"/>
  <c r="K4049" i="24"/>
  <c r="K4048" i="24"/>
  <c r="K4047" i="24"/>
  <c r="K4046" i="24"/>
  <c r="K4045" i="24"/>
  <c r="K4044" i="24"/>
  <c r="K4043" i="24"/>
  <c r="K4042" i="24"/>
  <c r="K4041" i="24"/>
  <c r="K4040" i="24"/>
  <c r="K4039" i="24"/>
  <c r="K4038" i="24"/>
  <c r="K4037" i="24"/>
  <c r="K4036" i="24"/>
  <c r="K4035" i="24"/>
  <c r="K4034" i="24"/>
  <c r="K4033" i="24"/>
  <c r="K4032" i="24"/>
  <c r="K4031" i="24"/>
  <c r="K4030" i="24"/>
  <c r="K4029" i="24"/>
  <c r="K4028" i="24"/>
  <c r="K4027" i="24"/>
  <c r="K4026" i="24"/>
  <c r="K4025" i="24"/>
  <c r="K4024" i="24"/>
  <c r="K4023" i="24"/>
  <c r="K4022" i="24"/>
  <c r="K4021" i="24"/>
  <c r="K4020" i="24"/>
  <c r="K4019" i="24"/>
  <c r="K4018" i="24"/>
  <c r="K4017" i="24"/>
  <c r="K4016" i="24"/>
  <c r="K4015" i="24"/>
  <c r="K4014" i="24"/>
  <c r="K4013" i="24"/>
  <c r="K4012" i="24"/>
  <c r="K4011" i="24"/>
  <c r="K4010" i="24"/>
  <c r="K4009" i="24"/>
  <c r="K4008" i="24"/>
  <c r="K4007" i="24"/>
  <c r="K4006" i="24"/>
  <c r="K4005" i="24"/>
  <c r="K4004" i="24"/>
  <c r="K4003" i="24"/>
  <c r="K4002" i="24"/>
  <c r="K4001" i="24"/>
  <c r="K4000" i="24"/>
  <c r="K3999" i="24"/>
  <c r="K3998" i="24"/>
  <c r="K3997" i="24"/>
  <c r="K3996" i="24"/>
  <c r="K3995" i="24"/>
  <c r="K3994" i="24"/>
  <c r="K3993" i="24"/>
  <c r="K3992" i="24"/>
  <c r="K3991" i="24"/>
  <c r="K3990" i="24"/>
  <c r="K3989" i="24"/>
  <c r="K3988" i="24"/>
  <c r="K3987" i="24"/>
  <c r="K3986" i="24"/>
  <c r="K3985" i="24"/>
  <c r="K3984" i="24"/>
  <c r="K3983" i="24"/>
  <c r="K3982" i="24"/>
  <c r="K3981" i="24"/>
  <c r="K3980" i="24"/>
  <c r="K3979" i="24"/>
  <c r="K3978" i="24"/>
  <c r="K3977" i="24"/>
  <c r="K3976" i="24"/>
  <c r="K3975" i="24"/>
  <c r="K3974" i="24"/>
  <c r="K3973" i="24"/>
  <c r="K3972" i="24"/>
  <c r="K3971" i="24"/>
  <c r="K3970" i="24"/>
  <c r="K3969" i="24"/>
  <c r="K3968" i="24"/>
  <c r="K3967" i="24"/>
  <c r="K3966" i="24"/>
  <c r="K3965" i="24"/>
  <c r="K3964" i="24"/>
  <c r="K3963" i="24"/>
  <c r="K3962" i="24"/>
  <c r="K3961" i="24"/>
  <c r="K3960" i="24"/>
  <c r="K3959" i="24"/>
  <c r="K3958" i="24"/>
  <c r="K3957" i="24"/>
  <c r="K3956" i="24"/>
  <c r="K3955" i="24"/>
  <c r="K3954" i="24"/>
  <c r="K3953" i="24"/>
  <c r="K3952" i="24"/>
  <c r="K3951" i="24"/>
  <c r="K3950" i="24"/>
  <c r="K3949" i="24"/>
  <c r="K3948" i="24"/>
  <c r="K3947" i="24"/>
  <c r="K3946" i="24"/>
  <c r="K3945" i="24"/>
  <c r="K3944" i="24"/>
  <c r="K3943" i="24"/>
  <c r="K3942" i="24"/>
  <c r="K3941" i="24"/>
  <c r="K3940" i="24"/>
  <c r="K3939" i="24"/>
  <c r="K3938" i="24"/>
  <c r="K3937" i="24"/>
  <c r="K3936" i="24"/>
  <c r="K3935" i="24"/>
  <c r="K3934" i="24"/>
  <c r="K3933" i="24"/>
  <c r="K3932" i="24"/>
  <c r="K3931" i="24"/>
  <c r="K3930" i="24"/>
  <c r="K3929" i="24"/>
  <c r="K3928" i="24"/>
  <c r="K3927" i="24"/>
  <c r="K3926" i="24"/>
  <c r="K3925" i="24"/>
  <c r="K3924" i="24"/>
  <c r="K3923" i="24"/>
  <c r="K3922" i="24"/>
  <c r="K3921" i="24"/>
  <c r="K3920" i="24"/>
  <c r="K3919" i="24"/>
  <c r="K3918" i="24"/>
  <c r="K3917" i="24"/>
  <c r="K3916" i="24"/>
  <c r="K3915" i="24"/>
  <c r="K3914" i="24"/>
  <c r="K3913" i="24"/>
  <c r="K3912" i="24"/>
  <c r="K3911" i="24"/>
  <c r="K3910" i="24"/>
  <c r="K3909" i="24"/>
  <c r="K3908" i="24"/>
  <c r="K3907" i="24"/>
  <c r="K3906" i="24"/>
  <c r="K3905" i="24"/>
  <c r="K3904" i="24"/>
  <c r="K3903" i="24"/>
  <c r="K3902" i="24"/>
  <c r="K3901" i="24"/>
  <c r="K3900" i="24"/>
  <c r="K3899" i="24"/>
  <c r="K3898" i="24"/>
  <c r="K3897" i="24"/>
  <c r="K3896" i="24"/>
  <c r="K3895" i="24"/>
  <c r="K3894" i="24"/>
  <c r="K3893" i="24"/>
  <c r="K3892" i="24"/>
  <c r="K3891" i="24"/>
  <c r="K3890" i="24"/>
  <c r="K3889" i="24"/>
  <c r="K3888" i="24"/>
  <c r="K3887" i="24"/>
  <c r="K3886" i="24"/>
  <c r="K3885" i="24"/>
  <c r="K3884" i="24"/>
  <c r="K3883" i="24"/>
  <c r="K3882" i="24"/>
  <c r="K3881" i="24"/>
  <c r="K3880" i="24"/>
  <c r="K3879" i="24"/>
  <c r="K3878" i="24"/>
  <c r="K3877" i="24"/>
  <c r="K3876" i="24"/>
  <c r="K3875" i="24"/>
  <c r="K3874" i="24"/>
  <c r="K3873" i="24"/>
  <c r="K3872" i="24"/>
  <c r="K3871" i="24"/>
  <c r="K3870" i="24"/>
  <c r="K3869" i="24"/>
  <c r="K3868" i="24"/>
  <c r="K3867" i="24"/>
  <c r="K3866" i="24"/>
  <c r="K3865" i="24"/>
  <c r="K3864" i="24"/>
  <c r="K3863" i="24"/>
  <c r="K3862" i="24"/>
  <c r="K3861" i="24"/>
  <c r="K3860" i="24"/>
  <c r="K3859" i="24"/>
  <c r="K3858" i="24"/>
  <c r="K3857" i="24"/>
  <c r="K3856" i="24"/>
  <c r="K3855" i="24"/>
  <c r="K3854" i="24"/>
  <c r="K3853" i="24"/>
  <c r="K3852" i="24"/>
  <c r="K3851" i="24"/>
  <c r="K3850" i="24"/>
  <c r="K3849" i="24"/>
  <c r="K3848" i="24"/>
  <c r="K3847" i="24"/>
  <c r="K3846" i="24"/>
  <c r="K3845" i="24"/>
  <c r="K3844" i="24"/>
  <c r="K3843" i="24"/>
  <c r="K3842" i="24"/>
  <c r="K3841" i="24"/>
  <c r="K3840" i="24"/>
  <c r="K3839" i="24"/>
  <c r="K3838" i="24"/>
  <c r="K3837" i="24"/>
  <c r="K3836" i="24"/>
  <c r="K3835" i="24"/>
  <c r="K3834" i="24"/>
  <c r="K3833" i="24"/>
  <c r="K3832" i="24"/>
  <c r="K3831" i="24"/>
  <c r="K3830" i="24"/>
  <c r="K3829" i="24"/>
  <c r="K3828" i="24"/>
  <c r="K3827" i="24"/>
  <c r="K3826" i="24"/>
  <c r="K3825" i="24"/>
  <c r="K3824" i="24"/>
  <c r="K3823" i="24"/>
  <c r="K3822" i="24"/>
  <c r="K3821" i="24"/>
  <c r="K3820" i="24"/>
  <c r="K3819" i="24"/>
  <c r="K3818" i="24"/>
  <c r="K3817" i="24"/>
  <c r="K3816" i="24"/>
  <c r="K3815" i="24"/>
  <c r="K3814" i="24"/>
  <c r="K3813" i="24"/>
  <c r="K3812" i="24"/>
  <c r="K3811" i="24"/>
  <c r="K3810" i="24"/>
  <c r="K3809" i="24"/>
  <c r="K3808" i="24"/>
  <c r="K3807" i="24"/>
  <c r="K3806" i="24"/>
  <c r="K3805" i="24"/>
  <c r="K3804" i="24"/>
  <c r="K3803" i="24"/>
  <c r="K3802" i="24"/>
  <c r="K3801" i="24"/>
  <c r="K3800" i="24"/>
  <c r="K3799" i="24"/>
  <c r="K3798" i="24"/>
  <c r="K3797" i="24"/>
  <c r="K3796" i="24"/>
  <c r="K3795" i="24"/>
  <c r="K3794" i="24"/>
  <c r="K3793" i="24"/>
  <c r="K3792" i="24"/>
  <c r="K3791" i="24"/>
  <c r="K3790" i="24"/>
  <c r="K3789" i="24"/>
  <c r="K3788" i="24"/>
  <c r="K3787" i="24"/>
  <c r="K3786" i="24"/>
  <c r="K3785" i="24"/>
  <c r="K3784" i="24"/>
  <c r="K3783" i="24"/>
  <c r="K3782" i="24"/>
  <c r="K3781" i="24"/>
  <c r="K3780" i="24"/>
  <c r="K3779" i="24"/>
  <c r="K3778" i="24"/>
  <c r="K3777" i="24"/>
  <c r="K3776" i="24"/>
  <c r="K3775" i="24"/>
  <c r="K3774" i="24"/>
  <c r="K3773" i="24"/>
  <c r="K3772" i="24"/>
  <c r="K3771" i="24"/>
  <c r="K3770" i="24"/>
  <c r="K3769" i="24"/>
  <c r="K3768" i="24"/>
  <c r="K3767" i="24"/>
  <c r="K3766" i="24"/>
  <c r="K3765" i="24"/>
  <c r="K3764" i="24"/>
  <c r="K3763" i="24"/>
  <c r="K3762" i="24"/>
  <c r="K3761" i="24"/>
  <c r="K3760" i="24"/>
  <c r="K3759" i="24"/>
  <c r="K3758" i="24"/>
  <c r="K3757" i="24"/>
  <c r="K3756" i="24"/>
  <c r="K3755" i="24"/>
  <c r="K3754" i="24"/>
  <c r="K3753" i="24"/>
  <c r="K3752" i="24"/>
  <c r="K3751" i="24"/>
  <c r="K3750" i="24"/>
  <c r="K3749" i="24"/>
  <c r="K3748" i="24"/>
  <c r="K3747" i="24"/>
  <c r="K3746" i="24"/>
  <c r="K3745" i="24"/>
  <c r="K3744" i="24"/>
  <c r="K3743" i="24"/>
  <c r="K3742" i="24"/>
  <c r="K3741" i="24"/>
  <c r="K3740" i="24"/>
  <c r="K3739" i="24"/>
  <c r="K3738" i="24"/>
  <c r="K3737" i="24"/>
  <c r="K3736" i="24"/>
  <c r="K3735" i="24"/>
  <c r="K3734" i="24"/>
  <c r="K3733" i="24"/>
  <c r="K3732" i="24"/>
  <c r="K3731" i="24"/>
  <c r="K3730" i="24"/>
  <c r="K3729" i="24"/>
  <c r="K3728" i="24"/>
  <c r="K3727" i="24"/>
  <c r="K3726" i="24"/>
  <c r="K3725" i="24"/>
  <c r="K3724" i="24"/>
  <c r="K3723" i="24"/>
  <c r="K3722" i="24"/>
  <c r="K3721" i="24"/>
  <c r="K3720" i="24"/>
  <c r="K3719" i="24"/>
  <c r="K3718" i="24"/>
  <c r="K3717" i="24"/>
  <c r="K3716" i="24"/>
  <c r="K3715" i="24"/>
  <c r="K3714" i="24"/>
  <c r="K3713" i="24"/>
  <c r="K3712" i="24"/>
  <c r="K3711" i="24"/>
  <c r="K3710" i="24"/>
  <c r="K3709" i="24"/>
  <c r="K3708" i="24"/>
  <c r="K3707" i="24"/>
  <c r="K3706" i="24"/>
  <c r="K3705" i="24"/>
  <c r="K3704" i="24"/>
  <c r="K3703" i="24"/>
  <c r="K3702" i="24"/>
  <c r="K3701" i="24"/>
  <c r="K3700" i="24"/>
  <c r="K3699" i="24"/>
  <c r="K3698" i="24"/>
  <c r="K3697" i="24"/>
  <c r="K3696" i="24"/>
  <c r="K3695" i="24"/>
  <c r="K3694" i="24"/>
  <c r="K3693" i="24"/>
  <c r="K3692" i="24"/>
  <c r="K3691" i="24"/>
  <c r="K3690" i="24"/>
  <c r="K3689" i="24"/>
  <c r="K3688" i="24"/>
  <c r="K3687" i="24"/>
  <c r="K3686" i="24"/>
  <c r="K3685" i="24"/>
  <c r="K3684" i="24"/>
  <c r="K3683" i="24"/>
  <c r="K3682" i="24"/>
  <c r="K3681" i="24"/>
  <c r="K3680" i="24"/>
  <c r="K3679" i="24"/>
  <c r="K3678" i="24"/>
  <c r="K3677" i="24"/>
  <c r="K3676" i="24"/>
  <c r="K3675" i="24"/>
  <c r="K3674" i="24"/>
  <c r="K3673" i="24"/>
  <c r="K3672" i="24"/>
  <c r="K3671" i="24"/>
  <c r="K3670" i="24"/>
  <c r="K3669" i="24"/>
  <c r="K3668" i="24"/>
  <c r="K3667" i="24"/>
  <c r="K3666" i="24"/>
  <c r="K3665" i="24"/>
  <c r="K3664" i="24"/>
  <c r="K3663" i="24"/>
  <c r="K3662" i="24"/>
  <c r="K3661" i="24"/>
  <c r="K3660" i="24"/>
  <c r="K3659" i="24"/>
  <c r="K3658" i="24"/>
  <c r="K3657" i="24"/>
  <c r="K3656" i="24"/>
  <c r="K3655" i="24"/>
  <c r="K3654" i="24"/>
  <c r="K3653" i="24"/>
  <c r="K3652" i="24"/>
  <c r="K3651" i="24"/>
  <c r="K3650" i="24"/>
  <c r="K3649" i="24"/>
  <c r="K3648" i="24"/>
  <c r="K3647" i="24"/>
  <c r="K3646" i="24"/>
  <c r="K3645" i="24"/>
  <c r="K3644" i="24"/>
  <c r="K3643" i="24"/>
  <c r="K3642" i="24"/>
  <c r="K3641" i="24"/>
  <c r="K3640" i="24"/>
  <c r="K3639" i="24"/>
  <c r="K3638" i="24"/>
  <c r="K3637" i="24"/>
  <c r="K3636" i="24"/>
  <c r="K3635" i="24"/>
  <c r="K3634" i="24"/>
  <c r="K3633" i="24"/>
  <c r="K3632" i="24"/>
  <c r="K3631" i="24"/>
  <c r="K3630" i="24"/>
  <c r="K3629" i="24"/>
  <c r="K3628" i="24"/>
  <c r="K3627" i="24"/>
  <c r="K3626" i="24"/>
  <c r="K3625" i="24"/>
  <c r="K3624" i="24"/>
  <c r="K3623" i="24"/>
  <c r="K3622" i="24"/>
  <c r="K3621" i="24"/>
  <c r="K3620" i="24"/>
  <c r="K3619" i="24"/>
  <c r="K3618" i="24"/>
  <c r="K3617" i="24"/>
  <c r="K3616" i="24"/>
  <c r="K3615" i="24"/>
  <c r="K3614" i="24"/>
  <c r="K3613" i="24"/>
  <c r="K3612" i="24"/>
  <c r="K3611" i="24"/>
  <c r="K3610" i="24"/>
  <c r="K3609" i="24"/>
  <c r="K3608" i="24"/>
  <c r="K3607" i="24"/>
  <c r="K3606" i="24"/>
  <c r="K3605" i="24"/>
  <c r="K3604" i="24"/>
  <c r="K3603" i="24"/>
  <c r="K3602" i="24"/>
  <c r="K3601" i="24"/>
  <c r="K3600" i="24"/>
  <c r="K3599" i="24"/>
  <c r="K3598" i="24"/>
  <c r="K3597" i="24"/>
  <c r="K3596" i="24"/>
  <c r="K3595" i="24"/>
  <c r="K3594" i="24"/>
  <c r="K3593" i="24"/>
  <c r="K3592" i="24"/>
  <c r="K3591" i="24"/>
  <c r="K3590" i="24"/>
  <c r="K3589" i="24"/>
  <c r="K3588" i="24"/>
  <c r="K3587" i="24"/>
  <c r="K3586" i="24"/>
  <c r="K3585" i="24"/>
  <c r="K3584" i="24"/>
  <c r="K3583" i="24"/>
  <c r="K3582" i="24"/>
  <c r="K3581" i="24"/>
  <c r="K3580" i="24"/>
  <c r="K3579" i="24"/>
  <c r="K3578" i="24"/>
  <c r="K3577" i="24"/>
  <c r="K3576" i="24"/>
  <c r="K3575" i="24"/>
  <c r="K3574" i="24"/>
  <c r="K3573" i="24"/>
  <c r="K3572" i="24"/>
  <c r="K3571" i="24"/>
  <c r="K3570" i="24"/>
  <c r="K3569" i="24"/>
  <c r="K3568" i="24"/>
  <c r="K3567" i="24"/>
  <c r="K3566" i="24"/>
  <c r="K3565" i="24"/>
  <c r="K3564" i="24"/>
  <c r="K3563" i="24"/>
  <c r="K3562" i="24"/>
  <c r="K3561" i="24"/>
  <c r="K3560" i="24"/>
  <c r="K3559" i="24"/>
  <c r="K3558" i="24"/>
  <c r="K3557" i="24"/>
  <c r="K3556" i="24"/>
  <c r="K3555" i="24"/>
  <c r="K3554" i="24"/>
  <c r="K3553" i="24"/>
  <c r="K3552" i="24"/>
  <c r="K3551" i="24"/>
  <c r="K3550" i="24"/>
  <c r="K3549" i="24"/>
  <c r="K3548" i="24"/>
  <c r="K3547" i="24"/>
  <c r="K3546" i="24"/>
  <c r="K3545" i="24"/>
  <c r="K3544" i="24"/>
  <c r="K3543" i="24"/>
  <c r="K3542" i="24"/>
  <c r="K3541" i="24"/>
  <c r="K3540" i="24"/>
  <c r="K3539" i="24"/>
  <c r="K3538" i="24"/>
  <c r="K3537" i="24"/>
  <c r="K3536" i="24"/>
  <c r="K3535" i="24"/>
  <c r="K3534" i="24"/>
  <c r="K3533" i="24"/>
  <c r="K3532" i="24"/>
  <c r="K3531" i="24"/>
  <c r="K3530" i="24"/>
  <c r="K3529" i="24"/>
  <c r="K3528" i="24"/>
  <c r="K3527" i="24"/>
  <c r="K3526" i="24"/>
  <c r="K3525" i="24"/>
  <c r="K3524" i="24"/>
  <c r="K3523" i="24"/>
  <c r="K3522" i="24"/>
  <c r="K3521" i="24"/>
  <c r="K3520" i="24"/>
  <c r="K3519" i="24"/>
  <c r="K3518" i="24"/>
  <c r="K3517" i="24"/>
  <c r="K3516" i="24"/>
  <c r="K3515" i="24"/>
  <c r="K3514" i="24"/>
  <c r="K3513" i="24"/>
  <c r="K3512" i="24"/>
  <c r="K3511" i="24"/>
  <c r="K3510" i="24"/>
  <c r="K3509" i="24"/>
  <c r="K3508" i="24"/>
  <c r="K3507" i="24"/>
  <c r="K3506" i="24"/>
  <c r="K3505" i="24"/>
  <c r="K3504" i="24"/>
  <c r="K3503" i="24"/>
  <c r="K3502" i="24"/>
  <c r="K3501" i="24"/>
  <c r="K3500" i="24"/>
  <c r="K3499" i="24"/>
  <c r="K3498" i="24"/>
  <c r="K3497" i="24"/>
  <c r="K3496" i="24"/>
  <c r="K3495" i="24"/>
  <c r="K3494" i="24"/>
  <c r="K3493" i="24"/>
  <c r="K3492" i="24"/>
  <c r="K3491" i="24"/>
  <c r="K3490" i="24"/>
  <c r="K3489" i="24"/>
  <c r="K3488" i="24"/>
  <c r="K3487" i="24"/>
  <c r="K3486" i="24"/>
  <c r="K3485" i="24"/>
  <c r="K3484" i="24"/>
  <c r="K3483" i="24"/>
  <c r="K3482" i="24"/>
  <c r="K3481" i="24"/>
  <c r="K3480" i="24"/>
  <c r="K3479" i="24"/>
  <c r="K3478" i="24"/>
  <c r="K3477" i="24"/>
  <c r="K3476" i="24"/>
  <c r="K3475" i="24"/>
  <c r="K3474" i="24"/>
  <c r="K3473" i="24"/>
  <c r="K3472" i="24"/>
  <c r="K3471" i="24"/>
  <c r="K3470" i="24"/>
  <c r="K3469" i="24"/>
  <c r="K3468" i="24"/>
  <c r="K3467" i="24"/>
  <c r="K3466" i="24"/>
  <c r="K3465" i="24"/>
  <c r="K3464" i="24"/>
  <c r="K3463" i="24"/>
  <c r="K3462" i="24"/>
  <c r="K3461" i="24"/>
  <c r="K3460" i="24"/>
  <c r="K3459" i="24"/>
  <c r="K3458" i="24"/>
  <c r="K3457" i="24"/>
  <c r="K3456" i="24"/>
  <c r="K3455" i="24"/>
  <c r="K3454" i="24"/>
  <c r="K3453" i="24"/>
  <c r="K3452" i="24"/>
  <c r="K3451" i="24"/>
  <c r="K3450" i="24"/>
  <c r="K3449" i="24"/>
  <c r="K3448" i="24"/>
  <c r="K3447" i="24"/>
  <c r="K3446" i="24"/>
  <c r="K3445" i="24"/>
  <c r="K3444" i="24"/>
  <c r="K3443" i="24"/>
  <c r="K3442" i="24"/>
  <c r="K3441" i="24"/>
  <c r="K3440" i="24"/>
  <c r="K3439" i="24"/>
  <c r="K3438" i="24"/>
  <c r="K3437" i="24"/>
  <c r="K3436" i="24"/>
  <c r="K3435" i="24"/>
  <c r="K3434" i="24"/>
  <c r="K3433" i="24"/>
  <c r="K3432" i="24"/>
  <c r="K3431" i="24"/>
  <c r="K3430" i="24"/>
  <c r="K3429" i="24"/>
  <c r="K3428" i="24"/>
  <c r="K3427" i="24"/>
  <c r="K3426" i="24"/>
  <c r="K3425" i="24"/>
  <c r="K3424" i="24"/>
  <c r="K3423" i="24"/>
  <c r="K3422" i="24"/>
  <c r="K3421" i="24"/>
  <c r="K3420" i="24"/>
  <c r="K3419" i="24"/>
  <c r="K3418" i="24"/>
  <c r="K3417" i="24"/>
  <c r="K3416" i="24"/>
  <c r="K3415" i="24"/>
  <c r="K3414" i="24"/>
  <c r="K3413" i="24"/>
  <c r="K3412" i="24"/>
  <c r="K3411" i="24"/>
  <c r="K3410" i="24"/>
  <c r="K3409" i="24"/>
  <c r="K3408" i="24"/>
  <c r="K3407" i="24"/>
  <c r="K3406" i="24"/>
  <c r="K3405" i="24"/>
  <c r="K3404" i="24"/>
  <c r="K3403" i="24"/>
  <c r="K3402" i="24"/>
  <c r="K3401" i="24"/>
  <c r="K3400" i="24"/>
  <c r="K3399" i="24"/>
  <c r="K3398" i="24"/>
  <c r="K3397" i="24"/>
  <c r="K3396" i="24"/>
  <c r="K3395" i="24"/>
  <c r="K3394" i="24"/>
  <c r="K3393" i="24"/>
  <c r="K3392" i="24"/>
  <c r="K3391" i="24"/>
  <c r="K3390" i="24"/>
  <c r="K3389" i="24"/>
  <c r="K3388" i="24"/>
  <c r="K3387" i="24"/>
  <c r="K3386" i="24"/>
  <c r="K3385" i="24"/>
  <c r="K3384" i="24"/>
  <c r="K3383" i="24"/>
  <c r="K3382" i="24"/>
  <c r="K3381" i="24"/>
  <c r="K3380" i="24"/>
  <c r="K3379" i="24"/>
  <c r="K3378" i="24"/>
  <c r="K3377" i="24"/>
  <c r="K3376" i="24"/>
  <c r="K3375" i="24"/>
  <c r="K3374" i="24"/>
  <c r="K3373" i="24"/>
  <c r="K3372" i="24"/>
  <c r="K3371" i="24"/>
  <c r="K3370" i="24"/>
  <c r="K3369" i="24"/>
  <c r="K3368" i="24"/>
  <c r="K3367" i="24"/>
  <c r="K3366" i="24"/>
  <c r="K3365" i="24"/>
  <c r="K3364" i="24"/>
  <c r="K3363" i="24"/>
  <c r="K3362" i="24"/>
  <c r="K3361" i="24"/>
  <c r="K3360" i="24"/>
  <c r="K3359" i="24"/>
  <c r="K3358" i="24"/>
  <c r="K3357" i="24"/>
  <c r="K3356" i="24"/>
  <c r="K3355" i="24"/>
  <c r="K3354" i="24"/>
  <c r="K3353" i="24"/>
  <c r="K3352" i="24"/>
  <c r="K3351" i="24"/>
  <c r="K3350" i="24"/>
  <c r="K3349" i="24"/>
  <c r="K3348" i="24"/>
  <c r="K3347" i="24"/>
  <c r="K3346" i="24"/>
  <c r="K3345" i="24"/>
  <c r="K3344" i="24"/>
  <c r="K3343" i="24"/>
  <c r="K3342" i="24"/>
  <c r="K3341" i="24"/>
  <c r="K3340" i="24"/>
  <c r="K3339" i="24"/>
  <c r="K3338" i="24"/>
  <c r="K3337" i="24"/>
  <c r="K3336" i="24"/>
  <c r="K3335" i="24"/>
  <c r="K3334" i="24"/>
  <c r="K3333" i="24"/>
  <c r="K3332" i="24"/>
  <c r="K3331" i="24"/>
  <c r="K3330" i="24"/>
  <c r="K3329" i="24"/>
  <c r="K3328" i="24"/>
  <c r="K3327" i="24"/>
  <c r="K3326" i="24"/>
  <c r="K3325" i="24"/>
  <c r="K3324" i="24"/>
  <c r="K3323" i="24"/>
  <c r="K3322" i="24"/>
  <c r="K3321" i="24"/>
  <c r="K3320" i="24"/>
  <c r="K3319" i="24"/>
  <c r="K3318" i="24"/>
  <c r="K3317" i="24"/>
  <c r="K3316" i="24"/>
  <c r="K3315" i="24"/>
  <c r="K3314" i="24"/>
  <c r="K3313" i="24"/>
  <c r="K3312" i="24"/>
  <c r="K3311" i="24"/>
  <c r="K3310" i="24"/>
  <c r="K3309" i="24"/>
  <c r="K3308" i="24"/>
  <c r="K3307" i="24"/>
  <c r="K3306" i="24"/>
  <c r="K3305" i="24"/>
  <c r="K3304" i="24"/>
  <c r="K3303" i="24"/>
  <c r="K3302" i="24"/>
  <c r="K3301" i="24"/>
  <c r="K3300" i="24"/>
  <c r="K3299" i="24"/>
  <c r="K3298" i="24"/>
  <c r="K3297" i="24"/>
  <c r="K3296" i="24"/>
  <c r="K3295" i="24"/>
  <c r="K3294" i="24"/>
  <c r="K3293" i="24"/>
  <c r="K3292" i="24"/>
  <c r="K3291" i="24"/>
  <c r="K3290" i="24"/>
  <c r="K3289" i="24"/>
  <c r="K3288" i="24"/>
  <c r="K3287" i="24"/>
  <c r="K3286" i="24"/>
  <c r="K3285" i="24"/>
  <c r="K3284" i="24"/>
  <c r="K3283" i="24"/>
  <c r="K3282" i="24"/>
  <c r="K3281" i="24"/>
  <c r="K3280" i="24"/>
  <c r="K3279" i="24"/>
  <c r="K3278" i="24"/>
  <c r="K3277" i="24"/>
  <c r="K3276" i="24"/>
  <c r="K3275" i="24"/>
  <c r="K3274" i="24"/>
  <c r="K3273" i="24"/>
  <c r="K3272" i="24"/>
  <c r="K3271" i="24"/>
  <c r="K3270" i="24"/>
  <c r="K3269" i="24"/>
  <c r="K3268" i="24"/>
  <c r="K3267" i="24"/>
  <c r="K3266" i="24"/>
  <c r="K3265" i="24"/>
  <c r="K3264" i="24"/>
  <c r="K3263" i="24"/>
  <c r="K3262" i="24"/>
  <c r="K3261" i="24"/>
  <c r="K3260" i="24"/>
  <c r="K3259" i="24"/>
  <c r="K3258" i="24"/>
  <c r="K3257" i="24"/>
  <c r="K3256" i="24"/>
  <c r="K3255" i="24"/>
  <c r="K3254" i="24"/>
  <c r="K3253" i="24"/>
  <c r="K3252" i="24"/>
  <c r="K3251" i="24"/>
  <c r="K3250" i="24"/>
  <c r="K3249" i="24"/>
  <c r="K3248" i="24"/>
  <c r="K3247" i="24"/>
  <c r="K3246" i="24"/>
  <c r="K3245" i="24"/>
  <c r="K3244" i="24"/>
  <c r="K3243" i="24"/>
  <c r="K3242" i="24"/>
  <c r="K3241" i="24"/>
  <c r="K3240" i="24"/>
  <c r="K3239" i="24"/>
  <c r="K3238" i="24"/>
  <c r="K3237" i="24"/>
  <c r="K3236" i="24"/>
  <c r="K3235" i="24"/>
  <c r="K3234" i="24"/>
  <c r="K3233" i="24"/>
  <c r="K3232" i="24"/>
  <c r="K3231" i="24"/>
  <c r="K3230" i="24"/>
  <c r="K3229" i="24"/>
  <c r="K3228" i="24"/>
  <c r="K3227" i="24"/>
  <c r="K3226" i="24"/>
  <c r="K3225" i="24"/>
  <c r="K3224" i="24"/>
  <c r="K3223" i="24"/>
  <c r="K3222" i="24"/>
  <c r="K3221" i="24"/>
  <c r="K3220" i="24"/>
  <c r="K3219" i="24"/>
  <c r="K3218" i="24"/>
  <c r="K3217" i="24"/>
  <c r="K3216" i="24"/>
  <c r="K3215" i="24"/>
  <c r="K3214" i="24"/>
  <c r="K3213" i="24"/>
  <c r="K3212" i="24"/>
  <c r="K3211" i="24"/>
  <c r="K3210" i="24"/>
  <c r="K3209" i="24"/>
  <c r="K3208" i="24"/>
  <c r="K3207" i="24"/>
  <c r="K3206" i="24"/>
  <c r="K3205" i="24"/>
  <c r="K3204" i="24"/>
  <c r="K3203" i="24"/>
  <c r="K3202" i="24"/>
  <c r="K3201" i="24"/>
  <c r="K3200" i="24"/>
  <c r="K3199" i="24"/>
  <c r="K3198" i="24"/>
  <c r="K3197" i="24"/>
  <c r="K3196" i="24"/>
  <c r="K3195" i="24"/>
  <c r="K3194" i="24"/>
  <c r="K3193" i="24"/>
  <c r="K3192" i="24"/>
  <c r="K3191" i="24"/>
  <c r="K3190" i="24"/>
  <c r="K3189" i="24"/>
  <c r="K3188" i="24"/>
  <c r="K3187" i="24"/>
  <c r="K3186" i="24"/>
  <c r="K3185" i="24"/>
  <c r="K3184" i="24"/>
  <c r="K3183" i="24"/>
  <c r="K3182" i="24"/>
  <c r="K3181" i="24"/>
  <c r="K3180" i="24"/>
  <c r="K3179" i="24"/>
  <c r="K3178" i="24"/>
  <c r="K3177" i="24"/>
  <c r="K3176" i="24"/>
  <c r="K3175" i="24"/>
  <c r="K3174" i="24"/>
  <c r="K3173" i="24"/>
  <c r="K3172" i="24"/>
  <c r="K3171" i="24"/>
  <c r="K3170" i="24"/>
  <c r="K3169" i="24"/>
  <c r="K3168" i="24"/>
  <c r="K3167" i="24"/>
  <c r="K3166" i="24"/>
  <c r="K3165" i="24"/>
  <c r="K3164" i="24"/>
  <c r="K3163" i="24"/>
  <c r="K3162" i="24"/>
  <c r="K3161" i="24"/>
  <c r="K3160" i="24"/>
  <c r="K3159" i="24"/>
  <c r="K3158" i="24"/>
  <c r="K3157" i="24"/>
  <c r="K3156" i="24"/>
  <c r="K3155" i="24"/>
  <c r="K3154" i="24"/>
  <c r="K3153" i="24"/>
  <c r="K3152" i="24"/>
  <c r="K3151" i="24"/>
  <c r="K3150" i="24"/>
  <c r="K3149" i="24"/>
  <c r="K3148" i="24"/>
  <c r="K3147" i="24"/>
  <c r="K3146" i="24"/>
  <c r="K3145" i="24"/>
  <c r="K3144" i="24"/>
  <c r="K3143" i="24"/>
  <c r="K3142" i="24"/>
  <c r="K3141" i="24"/>
  <c r="K3140" i="24"/>
  <c r="K3139" i="24"/>
  <c r="K3138" i="24"/>
  <c r="K3137" i="24"/>
  <c r="K3136" i="24"/>
  <c r="K3135" i="24"/>
  <c r="K3134" i="24"/>
  <c r="K3133" i="24"/>
  <c r="K3132" i="24"/>
  <c r="K3131" i="24"/>
  <c r="K3130" i="24"/>
  <c r="K3129" i="24"/>
  <c r="K3128" i="24"/>
  <c r="K3127" i="24"/>
  <c r="K3126" i="24"/>
  <c r="K3125" i="24"/>
  <c r="K3124" i="24"/>
  <c r="K3123" i="24"/>
  <c r="K3122" i="24"/>
  <c r="K3121" i="24"/>
  <c r="K3120" i="24"/>
  <c r="K3119" i="24"/>
  <c r="K3118" i="24"/>
  <c r="K3117" i="24"/>
  <c r="K3116" i="24"/>
  <c r="K3115" i="24"/>
  <c r="K3114" i="24"/>
  <c r="K3113" i="24"/>
  <c r="K3112" i="24"/>
  <c r="K3111" i="24"/>
  <c r="K3110" i="24"/>
  <c r="K3109" i="24"/>
  <c r="K3108" i="24"/>
  <c r="K3107" i="24"/>
  <c r="K3106" i="24"/>
  <c r="K3105" i="24"/>
  <c r="K3104" i="24"/>
  <c r="K3103" i="24"/>
  <c r="K3102" i="24"/>
  <c r="K3101" i="24"/>
  <c r="K3100" i="24"/>
  <c r="K3099" i="24"/>
  <c r="K3098" i="24"/>
  <c r="K3097" i="24"/>
  <c r="K3096" i="24"/>
  <c r="K3095" i="24"/>
  <c r="K3094" i="24"/>
  <c r="K3093" i="24"/>
  <c r="K3092" i="24"/>
  <c r="K3091" i="24"/>
  <c r="K3090" i="24"/>
  <c r="K3089" i="24"/>
  <c r="K3088" i="24"/>
  <c r="K3087" i="24"/>
  <c r="K3086" i="24"/>
  <c r="K3085" i="24"/>
  <c r="K3084" i="24"/>
  <c r="K3083" i="24"/>
  <c r="K3082" i="24"/>
  <c r="K3081" i="24"/>
  <c r="K3080" i="24"/>
  <c r="K3079" i="24"/>
  <c r="K3078" i="24"/>
  <c r="K3077" i="24"/>
  <c r="K3076" i="24"/>
  <c r="K3075" i="24"/>
  <c r="K3074" i="24"/>
  <c r="K3073" i="24"/>
  <c r="K3072" i="24"/>
  <c r="K3071" i="24"/>
  <c r="K3070" i="24"/>
  <c r="K3069" i="24"/>
  <c r="K3068" i="24"/>
  <c r="K3067" i="24"/>
  <c r="K3066" i="24"/>
  <c r="K3065" i="24"/>
  <c r="K3064" i="24"/>
  <c r="K3063" i="24"/>
  <c r="K3062" i="24"/>
  <c r="K3061" i="24"/>
  <c r="K3060" i="24"/>
  <c r="K3059" i="24"/>
  <c r="K3058" i="24"/>
  <c r="K3057" i="24"/>
  <c r="K3056" i="24"/>
  <c r="K3055" i="24"/>
  <c r="K3054" i="24"/>
  <c r="K3053" i="24"/>
  <c r="K3052" i="24"/>
  <c r="K3051" i="24"/>
  <c r="K3050" i="24"/>
  <c r="K3049" i="24"/>
  <c r="K3048" i="24"/>
  <c r="K3047" i="24"/>
  <c r="K3046" i="24"/>
  <c r="K3045" i="24"/>
  <c r="K3044" i="24"/>
  <c r="K3043" i="24"/>
  <c r="K3042" i="24"/>
  <c r="K3041" i="24"/>
  <c r="K3040" i="24"/>
  <c r="K3039" i="24"/>
  <c r="K3038" i="24"/>
  <c r="K3037" i="24"/>
  <c r="K3036" i="24"/>
  <c r="K3035" i="24"/>
  <c r="K3034" i="24"/>
  <c r="K3033" i="24"/>
  <c r="K3032" i="24"/>
  <c r="K3031" i="24"/>
  <c r="K3030" i="24"/>
  <c r="K3029" i="24"/>
  <c r="K3028" i="24"/>
  <c r="K3027" i="24"/>
  <c r="K3026" i="24"/>
  <c r="K3025" i="24"/>
  <c r="K3024" i="24"/>
  <c r="K3023" i="24"/>
  <c r="K3022" i="24"/>
  <c r="K3021" i="24"/>
  <c r="K3020" i="24"/>
  <c r="K3019" i="24"/>
  <c r="K3018" i="24"/>
  <c r="K3017" i="24"/>
  <c r="K3016" i="24"/>
  <c r="K3015" i="24"/>
  <c r="K3014" i="24"/>
  <c r="K3013" i="24"/>
  <c r="K3012" i="24"/>
  <c r="K3011" i="24"/>
  <c r="K3010" i="24"/>
  <c r="K3009" i="24"/>
  <c r="K3008" i="24"/>
  <c r="K3007" i="24"/>
  <c r="K3006" i="24"/>
  <c r="K3005" i="24"/>
  <c r="K3004" i="24"/>
  <c r="K3003" i="24"/>
  <c r="K3002" i="24"/>
  <c r="K3001" i="24"/>
  <c r="K3000" i="24"/>
  <c r="K2999" i="24"/>
  <c r="K2998" i="24"/>
  <c r="K2997" i="24"/>
  <c r="K2996" i="24"/>
  <c r="K2995" i="24"/>
  <c r="K2994" i="24"/>
  <c r="K2993" i="24"/>
  <c r="K2992" i="24"/>
  <c r="K2991" i="24"/>
  <c r="K2990" i="24"/>
  <c r="K2989" i="24"/>
  <c r="K2988" i="24"/>
  <c r="K2987" i="24"/>
  <c r="K2986" i="24"/>
  <c r="K2985" i="24"/>
  <c r="K2984" i="24"/>
  <c r="K2983" i="24"/>
  <c r="K2982" i="24"/>
  <c r="K2981" i="24"/>
  <c r="K2980" i="24"/>
  <c r="K2979" i="24"/>
  <c r="K2978" i="24"/>
  <c r="K2977" i="24"/>
  <c r="K2976" i="24"/>
  <c r="K2975" i="24"/>
  <c r="K2974" i="24"/>
  <c r="K2973" i="24"/>
  <c r="K2972" i="24"/>
  <c r="K2971" i="24"/>
  <c r="K2970" i="24"/>
  <c r="K2969" i="24"/>
  <c r="K2968" i="24"/>
  <c r="K2967" i="24"/>
  <c r="K2966" i="24"/>
  <c r="K2965" i="24"/>
  <c r="K2964" i="24"/>
  <c r="K2963" i="24"/>
  <c r="K2962" i="24"/>
  <c r="K2961" i="24"/>
  <c r="K2960" i="24"/>
  <c r="K2959" i="24"/>
  <c r="K2958" i="24"/>
  <c r="K2957" i="24"/>
  <c r="K2956" i="24"/>
  <c r="K2955" i="24"/>
  <c r="K2954" i="24"/>
  <c r="K2953" i="24"/>
  <c r="K2952" i="24"/>
  <c r="K2951" i="24"/>
  <c r="K2950" i="24"/>
  <c r="K2949" i="24"/>
  <c r="K2948" i="24"/>
  <c r="K2947" i="24"/>
  <c r="K2946" i="24"/>
  <c r="K2945" i="24"/>
  <c r="K2944" i="24"/>
  <c r="K2943" i="24"/>
  <c r="K2942" i="24"/>
  <c r="K2941" i="24"/>
  <c r="K2940" i="24"/>
  <c r="K2939" i="24"/>
  <c r="K2938" i="24"/>
  <c r="K2937" i="24"/>
  <c r="K2936" i="24"/>
  <c r="K2935" i="24"/>
  <c r="K2934" i="24"/>
  <c r="K2933" i="24"/>
  <c r="K2932" i="24"/>
  <c r="K2931" i="24"/>
  <c r="K2930" i="24"/>
  <c r="K2929" i="24"/>
  <c r="K2928" i="24"/>
  <c r="K2927" i="24"/>
  <c r="K2926" i="24"/>
  <c r="K2925" i="24"/>
  <c r="K2924" i="24"/>
  <c r="K2923" i="24"/>
  <c r="K2922" i="24"/>
  <c r="K2921" i="24"/>
  <c r="K2920" i="24"/>
  <c r="K2919" i="24"/>
  <c r="K2918" i="24"/>
  <c r="K2917" i="24"/>
  <c r="K2916" i="24"/>
  <c r="K2915" i="24"/>
  <c r="K2914" i="24"/>
  <c r="K2913" i="24"/>
  <c r="K2912" i="24"/>
  <c r="K2911" i="24"/>
  <c r="K2910" i="24"/>
  <c r="K2909" i="24"/>
  <c r="K2908" i="24"/>
  <c r="K2907" i="24"/>
  <c r="K2906" i="24"/>
  <c r="K2905" i="24"/>
  <c r="K2904" i="24"/>
  <c r="K2903" i="24"/>
  <c r="K2902" i="24"/>
  <c r="K2901" i="24"/>
  <c r="K2900" i="24"/>
  <c r="K2899" i="24"/>
  <c r="K2898" i="24"/>
  <c r="K2897" i="24"/>
  <c r="K2896" i="24"/>
  <c r="K2895" i="24"/>
  <c r="K2894" i="24"/>
  <c r="K2893" i="24"/>
  <c r="K2892" i="24"/>
  <c r="K2891" i="24"/>
  <c r="K2890" i="24"/>
  <c r="K2889" i="24"/>
  <c r="K2888" i="24"/>
  <c r="K2887" i="24"/>
  <c r="K2886" i="24"/>
  <c r="K2885" i="24"/>
  <c r="K2884" i="24"/>
  <c r="K2883" i="24"/>
  <c r="K2882" i="24"/>
  <c r="K2881" i="24"/>
  <c r="K2880" i="24"/>
  <c r="K2879" i="24"/>
  <c r="K2878" i="24"/>
  <c r="K2877" i="24"/>
  <c r="K2876" i="24"/>
  <c r="K2875" i="24"/>
  <c r="K2874" i="24"/>
  <c r="K2873" i="24"/>
  <c r="K2872" i="24"/>
  <c r="K2871" i="24"/>
  <c r="K2870" i="24"/>
  <c r="K2869" i="24"/>
  <c r="K2868" i="24"/>
  <c r="K2867" i="24"/>
  <c r="K2866" i="24"/>
  <c r="K2865" i="24"/>
  <c r="K2864" i="24"/>
  <c r="K2863" i="24"/>
  <c r="K2862" i="24"/>
  <c r="K2861" i="24"/>
  <c r="K2860" i="24"/>
  <c r="K2859" i="24"/>
  <c r="K2858" i="24"/>
  <c r="K2857" i="24"/>
  <c r="K2856" i="24"/>
  <c r="K2855" i="24"/>
  <c r="K2854" i="24"/>
  <c r="K2853" i="24"/>
  <c r="K2852" i="24"/>
  <c r="K2851" i="24"/>
  <c r="K2850" i="24"/>
  <c r="K2849" i="24"/>
  <c r="K2848" i="24"/>
  <c r="K2847" i="24"/>
  <c r="K2846" i="24"/>
  <c r="K2845" i="24"/>
  <c r="K2844" i="24"/>
  <c r="K2843" i="24"/>
  <c r="K2842" i="24"/>
  <c r="K2841" i="24"/>
  <c r="K2840" i="24"/>
  <c r="K2839" i="24"/>
  <c r="K2838" i="24"/>
  <c r="K2837" i="24"/>
  <c r="K2836" i="24"/>
  <c r="K2835" i="24"/>
  <c r="K2834" i="24"/>
  <c r="K2833" i="24"/>
  <c r="K2832" i="24"/>
  <c r="K2831" i="24"/>
  <c r="K2830" i="24"/>
  <c r="K2829" i="24"/>
  <c r="K2828" i="24"/>
  <c r="K2827" i="24"/>
  <c r="K2826" i="24"/>
  <c r="K2825" i="24"/>
  <c r="K2824" i="24"/>
  <c r="K2823" i="24"/>
  <c r="K2822" i="24"/>
  <c r="K2821" i="24"/>
  <c r="K2820" i="24"/>
  <c r="K2819" i="24"/>
  <c r="K2818" i="24"/>
  <c r="K2817" i="24"/>
  <c r="K2816" i="24"/>
  <c r="K2815" i="24"/>
  <c r="K2814" i="24"/>
  <c r="K2813" i="24"/>
  <c r="K2812" i="24"/>
  <c r="K2811" i="24"/>
  <c r="K2810" i="24"/>
  <c r="K2809" i="24"/>
  <c r="K2808" i="24"/>
  <c r="K2807" i="24"/>
  <c r="K2806" i="24"/>
  <c r="K2805" i="24"/>
  <c r="K2804" i="24"/>
  <c r="K2803" i="24"/>
  <c r="K2802" i="24"/>
  <c r="K2801" i="24"/>
  <c r="K2800" i="24"/>
  <c r="K2799" i="24"/>
  <c r="K2798" i="24"/>
  <c r="K2797" i="24"/>
  <c r="K2796" i="24"/>
  <c r="K2795" i="24"/>
  <c r="K2794" i="24"/>
  <c r="K2793" i="24"/>
  <c r="K2792" i="24"/>
  <c r="K2791" i="24"/>
  <c r="K2790" i="24"/>
  <c r="K2789" i="24"/>
  <c r="K2788" i="24"/>
  <c r="K2787" i="24"/>
  <c r="K2786" i="24"/>
  <c r="K2785" i="24"/>
  <c r="K2784" i="24"/>
  <c r="K2783" i="24"/>
  <c r="K2782" i="24"/>
  <c r="K2781" i="24"/>
  <c r="K2780" i="24"/>
  <c r="K2779" i="24"/>
  <c r="K2778" i="24"/>
  <c r="K2777" i="24"/>
  <c r="K2776" i="24"/>
  <c r="K2775" i="24"/>
  <c r="K2774" i="24"/>
  <c r="K2773" i="24"/>
  <c r="K2772" i="24"/>
  <c r="K2771" i="24"/>
  <c r="K2770" i="24"/>
  <c r="K2769" i="24"/>
  <c r="K2768" i="24"/>
  <c r="K2767" i="24"/>
  <c r="K2766" i="24"/>
  <c r="K2765" i="24"/>
  <c r="K2764" i="24"/>
  <c r="K2763" i="24"/>
  <c r="K2762" i="24"/>
  <c r="K2761" i="24"/>
  <c r="K2760" i="24"/>
  <c r="K2759" i="24"/>
  <c r="K2758" i="24"/>
  <c r="K2757" i="24"/>
  <c r="K2756" i="24"/>
  <c r="K2755" i="24"/>
  <c r="K2754" i="24"/>
  <c r="K2753" i="24"/>
  <c r="K2752" i="24"/>
  <c r="K2751" i="24"/>
  <c r="K2750" i="24"/>
  <c r="K2749" i="24"/>
  <c r="K2748" i="24"/>
  <c r="K2747" i="24"/>
  <c r="K2746" i="24"/>
  <c r="K2745" i="24"/>
  <c r="K2744" i="24"/>
  <c r="K2743" i="24"/>
  <c r="K2742" i="24"/>
  <c r="K2741" i="24"/>
  <c r="K2740" i="24"/>
  <c r="K2739" i="24"/>
  <c r="K2738" i="24"/>
  <c r="K2737" i="24"/>
  <c r="K2736" i="24"/>
  <c r="K2735" i="24"/>
  <c r="K2734" i="24"/>
  <c r="K2733" i="24"/>
  <c r="K2732" i="24"/>
  <c r="K2731" i="24"/>
  <c r="K2730" i="24"/>
  <c r="K2729" i="24"/>
  <c r="K2728" i="24"/>
  <c r="K2727" i="24"/>
  <c r="K2726" i="24"/>
  <c r="K2725" i="24"/>
  <c r="K2724" i="24"/>
  <c r="K2723" i="24"/>
  <c r="K2722" i="24"/>
  <c r="K2721" i="24"/>
  <c r="K2720" i="24"/>
  <c r="K2719" i="24"/>
  <c r="K2718" i="24"/>
  <c r="K2717" i="24"/>
  <c r="K2716" i="24"/>
  <c r="K2715" i="24"/>
  <c r="K2714" i="24"/>
  <c r="K2713" i="24"/>
  <c r="K2712" i="24"/>
  <c r="K2711" i="24"/>
  <c r="K2710" i="24"/>
  <c r="K2709" i="24"/>
  <c r="K2708" i="24"/>
  <c r="K2707" i="24"/>
  <c r="K2706" i="24"/>
  <c r="K2705" i="24"/>
  <c r="K2704" i="24"/>
  <c r="K2703" i="24"/>
  <c r="K2702" i="24"/>
  <c r="K2701" i="24"/>
  <c r="K2700" i="24"/>
  <c r="K2699" i="24"/>
  <c r="K2698" i="24"/>
  <c r="K2697" i="24"/>
  <c r="K2696" i="24"/>
  <c r="K2695" i="24"/>
  <c r="K2694" i="24"/>
  <c r="K2693" i="24"/>
  <c r="K2692" i="24"/>
  <c r="K2691" i="24"/>
  <c r="K2690" i="24"/>
  <c r="K2689" i="24"/>
  <c r="K2688" i="24"/>
  <c r="K2687" i="24"/>
  <c r="K2686" i="24"/>
  <c r="K2685" i="24"/>
  <c r="K2684" i="24"/>
  <c r="K2683" i="24"/>
  <c r="K2682" i="24"/>
  <c r="K2681" i="24"/>
  <c r="K2680" i="24"/>
  <c r="K2679" i="24"/>
  <c r="K2678" i="24"/>
  <c r="K2677" i="24"/>
  <c r="K2676" i="24"/>
  <c r="K2675" i="24"/>
  <c r="K2674" i="24"/>
  <c r="K2673" i="24"/>
  <c r="K2672" i="24"/>
  <c r="K2671" i="24"/>
  <c r="K2670" i="24"/>
  <c r="K2669" i="24"/>
  <c r="K2668" i="24"/>
  <c r="K2667" i="24"/>
  <c r="K2666" i="24"/>
  <c r="K2665" i="24"/>
  <c r="K2664" i="24"/>
  <c r="K2663" i="24"/>
  <c r="K2662" i="24"/>
  <c r="K2661" i="24"/>
  <c r="K2660" i="24"/>
  <c r="K2659" i="24"/>
  <c r="K2658" i="24"/>
  <c r="K2657" i="24"/>
  <c r="K2656" i="24"/>
  <c r="K2655" i="24"/>
  <c r="K2654" i="24"/>
  <c r="K2653" i="24"/>
  <c r="K2652" i="24"/>
  <c r="K2651" i="24"/>
  <c r="K2650" i="24"/>
  <c r="K2649" i="24"/>
  <c r="K2648" i="24"/>
  <c r="K2647" i="24"/>
  <c r="K2646" i="24"/>
  <c r="K2645" i="24"/>
  <c r="K2644" i="24"/>
  <c r="K2643" i="24"/>
  <c r="K2642" i="24"/>
  <c r="K2641" i="24"/>
  <c r="K2640" i="24"/>
  <c r="K2639" i="24"/>
  <c r="K2638" i="24"/>
  <c r="K2637" i="24"/>
  <c r="K2636" i="24"/>
  <c r="K2635" i="24"/>
  <c r="K2634" i="24"/>
  <c r="K2633" i="24"/>
  <c r="K2632" i="24"/>
  <c r="K2631" i="24"/>
  <c r="K2630" i="24"/>
  <c r="K2629" i="24"/>
  <c r="K2628" i="24"/>
  <c r="K2627" i="24"/>
  <c r="K2626" i="24"/>
  <c r="K2625" i="24"/>
  <c r="K2624" i="24"/>
  <c r="K2623" i="24"/>
  <c r="K2622" i="24"/>
  <c r="K2621" i="24"/>
  <c r="K2620" i="24"/>
  <c r="K2619" i="24"/>
  <c r="K2618" i="24"/>
  <c r="K2617" i="24"/>
  <c r="K2616" i="24"/>
  <c r="K2615" i="24"/>
  <c r="K2614" i="24"/>
  <c r="K2613" i="24"/>
  <c r="K2612" i="24"/>
  <c r="K2611" i="24"/>
  <c r="K2610" i="24"/>
  <c r="K2609" i="24"/>
  <c r="K2608" i="24"/>
  <c r="K2607" i="24"/>
  <c r="K2606" i="24"/>
  <c r="K2605" i="24"/>
  <c r="K2604" i="24"/>
  <c r="K2603" i="24"/>
  <c r="K2602" i="24"/>
  <c r="K2601" i="24"/>
  <c r="K2600" i="24"/>
  <c r="K2599" i="24"/>
  <c r="K2598" i="24"/>
  <c r="K2597" i="24"/>
  <c r="K2596" i="24"/>
  <c r="K2595" i="24"/>
  <c r="K2594" i="24"/>
  <c r="K2593" i="24"/>
  <c r="K2592" i="24"/>
  <c r="K2591" i="24"/>
  <c r="K2590" i="24"/>
  <c r="K2589" i="24"/>
  <c r="K2588" i="24"/>
  <c r="K2587" i="24"/>
  <c r="K2586" i="24"/>
  <c r="K2585" i="24"/>
  <c r="K2584" i="24"/>
  <c r="K2583" i="24"/>
  <c r="K2582" i="24"/>
  <c r="K2581" i="24"/>
  <c r="K2580" i="24"/>
  <c r="K2579" i="24"/>
  <c r="K2578" i="24"/>
  <c r="K2577" i="24"/>
  <c r="K2576" i="24"/>
  <c r="K2575" i="24"/>
  <c r="K2574" i="24"/>
  <c r="K2573" i="24"/>
  <c r="K2572" i="24"/>
  <c r="K2571" i="24"/>
  <c r="K2570" i="24"/>
  <c r="K2569" i="24"/>
  <c r="K2568" i="24"/>
  <c r="K2567" i="24"/>
  <c r="K2566" i="24"/>
  <c r="K2565" i="24"/>
  <c r="K2564" i="24"/>
  <c r="K2563" i="24"/>
  <c r="K2562" i="24"/>
  <c r="K2561" i="24"/>
  <c r="K2560" i="24"/>
  <c r="K2559" i="24"/>
  <c r="K2558" i="24"/>
  <c r="K2557" i="24"/>
  <c r="K2556" i="24"/>
  <c r="K2555" i="24"/>
  <c r="K2554" i="24"/>
  <c r="K2553" i="24"/>
  <c r="K2552" i="24"/>
  <c r="K2551" i="24"/>
  <c r="K2550" i="24"/>
  <c r="K2549" i="24"/>
  <c r="K2548" i="24"/>
  <c r="K2547" i="24"/>
  <c r="K2546" i="24"/>
  <c r="K2545" i="24"/>
  <c r="K2544" i="24"/>
  <c r="K2543" i="24"/>
  <c r="K2542" i="24"/>
  <c r="K2541" i="24"/>
  <c r="K2540" i="24"/>
  <c r="K2539" i="24"/>
  <c r="K2538" i="24"/>
  <c r="K2537" i="24"/>
  <c r="K2536" i="24"/>
  <c r="K2535" i="24"/>
  <c r="K2534" i="24"/>
  <c r="K2533" i="24"/>
  <c r="K2532" i="24"/>
  <c r="K2531" i="24"/>
  <c r="K2530" i="24"/>
  <c r="K2529" i="24"/>
  <c r="K2528" i="24"/>
  <c r="K2527" i="24"/>
  <c r="K2526" i="24"/>
  <c r="K2525" i="24"/>
  <c r="K2524" i="24"/>
  <c r="K2523" i="24"/>
  <c r="K2522" i="24"/>
  <c r="K2521" i="24"/>
  <c r="K2520" i="24"/>
  <c r="K2519" i="24"/>
  <c r="K2518" i="24"/>
  <c r="K2517" i="24"/>
  <c r="K2516" i="24"/>
  <c r="K2515" i="24"/>
  <c r="K2514" i="24"/>
  <c r="K2513" i="24"/>
  <c r="K2512" i="24"/>
  <c r="K2511" i="24"/>
  <c r="K2510" i="24"/>
  <c r="K2509" i="24"/>
  <c r="K2508" i="24"/>
  <c r="K2507" i="24"/>
  <c r="K2506" i="24"/>
  <c r="K2505" i="24"/>
  <c r="K2504" i="24"/>
  <c r="K2503" i="24"/>
  <c r="K2502" i="24"/>
  <c r="K2501" i="24"/>
  <c r="K2500" i="24"/>
  <c r="K2499" i="24"/>
  <c r="K2498" i="24"/>
  <c r="K2497" i="24"/>
  <c r="K2496" i="24"/>
  <c r="K2495" i="24"/>
  <c r="K2494" i="24"/>
  <c r="K2493" i="24"/>
  <c r="K2492" i="24"/>
  <c r="K2491" i="24"/>
  <c r="K2490" i="24"/>
  <c r="K2489" i="24"/>
  <c r="K2488" i="24"/>
  <c r="K2487" i="24"/>
  <c r="K2486" i="24"/>
  <c r="K2485" i="24"/>
  <c r="K2484" i="24"/>
  <c r="K2483" i="24"/>
  <c r="K2482" i="24"/>
  <c r="K2481" i="24"/>
  <c r="K2480" i="24"/>
  <c r="K2479" i="24"/>
  <c r="K2478" i="24"/>
  <c r="K2477" i="24"/>
  <c r="K2476" i="24"/>
  <c r="K2475" i="24"/>
  <c r="K2474" i="24"/>
  <c r="K2473" i="24"/>
  <c r="K2472" i="24"/>
  <c r="K2471" i="24"/>
  <c r="K2470" i="24"/>
  <c r="K2469" i="24"/>
  <c r="K2468" i="24"/>
  <c r="K2467" i="24"/>
  <c r="K2466" i="24"/>
  <c r="K2465" i="24"/>
  <c r="K2464" i="24"/>
  <c r="K2463" i="24"/>
  <c r="K2462" i="24"/>
  <c r="K2461" i="24"/>
  <c r="K2460" i="24"/>
  <c r="K2459" i="24"/>
  <c r="K2458" i="24"/>
  <c r="K2457" i="24"/>
  <c r="K2456" i="24"/>
  <c r="K2455" i="24"/>
  <c r="K2454" i="24"/>
  <c r="K2453" i="24"/>
  <c r="K2452" i="24"/>
  <c r="K2451" i="24"/>
  <c r="K2450" i="24"/>
  <c r="K2449" i="24"/>
  <c r="K2448" i="24"/>
  <c r="K2447" i="24"/>
  <c r="K2446" i="24"/>
  <c r="K2445" i="24"/>
  <c r="K2444" i="24"/>
  <c r="K2443" i="24"/>
  <c r="K2442" i="24"/>
  <c r="K2441" i="24"/>
  <c r="K2440" i="24"/>
  <c r="K2439" i="24"/>
  <c r="K2438" i="24"/>
  <c r="K2437" i="24"/>
  <c r="K2436" i="24"/>
  <c r="K2435" i="24"/>
  <c r="K2434" i="24"/>
  <c r="K2433" i="24"/>
  <c r="K2432" i="24"/>
  <c r="K2431" i="24"/>
  <c r="K2430" i="24"/>
  <c r="K2429" i="24"/>
  <c r="K2428" i="24"/>
  <c r="K2427" i="24"/>
  <c r="K2426" i="24"/>
  <c r="K2425" i="24"/>
  <c r="K2424" i="24"/>
  <c r="K2423" i="24"/>
  <c r="K2422" i="24"/>
  <c r="K2421" i="24"/>
  <c r="K2420" i="24"/>
  <c r="K2419" i="24"/>
  <c r="K2418" i="24"/>
  <c r="K2417" i="24"/>
  <c r="K2416" i="24"/>
  <c r="K2415" i="24"/>
  <c r="K2414" i="24"/>
  <c r="K2413" i="24"/>
  <c r="K2412" i="24"/>
  <c r="K2411" i="24"/>
  <c r="K2410" i="24"/>
  <c r="K2409" i="24"/>
  <c r="K2408" i="24"/>
  <c r="K2407" i="24"/>
  <c r="K2406" i="24"/>
  <c r="K2405" i="24"/>
  <c r="K2404" i="24"/>
  <c r="K2403" i="24"/>
  <c r="K2402" i="24"/>
  <c r="K2401" i="24"/>
  <c r="K2400" i="24"/>
  <c r="K2399" i="24"/>
  <c r="K2398" i="24"/>
  <c r="K2397" i="24"/>
  <c r="K2396" i="24"/>
  <c r="K2395" i="24"/>
  <c r="K2394" i="24"/>
  <c r="K2393" i="24"/>
  <c r="K2392" i="24"/>
  <c r="K2391" i="24"/>
  <c r="K2390" i="24"/>
  <c r="K2389" i="24"/>
  <c r="K2388" i="24"/>
  <c r="K2387" i="24"/>
  <c r="K2386" i="24"/>
  <c r="K2385" i="24"/>
  <c r="K2384" i="24"/>
  <c r="K2383" i="24"/>
  <c r="K2382" i="24"/>
  <c r="K2381" i="24"/>
  <c r="K2380" i="24"/>
  <c r="K2379" i="24"/>
  <c r="K2378" i="24"/>
  <c r="K2377" i="24"/>
  <c r="K2376" i="24"/>
  <c r="K2375" i="24"/>
  <c r="K2374" i="24"/>
  <c r="K2373" i="24"/>
  <c r="K2372" i="24"/>
  <c r="K2371" i="24"/>
  <c r="K2370" i="24"/>
  <c r="K2369" i="24"/>
  <c r="K2368" i="24"/>
  <c r="K2367" i="24"/>
  <c r="K2366" i="24"/>
  <c r="K2365" i="24"/>
  <c r="K2364" i="24"/>
  <c r="K2363" i="24"/>
  <c r="K2362" i="24"/>
  <c r="K2361" i="24"/>
  <c r="K2360" i="24"/>
  <c r="K2359" i="24"/>
  <c r="K2358" i="24"/>
  <c r="K2357" i="24"/>
  <c r="K2356" i="24"/>
  <c r="K2355" i="24"/>
  <c r="K2354" i="24"/>
  <c r="K2353" i="24"/>
  <c r="K2352" i="24"/>
  <c r="K2351" i="24"/>
  <c r="K2350" i="24"/>
  <c r="K2349" i="24"/>
  <c r="K2348" i="24"/>
  <c r="K2347" i="24"/>
  <c r="K2346" i="24"/>
  <c r="K2345" i="24"/>
  <c r="K2344" i="24"/>
  <c r="K2343" i="24"/>
  <c r="K2342" i="24"/>
  <c r="K2341" i="24"/>
  <c r="K2340" i="24"/>
  <c r="K2339" i="24"/>
  <c r="K2338" i="24"/>
  <c r="K2337" i="24"/>
  <c r="K2336" i="24"/>
  <c r="K2335" i="24"/>
  <c r="K2334" i="24"/>
  <c r="K2333" i="24"/>
  <c r="K2332" i="24"/>
  <c r="K2331" i="24"/>
  <c r="K2330" i="24"/>
  <c r="K2329" i="24"/>
  <c r="K2328" i="24"/>
  <c r="K2327" i="24"/>
  <c r="K2326" i="24"/>
  <c r="K2325" i="24"/>
  <c r="K2324" i="24"/>
  <c r="K2323" i="24"/>
  <c r="K2322" i="24"/>
  <c r="K2321" i="24"/>
  <c r="K2320" i="24"/>
  <c r="K2319" i="24"/>
  <c r="K2318" i="24"/>
  <c r="K2317" i="24"/>
  <c r="K2316" i="24"/>
  <c r="K2315" i="24"/>
  <c r="K2314" i="24"/>
  <c r="K2313" i="24"/>
  <c r="K2312" i="24"/>
  <c r="K2311" i="24"/>
  <c r="K2310" i="24"/>
  <c r="K2309" i="24"/>
  <c r="K2308" i="24"/>
  <c r="K2307" i="24"/>
  <c r="K2306" i="24"/>
  <c r="K2305" i="24"/>
  <c r="K2304" i="24"/>
  <c r="K2303" i="24"/>
  <c r="K2302" i="24"/>
  <c r="K2301" i="24"/>
  <c r="K2300" i="24"/>
  <c r="K2299" i="24"/>
  <c r="K2298" i="24"/>
  <c r="K2297" i="24"/>
  <c r="K2296" i="24"/>
  <c r="K2295" i="24"/>
  <c r="K2294" i="24"/>
  <c r="K2293" i="24"/>
  <c r="K2292" i="24"/>
  <c r="K2291" i="24"/>
  <c r="K2290" i="24"/>
  <c r="K2289" i="24"/>
  <c r="K2288" i="24"/>
  <c r="K2287" i="24"/>
  <c r="K2286" i="24"/>
  <c r="K2285" i="24"/>
  <c r="K2284" i="24"/>
  <c r="K2283" i="24"/>
  <c r="K2282" i="24"/>
  <c r="K2281" i="24"/>
  <c r="K2280" i="24"/>
  <c r="K2279" i="24"/>
  <c r="K2278" i="24"/>
  <c r="K2277" i="24"/>
  <c r="K2276" i="24"/>
  <c r="K2275" i="24"/>
  <c r="K2274" i="24"/>
  <c r="K2273" i="24"/>
  <c r="K2272" i="24"/>
  <c r="K2271" i="24"/>
  <c r="K2270" i="24"/>
  <c r="K2269" i="24"/>
  <c r="K2268" i="24"/>
  <c r="K2267" i="24"/>
  <c r="K2266" i="24"/>
  <c r="K2265" i="24"/>
  <c r="K2264" i="24"/>
  <c r="K2263" i="24"/>
  <c r="K2262" i="24"/>
  <c r="K2261" i="24"/>
  <c r="K2260" i="24"/>
  <c r="K2259" i="24"/>
  <c r="K2258" i="24"/>
  <c r="K2257" i="24"/>
  <c r="K2256" i="24"/>
  <c r="K2255" i="24"/>
  <c r="K2254" i="24"/>
  <c r="K2253" i="24"/>
  <c r="K2252" i="24"/>
  <c r="K2251" i="24"/>
  <c r="K2250" i="24"/>
  <c r="K2249" i="24"/>
  <c r="K2248" i="24"/>
  <c r="K2247" i="24"/>
  <c r="K2246" i="24"/>
  <c r="K2245" i="24"/>
  <c r="K2244" i="24"/>
  <c r="K2243" i="24"/>
  <c r="K2242" i="24"/>
  <c r="K2241" i="24"/>
  <c r="K2240" i="24"/>
  <c r="K2239" i="24"/>
  <c r="K2238" i="24"/>
  <c r="K2237" i="24"/>
  <c r="K2236" i="24"/>
  <c r="K2235" i="24"/>
  <c r="K2234" i="24"/>
  <c r="K2233" i="24"/>
  <c r="K2232" i="24"/>
  <c r="K2231" i="24"/>
  <c r="K2230" i="24"/>
  <c r="K2229" i="24"/>
  <c r="K2228" i="24"/>
  <c r="K2227" i="24"/>
  <c r="K2226" i="24"/>
  <c r="K2225" i="24"/>
  <c r="K2224" i="24"/>
  <c r="K2223" i="24"/>
  <c r="K2222" i="24"/>
  <c r="K2221" i="24"/>
  <c r="K2220" i="24"/>
  <c r="K2219" i="24"/>
  <c r="K2218" i="24"/>
  <c r="K2217" i="24"/>
  <c r="K2216" i="24"/>
  <c r="K2215" i="24"/>
  <c r="K2214" i="24"/>
  <c r="K2213" i="24"/>
  <c r="K2212" i="24"/>
  <c r="K2211" i="24"/>
  <c r="K2210" i="24"/>
  <c r="K2209" i="24"/>
  <c r="K2208" i="24"/>
  <c r="K2207" i="24"/>
  <c r="K2206" i="24"/>
  <c r="K2205" i="24"/>
  <c r="K2204" i="24"/>
  <c r="K2203" i="24"/>
  <c r="K2202" i="24"/>
  <c r="K2201" i="24"/>
  <c r="K2200" i="24"/>
  <c r="K2199" i="24"/>
  <c r="K2198" i="24"/>
  <c r="K2197" i="24"/>
  <c r="K2196" i="24"/>
  <c r="K2195" i="24"/>
  <c r="K2194" i="24"/>
  <c r="K2193" i="24"/>
  <c r="K2192" i="24"/>
  <c r="K2191" i="24"/>
  <c r="K2190" i="24"/>
  <c r="K2189" i="24"/>
  <c r="K2188" i="24"/>
  <c r="K2187" i="24"/>
  <c r="K2186" i="24"/>
  <c r="K2185" i="24"/>
  <c r="K2184" i="24"/>
  <c r="K2183" i="24"/>
  <c r="K2182" i="24"/>
  <c r="K2181" i="24"/>
  <c r="K2180" i="24"/>
  <c r="K2179" i="24"/>
  <c r="K2178" i="24"/>
  <c r="K2177" i="24"/>
  <c r="K2176" i="24"/>
  <c r="K2175" i="24"/>
  <c r="K2174" i="24"/>
  <c r="K2173" i="24"/>
  <c r="K2172" i="24"/>
  <c r="K2171" i="24"/>
  <c r="K2170" i="24"/>
  <c r="K2169" i="24"/>
  <c r="K2168" i="24"/>
  <c r="K2167" i="24"/>
  <c r="K2166" i="24"/>
  <c r="K2165" i="24"/>
  <c r="K2164" i="24"/>
  <c r="K2163" i="24"/>
  <c r="K2162" i="24"/>
  <c r="K2161" i="24"/>
  <c r="K2160" i="24"/>
  <c r="K2159" i="24"/>
  <c r="K2158" i="24"/>
  <c r="K2157" i="24"/>
  <c r="K2156" i="24"/>
  <c r="K2155" i="24"/>
  <c r="K2154" i="24"/>
  <c r="K2153" i="24"/>
  <c r="K2152" i="24"/>
  <c r="K2151" i="24"/>
  <c r="K2150" i="24"/>
  <c r="K2149" i="24"/>
  <c r="K2148" i="24"/>
  <c r="K2147" i="24"/>
  <c r="K2146" i="24"/>
  <c r="K2145" i="24"/>
  <c r="K2144" i="24"/>
  <c r="K2143" i="24"/>
  <c r="K2142" i="24"/>
  <c r="K2141" i="24"/>
  <c r="K2140" i="24"/>
  <c r="K2139" i="24"/>
  <c r="K2138" i="24"/>
  <c r="K2137" i="24"/>
  <c r="K2136" i="24"/>
  <c r="K2135" i="24"/>
  <c r="K2134" i="24"/>
  <c r="K2133" i="24"/>
  <c r="K2132" i="24"/>
  <c r="K2131" i="24"/>
  <c r="K2130" i="24"/>
  <c r="K2129" i="24"/>
  <c r="K2128" i="24"/>
  <c r="K2127" i="24"/>
  <c r="K2126" i="24"/>
  <c r="K2125" i="24"/>
  <c r="K2124" i="24"/>
  <c r="K2123" i="24"/>
  <c r="K2122" i="24"/>
  <c r="K2121" i="24"/>
  <c r="K2120" i="24"/>
  <c r="K2119" i="24"/>
  <c r="K2118" i="24"/>
  <c r="K2117" i="24"/>
  <c r="K2116" i="24"/>
  <c r="K2115" i="24"/>
  <c r="K2114" i="24"/>
  <c r="K2113" i="24"/>
  <c r="K2112" i="24"/>
  <c r="K2111" i="24"/>
  <c r="K2110" i="24"/>
  <c r="K2109" i="24"/>
  <c r="K2108" i="24"/>
  <c r="K2107" i="24"/>
  <c r="K2106" i="24"/>
  <c r="K2105" i="24"/>
  <c r="K2104" i="24"/>
  <c r="K2103" i="24"/>
  <c r="K2102" i="24"/>
  <c r="K2101" i="24"/>
  <c r="K2100" i="24"/>
  <c r="K2099" i="24"/>
  <c r="K2098" i="24"/>
  <c r="K2097" i="24"/>
  <c r="K2096" i="24"/>
  <c r="K2095" i="24"/>
  <c r="K2094" i="24"/>
  <c r="K2093" i="24"/>
  <c r="K2092" i="24"/>
  <c r="K2091" i="24"/>
  <c r="K2090" i="24"/>
  <c r="K2089" i="24"/>
  <c r="K2088" i="24"/>
  <c r="K2087" i="24"/>
  <c r="K2086" i="24"/>
  <c r="K2085" i="24"/>
  <c r="K2084" i="24"/>
  <c r="K2083" i="24"/>
  <c r="K2082" i="24"/>
  <c r="K2081" i="24"/>
  <c r="K2080" i="24"/>
  <c r="K2079" i="24"/>
  <c r="K2078" i="24"/>
  <c r="K2077" i="24"/>
  <c r="K2076" i="24"/>
  <c r="K2075" i="24"/>
  <c r="K2074" i="24"/>
  <c r="K2073" i="24"/>
  <c r="K2072" i="24"/>
  <c r="K2071" i="24"/>
  <c r="K2070" i="24"/>
  <c r="K2069" i="24"/>
  <c r="K2068" i="24"/>
  <c r="K2067" i="24"/>
  <c r="K2066" i="24"/>
  <c r="K2065" i="24"/>
  <c r="K2064" i="24"/>
  <c r="K2063" i="24"/>
  <c r="K2062" i="24"/>
  <c r="K2061" i="24"/>
  <c r="K2060" i="24"/>
  <c r="K2059" i="24"/>
  <c r="K2058" i="24"/>
  <c r="K2057" i="24"/>
  <c r="K2056" i="24"/>
  <c r="K2055" i="24"/>
  <c r="K2054" i="24"/>
  <c r="K2053" i="24"/>
  <c r="K2052" i="24"/>
  <c r="K2051" i="24"/>
  <c r="K2050" i="24"/>
  <c r="K2049" i="24"/>
  <c r="K2048" i="24"/>
  <c r="K2047" i="24"/>
  <c r="K2046" i="24"/>
  <c r="K2045" i="24"/>
  <c r="K2044" i="24"/>
  <c r="K2043" i="24"/>
  <c r="K2042" i="24"/>
  <c r="K2041" i="24"/>
  <c r="K2040" i="24"/>
  <c r="K2039" i="24"/>
  <c r="K2038" i="24"/>
  <c r="K2037" i="24"/>
  <c r="K2036" i="24"/>
  <c r="K2035" i="24"/>
  <c r="K2034" i="24"/>
  <c r="K2033" i="24"/>
  <c r="K2032" i="24"/>
  <c r="K2031" i="24"/>
  <c r="K2030" i="24"/>
  <c r="K2029" i="24"/>
  <c r="K2028" i="24"/>
  <c r="K2027" i="24"/>
  <c r="K2026" i="24"/>
  <c r="K2025" i="24"/>
  <c r="K2024" i="24"/>
  <c r="K2023" i="24"/>
  <c r="K2022" i="24"/>
  <c r="K2021" i="24"/>
  <c r="K2020" i="24"/>
  <c r="K2019" i="24"/>
  <c r="K2018" i="24"/>
  <c r="K2017" i="24"/>
  <c r="K2016" i="24"/>
  <c r="K2015" i="24"/>
  <c r="K2014" i="24"/>
  <c r="K2013" i="24"/>
  <c r="K2012" i="24"/>
  <c r="K2011" i="24"/>
  <c r="K2010" i="24"/>
  <c r="K2009" i="24"/>
  <c r="K2008" i="24"/>
  <c r="K2007" i="24"/>
  <c r="K2006" i="24"/>
  <c r="K2005" i="24"/>
  <c r="K2004" i="24"/>
  <c r="K2003" i="24"/>
  <c r="K2002" i="24"/>
  <c r="K2001" i="24"/>
  <c r="K2000" i="24"/>
  <c r="K1999" i="24"/>
  <c r="K1998" i="24"/>
  <c r="K1997" i="24"/>
  <c r="K1996" i="24"/>
  <c r="K1995" i="24"/>
  <c r="K1994" i="24"/>
  <c r="K1993" i="24"/>
  <c r="K1992" i="24"/>
  <c r="K1991" i="24"/>
  <c r="K1990" i="24"/>
  <c r="K1989" i="24"/>
  <c r="K1988" i="24"/>
  <c r="K1987" i="24"/>
  <c r="K1986" i="24"/>
  <c r="K1985" i="24"/>
  <c r="K1984" i="24"/>
  <c r="K1983" i="24"/>
  <c r="K1982" i="24"/>
  <c r="K1981" i="24"/>
  <c r="K1980" i="24"/>
  <c r="K1979" i="24"/>
  <c r="K1978" i="24"/>
  <c r="K1977" i="24"/>
  <c r="K1976" i="24"/>
  <c r="K1975" i="24"/>
  <c r="K1974" i="24"/>
  <c r="K1973" i="24"/>
  <c r="K1972" i="24"/>
  <c r="K1971" i="24"/>
  <c r="K1970" i="24"/>
  <c r="K1969" i="24"/>
  <c r="K1968" i="24"/>
  <c r="K1967" i="24"/>
  <c r="K1966" i="24"/>
  <c r="K1965" i="24"/>
  <c r="K1964" i="24"/>
  <c r="K1963" i="24"/>
  <c r="K1962" i="24"/>
  <c r="K1961" i="24"/>
  <c r="K1960" i="24"/>
  <c r="K1959" i="24"/>
  <c r="K1958" i="24"/>
  <c r="K1957" i="24"/>
  <c r="K1956" i="24"/>
  <c r="K1955" i="24"/>
  <c r="K1954" i="24"/>
  <c r="K1953" i="24"/>
  <c r="K1952" i="24"/>
  <c r="K1951" i="24"/>
  <c r="K1950" i="24"/>
  <c r="K1949" i="24"/>
  <c r="K1948" i="24"/>
  <c r="K1947" i="24"/>
  <c r="K1946" i="24"/>
  <c r="K1945" i="24"/>
  <c r="K1944" i="24"/>
  <c r="K1943" i="24"/>
  <c r="K1942" i="24"/>
  <c r="K1941" i="24"/>
  <c r="K1940" i="24"/>
  <c r="K1939" i="24"/>
  <c r="K1938" i="24"/>
  <c r="K1937" i="24"/>
  <c r="K1936" i="24"/>
  <c r="K1935" i="24"/>
  <c r="K1934" i="24"/>
  <c r="K1933" i="24"/>
  <c r="K1932" i="24"/>
  <c r="K1931" i="24"/>
  <c r="K1930" i="24"/>
  <c r="K1929" i="24"/>
  <c r="K1928" i="24"/>
  <c r="K1927" i="24"/>
  <c r="K1926" i="24"/>
  <c r="K1925" i="24"/>
  <c r="K1924" i="24"/>
  <c r="K1923" i="24"/>
  <c r="K1922" i="24"/>
  <c r="K1921" i="24"/>
  <c r="K1920" i="24"/>
  <c r="K1919" i="24"/>
  <c r="K1918" i="24"/>
  <c r="K1917" i="24"/>
  <c r="K1916" i="24"/>
  <c r="K1915" i="24"/>
  <c r="K1914" i="24"/>
  <c r="K1913" i="24"/>
  <c r="K1912" i="24"/>
  <c r="K1911" i="24"/>
  <c r="K1910" i="24"/>
  <c r="K1909" i="24"/>
  <c r="K1908" i="24"/>
  <c r="K1907" i="24"/>
  <c r="K1906" i="24"/>
  <c r="K1905" i="24"/>
  <c r="K1904" i="24"/>
  <c r="K1903" i="24"/>
  <c r="K1902" i="24"/>
  <c r="K1901" i="24"/>
  <c r="K1900" i="24"/>
  <c r="K1899" i="24"/>
  <c r="K1898" i="24"/>
  <c r="K1897" i="24"/>
  <c r="K1896" i="24"/>
  <c r="K1895" i="24"/>
  <c r="K1894" i="24"/>
  <c r="K1893" i="24"/>
  <c r="K1892" i="24"/>
  <c r="K1891" i="24"/>
  <c r="K1890" i="24"/>
  <c r="K1889" i="24"/>
  <c r="K1888" i="24"/>
  <c r="K1887" i="24"/>
  <c r="K1886" i="24"/>
  <c r="K1885" i="24"/>
  <c r="K1884" i="24"/>
  <c r="K1883" i="24"/>
  <c r="K1882" i="24"/>
  <c r="K1881" i="24"/>
  <c r="K1880" i="24"/>
  <c r="K1879" i="24"/>
  <c r="K1878" i="24"/>
  <c r="K1877" i="24"/>
  <c r="K1876" i="24"/>
  <c r="K1875" i="24"/>
  <c r="K1874" i="24"/>
  <c r="K1873" i="24"/>
  <c r="K1872" i="24"/>
  <c r="K1871" i="24"/>
  <c r="K1870" i="24"/>
  <c r="K1869" i="24"/>
  <c r="K1868" i="24"/>
  <c r="K1867" i="24"/>
  <c r="K1866" i="24"/>
  <c r="K1865" i="24"/>
  <c r="K1864" i="24"/>
  <c r="K1863" i="24"/>
  <c r="K1862" i="24"/>
  <c r="K1861" i="24"/>
  <c r="K1860" i="24"/>
  <c r="K1859" i="24"/>
  <c r="K1858" i="24"/>
  <c r="K1857" i="24"/>
  <c r="K1856" i="24"/>
  <c r="K1855" i="24"/>
  <c r="K1854" i="24"/>
  <c r="K1853" i="24"/>
  <c r="K1852" i="24"/>
  <c r="K1851" i="24"/>
  <c r="K1850" i="24"/>
  <c r="K1849" i="24"/>
  <c r="K1848" i="24"/>
  <c r="K1847" i="24"/>
  <c r="K1846" i="24"/>
  <c r="K1845" i="24"/>
  <c r="K1844" i="24"/>
  <c r="K1843" i="24"/>
  <c r="K1842" i="24"/>
  <c r="K1841" i="24"/>
  <c r="K1840" i="24"/>
  <c r="K1839" i="24"/>
  <c r="K1838" i="24"/>
  <c r="K1837" i="24"/>
  <c r="K1836" i="24"/>
  <c r="K1835" i="24"/>
  <c r="K1834" i="24"/>
  <c r="K1833" i="24"/>
  <c r="K1832" i="24"/>
  <c r="K1831" i="24"/>
  <c r="K1830" i="24"/>
  <c r="K1829" i="24"/>
  <c r="K1828" i="24"/>
  <c r="K1827" i="24"/>
  <c r="K1826" i="24"/>
  <c r="K1825" i="24"/>
  <c r="K1824" i="24"/>
  <c r="K1823" i="24"/>
  <c r="K1822" i="24"/>
  <c r="K1821" i="24"/>
  <c r="K1820" i="24"/>
  <c r="K1819" i="24"/>
  <c r="K1818" i="24"/>
  <c r="K1817" i="24"/>
  <c r="K1816" i="24"/>
  <c r="K1815" i="24"/>
  <c r="K1814" i="24"/>
  <c r="K1813" i="24"/>
  <c r="K1812" i="24"/>
  <c r="K1811" i="24"/>
  <c r="K1810" i="24"/>
  <c r="K1809" i="24"/>
  <c r="K1808" i="24"/>
  <c r="K1807" i="24"/>
  <c r="K1806" i="24"/>
  <c r="K1805" i="24"/>
  <c r="K1804" i="24"/>
  <c r="K1803" i="24"/>
  <c r="K1802" i="24"/>
  <c r="K1801" i="24"/>
  <c r="K1800" i="24"/>
  <c r="K1799" i="24"/>
  <c r="K1798" i="24"/>
  <c r="K1797" i="24"/>
  <c r="K1796" i="24"/>
  <c r="K1795" i="24"/>
  <c r="K1794" i="24"/>
  <c r="K1793" i="24"/>
  <c r="K1792" i="24"/>
  <c r="K1791" i="24"/>
  <c r="K1790" i="24"/>
  <c r="K1789" i="24"/>
  <c r="K1788" i="24"/>
  <c r="K1787" i="24"/>
  <c r="K1786" i="24"/>
  <c r="K1785" i="24"/>
  <c r="K1784" i="24"/>
  <c r="K1783" i="24"/>
  <c r="K1782" i="24"/>
  <c r="K1781" i="24"/>
  <c r="K1780" i="24"/>
  <c r="K1779" i="24"/>
  <c r="K1778" i="24"/>
  <c r="K1777" i="24"/>
  <c r="K1776" i="24"/>
  <c r="K1775" i="24"/>
  <c r="K1774" i="24"/>
  <c r="K1773" i="24"/>
  <c r="K1772" i="24"/>
  <c r="K1771" i="24"/>
  <c r="K1770" i="24"/>
  <c r="K1769" i="24"/>
  <c r="K1768" i="24"/>
  <c r="K1767" i="24"/>
  <c r="K1766" i="24"/>
  <c r="K1765" i="24"/>
  <c r="K1764" i="24"/>
  <c r="K1763" i="24"/>
  <c r="K1762" i="24"/>
  <c r="K1761" i="24"/>
  <c r="K1760" i="24"/>
  <c r="K1759" i="24"/>
  <c r="K1758" i="24"/>
  <c r="K1757" i="24"/>
  <c r="K1756" i="24"/>
  <c r="K1755" i="24"/>
  <c r="K1754" i="24"/>
  <c r="K1753" i="24"/>
  <c r="K1752" i="24"/>
  <c r="K1751" i="24"/>
  <c r="K1750" i="24"/>
  <c r="K1749" i="24"/>
  <c r="K1748" i="24"/>
  <c r="K1747" i="24"/>
  <c r="K1746" i="24"/>
  <c r="K1745" i="24"/>
  <c r="K1744" i="24"/>
  <c r="K1743" i="24"/>
  <c r="K1742" i="24"/>
  <c r="K1741" i="24"/>
  <c r="K1740" i="24"/>
  <c r="K1739" i="24"/>
  <c r="K1738" i="24"/>
  <c r="K1737" i="24"/>
  <c r="K1736" i="24"/>
  <c r="K1735" i="24"/>
  <c r="K1734" i="24"/>
  <c r="K1733" i="24"/>
  <c r="K1732" i="24"/>
  <c r="K1731" i="24"/>
  <c r="K1730" i="24"/>
  <c r="K1729" i="24"/>
  <c r="K1728" i="24"/>
  <c r="K1727" i="24"/>
  <c r="K1726" i="24"/>
  <c r="K1725" i="24"/>
  <c r="K1724" i="24"/>
  <c r="K1723" i="24"/>
  <c r="K1722" i="24"/>
  <c r="K1721" i="24"/>
  <c r="K1720" i="24"/>
  <c r="K1719" i="24"/>
  <c r="K1718" i="24"/>
  <c r="K1717" i="24"/>
  <c r="K1716" i="24"/>
  <c r="K1715" i="24"/>
  <c r="K1714" i="24"/>
  <c r="K1713" i="24"/>
  <c r="K1712" i="24"/>
  <c r="K1711" i="24"/>
  <c r="K1710" i="24"/>
  <c r="K1709" i="24"/>
  <c r="K1708" i="24"/>
  <c r="K1707" i="24"/>
  <c r="K1706" i="24"/>
  <c r="K1705" i="24"/>
  <c r="K1704" i="24"/>
  <c r="K1703" i="24"/>
  <c r="K1702" i="24"/>
  <c r="K1701" i="24"/>
  <c r="K1700" i="24"/>
  <c r="K1699" i="24"/>
  <c r="K1698" i="24"/>
  <c r="K1697" i="24"/>
  <c r="K1696" i="24"/>
  <c r="K1695" i="24"/>
  <c r="K1694" i="24"/>
  <c r="K1693" i="24"/>
  <c r="K1692" i="24"/>
  <c r="K1691" i="24"/>
  <c r="K1690" i="24"/>
  <c r="K1689" i="24"/>
  <c r="K1688" i="24"/>
  <c r="K1687" i="24"/>
  <c r="K1686" i="24"/>
  <c r="K1685" i="24"/>
  <c r="K1684" i="24"/>
  <c r="K1683" i="24"/>
  <c r="K1682" i="24"/>
  <c r="K1681" i="24"/>
  <c r="K1680" i="24"/>
  <c r="K1679" i="24"/>
  <c r="K1678" i="24"/>
  <c r="K1677" i="24"/>
  <c r="K1676" i="24"/>
  <c r="K1675" i="24"/>
  <c r="K1674" i="24"/>
  <c r="K1673" i="24"/>
  <c r="K1672" i="24"/>
  <c r="K1671" i="24"/>
  <c r="K1670" i="24"/>
  <c r="K1669" i="24"/>
  <c r="K1668" i="24"/>
  <c r="K1667" i="24"/>
  <c r="K1666" i="24"/>
  <c r="K1665" i="24"/>
  <c r="K1664" i="24"/>
  <c r="K1663" i="24"/>
  <c r="K1662" i="24"/>
  <c r="K1661" i="24"/>
  <c r="K1660" i="24"/>
  <c r="K1659" i="24"/>
  <c r="K1658" i="24"/>
  <c r="K1657" i="24"/>
  <c r="K1656" i="24"/>
  <c r="K1655" i="24"/>
  <c r="K1654" i="24"/>
  <c r="K1653" i="24"/>
  <c r="K1652" i="24"/>
  <c r="K1651" i="24"/>
  <c r="K1650" i="24"/>
  <c r="K1649" i="24"/>
  <c r="K1648" i="24"/>
  <c r="K1647" i="24"/>
  <c r="K1646" i="24"/>
  <c r="K1645" i="24"/>
  <c r="K1644" i="24"/>
  <c r="K1643" i="24"/>
  <c r="K1642" i="24"/>
  <c r="K1641" i="24"/>
  <c r="K1640" i="24"/>
  <c r="K1639" i="24"/>
  <c r="K1638" i="24"/>
  <c r="K1637" i="24"/>
  <c r="K1636" i="24"/>
  <c r="K1635" i="24"/>
  <c r="K1634" i="24"/>
  <c r="K1633" i="24"/>
  <c r="K1632" i="24"/>
  <c r="K1631" i="24"/>
  <c r="K1630" i="24"/>
  <c r="K1629" i="24"/>
  <c r="K1628" i="24"/>
  <c r="K1627" i="24"/>
  <c r="K1626" i="24"/>
  <c r="K1625" i="24"/>
  <c r="K1624" i="24"/>
  <c r="K1623" i="24"/>
  <c r="K1622" i="24"/>
  <c r="K1621" i="24"/>
  <c r="K1620" i="24"/>
  <c r="K1619" i="24"/>
  <c r="K1618" i="24"/>
  <c r="K1617" i="24"/>
  <c r="K1616" i="24"/>
  <c r="K1615" i="24"/>
  <c r="K1614" i="24"/>
  <c r="K1613" i="24"/>
  <c r="K1612" i="24"/>
  <c r="K1611" i="24"/>
  <c r="K1610" i="24"/>
  <c r="K1609" i="24"/>
  <c r="K1608" i="24"/>
  <c r="K1607" i="24"/>
  <c r="K1606" i="24"/>
  <c r="K1605" i="24"/>
  <c r="K1604" i="24"/>
  <c r="K1603" i="24"/>
  <c r="K1602" i="24"/>
  <c r="K1601" i="24"/>
  <c r="K1600" i="24"/>
  <c r="K1599" i="24"/>
  <c r="K1598" i="24"/>
  <c r="K1597" i="24"/>
  <c r="K1596" i="24"/>
  <c r="K1595" i="24"/>
  <c r="K1594" i="24"/>
  <c r="K1593" i="24"/>
  <c r="K1592" i="24"/>
  <c r="K1591" i="24"/>
  <c r="K1590" i="24"/>
  <c r="K1589" i="24"/>
  <c r="K1588" i="24"/>
  <c r="K1587" i="24"/>
  <c r="K1586" i="24"/>
  <c r="K1585" i="24"/>
  <c r="K1584" i="24"/>
  <c r="K1583" i="24"/>
  <c r="K1582" i="24"/>
  <c r="K1581" i="24"/>
  <c r="K1580" i="24"/>
  <c r="K1579" i="24"/>
  <c r="K1578" i="24"/>
  <c r="K1577" i="24"/>
  <c r="K1576" i="24"/>
  <c r="K1575" i="24"/>
  <c r="K1574" i="24"/>
  <c r="K1573" i="24"/>
  <c r="K1572" i="24"/>
  <c r="K1571" i="24"/>
  <c r="K1570" i="24"/>
  <c r="K1569" i="24"/>
  <c r="K1568" i="24"/>
  <c r="K1567" i="24"/>
  <c r="K1566" i="24"/>
  <c r="K1565" i="24"/>
  <c r="K1564" i="24"/>
  <c r="K1563" i="24"/>
  <c r="K1562" i="24"/>
  <c r="K1561" i="24"/>
  <c r="K1560" i="24"/>
  <c r="K1559" i="24"/>
  <c r="K1558" i="24"/>
  <c r="K1557" i="24"/>
  <c r="K1556" i="24"/>
  <c r="K1555" i="24"/>
  <c r="K1554" i="24"/>
  <c r="K1553" i="24"/>
  <c r="K1552" i="24"/>
  <c r="K1551" i="24"/>
  <c r="K1550" i="24"/>
  <c r="K1549" i="24"/>
  <c r="K1548" i="24"/>
  <c r="K1547" i="24"/>
  <c r="K1546" i="24"/>
  <c r="K1545" i="24"/>
  <c r="K1544" i="24"/>
  <c r="K1543" i="24"/>
  <c r="K1542" i="24"/>
  <c r="K1541" i="24"/>
  <c r="K1540" i="24"/>
  <c r="K1539" i="24"/>
  <c r="K1538" i="24"/>
  <c r="K1537" i="24"/>
  <c r="K1536" i="24"/>
  <c r="K1535" i="24"/>
  <c r="K1534" i="24"/>
  <c r="K1533" i="24"/>
  <c r="K1532" i="24"/>
  <c r="K1531" i="24"/>
  <c r="K1530" i="24"/>
  <c r="K1529" i="24"/>
  <c r="K1528" i="24"/>
  <c r="K1527" i="24"/>
  <c r="K1526" i="24"/>
  <c r="K1525" i="24"/>
  <c r="K1524" i="24"/>
  <c r="K1523" i="24"/>
  <c r="K1522" i="24"/>
  <c r="K1521" i="24"/>
  <c r="K1520" i="24"/>
  <c r="K1519" i="24"/>
  <c r="K1518" i="24"/>
  <c r="K1517" i="24"/>
  <c r="K1516" i="24"/>
  <c r="K1515" i="24"/>
  <c r="K1514" i="24"/>
  <c r="K1513" i="24"/>
  <c r="K1512" i="24"/>
  <c r="K1511" i="24"/>
  <c r="K1510" i="24"/>
  <c r="K1509" i="24"/>
  <c r="K1508" i="24"/>
  <c r="K1507" i="24"/>
  <c r="K1506" i="24"/>
  <c r="K1505" i="24"/>
  <c r="K1504" i="24"/>
  <c r="K1503" i="24"/>
  <c r="K1502" i="24"/>
  <c r="K1501" i="24"/>
  <c r="K1500" i="24"/>
  <c r="K1499" i="24"/>
  <c r="K1498" i="24"/>
  <c r="K1497" i="24"/>
  <c r="K1496" i="24"/>
  <c r="K1495" i="24"/>
  <c r="K1494" i="24"/>
  <c r="K1493" i="24"/>
  <c r="K1492" i="24"/>
  <c r="K1491" i="24"/>
  <c r="K1490" i="24"/>
  <c r="K1489" i="24"/>
  <c r="K1488" i="24"/>
  <c r="K1487" i="24"/>
  <c r="K1486" i="24"/>
  <c r="K1485" i="24"/>
  <c r="K1484" i="24"/>
  <c r="K1483" i="24"/>
  <c r="K1482" i="24"/>
  <c r="K1481" i="24"/>
  <c r="K1480" i="24"/>
  <c r="K1479" i="24"/>
  <c r="K1478" i="24"/>
  <c r="K1477" i="24"/>
  <c r="K1476" i="24"/>
  <c r="K1475" i="24"/>
  <c r="K1474" i="24"/>
  <c r="K1473" i="24"/>
  <c r="K1472" i="24"/>
  <c r="K1471" i="24"/>
  <c r="K1470" i="24"/>
  <c r="K1469" i="24"/>
  <c r="K1468" i="24"/>
  <c r="K1467" i="24"/>
  <c r="K1466" i="24"/>
  <c r="K1465" i="24"/>
  <c r="K1464" i="24"/>
  <c r="K1463" i="24"/>
  <c r="K1462" i="24"/>
  <c r="K1461" i="24"/>
  <c r="K1460" i="24"/>
  <c r="K1459" i="24"/>
  <c r="K1458" i="24"/>
  <c r="K1457" i="24"/>
  <c r="K1456" i="24"/>
  <c r="K1455" i="24"/>
  <c r="K1454" i="24"/>
  <c r="K1453" i="24"/>
  <c r="K1452" i="24"/>
  <c r="K1451" i="24"/>
  <c r="K1450" i="24"/>
  <c r="K1449" i="24"/>
  <c r="K1448" i="24"/>
  <c r="K1447" i="24"/>
  <c r="K1446" i="24"/>
  <c r="K1445" i="24"/>
  <c r="K1444" i="24"/>
  <c r="K1443" i="24"/>
  <c r="K1442" i="24"/>
  <c r="K1441" i="24"/>
  <c r="K1440" i="24"/>
  <c r="K1439" i="24"/>
  <c r="K1438" i="24"/>
  <c r="K1437" i="24"/>
  <c r="K1436" i="24"/>
  <c r="K1435" i="24"/>
  <c r="K1434" i="24"/>
  <c r="K1433" i="24"/>
  <c r="K1432" i="24"/>
  <c r="K1431" i="24"/>
  <c r="K1430" i="24"/>
  <c r="K1429" i="24"/>
  <c r="K1428" i="24"/>
  <c r="K1427" i="24"/>
  <c r="K1426" i="24"/>
  <c r="K1425" i="24"/>
  <c r="K1424" i="24"/>
  <c r="K1423" i="24"/>
  <c r="K1422" i="24"/>
  <c r="K1421" i="24"/>
  <c r="K1420" i="24"/>
  <c r="K1419" i="24"/>
  <c r="K1418" i="24"/>
  <c r="K1417" i="24"/>
  <c r="K1416" i="24"/>
  <c r="K1415" i="24"/>
  <c r="K1414" i="24"/>
  <c r="K1413" i="24"/>
  <c r="K1412" i="24"/>
  <c r="K1411" i="24"/>
  <c r="K1410" i="24"/>
  <c r="K1409" i="24"/>
  <c r="K1408" i="24"/>
  <c r="K1407" i="24"/>
  <c r="K1406" i="24"/>
  <c r="K1405" i="24"/>
  <c r="K1404" i="24"/>
  <c r="K1403" i="24"/>
  <c r="K1402" i="24"/>
  <c r="K1401" i="24"/>
  <c r="K1400" i="24"/>
  <c r="K1399" i="24"/>
  <c r="K1398" i="24"/>
  <c r="K1397" i="24"/>
  <c r="K1396" i="24"/>
  <c r="K1395" i="24"/>
  <c r="K1394" i="24"/>
  <c r="K1393" i="24"/>
  <c r="K1392" i="24"/>
  <c r="K1391" i="24"/>
  <c r="K1390" i="24"/>
  <c r="K1389" i="24"/>
  <c r="K1388" i="24"/>
  <c r="K1387" i="24"/>
  <c r="K1386" i="24"/>
  <c r="K1385" i="24"/>
  <c r="K1384" i="24"/>
  <c r="K1383" i="24"/>
  <c r="K1382" i="24"/>
  <c r="K1381" i="24"/>
  <c r="K1380" i="24"/>
  <c r="K1379" i="24"/>
  <c r="K1378" i="24"/>
  <c r="K1377" i="24"/>
  <c r="K1376" i="24"/>
  <c r="K1375" i="24"/>
  <c r="K1374" i="24"/>
  <c r="K1373" i="24"/>
  <c r="K1372" i="24"/>
  <c r="K1371" i="24"/>
  <c r="K1370" i="24"/>
  <c r="K1369" i="24"/>
  <c r="K1368" i="24"/>
  <c r="K1367" i="24"/>
  <c r="K1366" i="24"/>
  <c r="K1365" i="24"/>
  <c r="K1364" i="24"/>
  <c r="K1363" i="24"/>
  <c r="K1362" i="24"/>
  <c r="K1361" i="24"/>
  <c r="K1360" i="24"/>
  <c r="K1359" i="24"/>
  <c r="K1358" i="24"/>
  <c r="K1357" i="24"/>
  <c r="K1356" i="24"/>
  <c r="K1355" i="24"/>
  <c r="K1354" i="24"/>
  <c r="K1353" i="24"/>
  <c r="K1352" i="24"/>
  <c r="K1351" i="24"/>
  <c r="K1350" i="24"/>
  <c r="K1349" i="24"/>
  <c r="K1348" i="24"/>
  <c r="K1347" i="24"/>
  <c r="K1346" i="24"/>
  <c r="K1345" i="24"/>
  <c r="K1344" i="24"/>
  <c r="K1343" i="24"/>
  <c r="K1342" i="24"/>
  <c r="K1341" i="24"/>
  <c r="K1340" i="24"/>
  <c r="K1339" i="24"/>
  <c r="K1338" i="24"/>
  <c r="K1337" i="24"/>
  <c r="K1336" i="24"/>
  <c r="K1335" i="24"/>
  <c r="K1334" i="24"/>
  <c r="K1333" i="24"/>
  <c r="K1332" i="24"/>
  <c r="K1331" i="24"/>
  <c r="K1330" i="24"/>
  <c r="K1329" i="24"/>
  <c r="K1328" i="24"/>
  <c r="K1327" i="24"/>
  <c r="K1326" i="24"/>
  <c r="K1325" i="24"/>
  <c r="K1324" i="24"/>
  <c r="K1323" i="24"/>
  <c r="K1322" i="24"/>
  <c r="K1321" i="24"/>
  <c r="K1320" i="24"/>
  <c r="K1319" i="24"/>
  <c r="K1318" i="24"/>
  <c r="K1317" i="24"/>
  <c r="K1316" i="24"/>
  <c r="K1315" i="24"/>
  <c r="K1314" i="24"/>
  <c r="K1313" i="24"/>
  <c r="K1312" i="24"/>
  <c r="K1311" i="24"/>
  <c r="K1310" i="24"/>
  <c r="K1309" i="24"/>
  <c r="K1308" i="24"/>
  <c r="K1307" i="24"/>
  <c r="K1306" i="24"/>
  <c r="K1305" i="24"/>
  <c r="K1304" i="24"/>
  <c r="K1303" i="24"/>
  <c r="K1302" i="24"/>
  <c r="K1301" i="24"/>
  <c r="K1300" i="24"/>
  <c r="K1299" i="24"/>
  <c r="K1298" i="24"/>
  <c r="K1297" i="24"/>
  <c r="K1296" i="24"/>
  <c r="K1295" i="24"/>
  <c r="K1294" i="24"/>
  <c r="K1293" i="24"/>
  <c r="K1292" i="24"/>
  <c r="K1291" i="24"/>
  <c r="K1290" i="24"/>
  <c r="K1289" i="24"/>
  <c r="K1288" i="24"/>
  <c r="K1287" i="24"/>
  <c r="K1286" i="24"/>
  <c r="K1285" i="24"/>
  <c r="K1284" i="24"/>
  <c r="K1283" i="24"/>
  <c r="K1282" i="24"/>
  <c r="K1281" i="24"/>
  <c r="K1280" i="24"/>
  <c r="K1279" i="24"/>
  <c r="K1278" i="24"/>
  <c r="K1277" i="24"/>
  <c r="K1276" i="24"/>
  <c r="K1275" i="24"/>
  <c r="K1274" i="24"/>
  <c r="K1273" i="24"/>
  <c r="K1272" i="24"/>
  <c r="K1271" i="24"/>
  <c r="K1270" i="24"/>
  <c r="K1269" i="24"/>
  <c r="K1268" i="24"/>
  <c r="K1267" i="24"/>
  <c r="K1266" i="24"/>
  <c r="K1265" i="24"/>
  <c r="K1264" i="24"/>
  <c r="K1263" i="24"/>
  <c r="K1262" i="24"/>
  <c r="K1261" i="24"/>
  <c r="K1260" i="24"/>
  <c r="K1259" i="24"/>
  <c r="K1258" i="24"/>
  <c r="K1257" i="24"/>
  <c r="K1256" i="24"/>
  <c r="K1255" i="24"/>
  <c r="K1254" i="24"/>
  <c r="K1253" i="24"/>
  <c r="K1252" i="24"/>
  <c r="K1251" i="24"/>
  <c r="K1250" i="24"/>
  <c r="K1249" i="24"/>
  <c r="K1248" i="24"/>
  <c r="K1247" i="24"/>
  <c r="K1246" i="24"/>
  <c r="K1245" i="24"/>
  <c r="K1244" i="24"/>
  <c r="K1243" i="24"/>
  <c r="K1242" i="24"/>
  <c r="K1241" i="24"/>
  <c r="K1240" i="24"/>
  <c r="K1239" i="24"/>
  <c r="K1238" i="24"/>
  <c r="K1237" i="24"/>
  <c r="K1236" i="24"/>
  <c r="K1235" i="24"/>
  <c r="K1234" i="24"/>
  <c r="K1233" i="24"/>
  <c r="K1232" i="24"/>
  <c r="K1231" i="24"/>
  <c r="K1230" i="24"/>
  <c r="K1229" i="24"/>
  <c r="K1228" i="24"/>
  <c r="K1227" i="24"/>
  <c r="K1226" i="24"/>
  <c r="K1225" i="24"/>
  <c r="K1224" i="24"/>
  <c r="K1223" i="24"/>
  <c r="K1222" i="24"/>
  <c r="K1221" i="24"/>
  <c r="K1220" i="24"/>
  <c r="K1219" i="24"/>
  <c r="K1218" i="24"/>
  <c r="K1217" i="24"/>
  <c r="K1216" i="24"/>
  <c r="K1215" i="24"/>
  <c r="K1214" i="24"/>
  <c r="K1213" i="24"/>
  <c r="K1212" i="24"/>
  <c r="K1211" i="24"/>
  <c r="K1210" i="24"/>
  <c r="K1209" i="24"/>
  <c r="K1208" i="24"/>
  <c r="K1207" i="24"/>
  <c r="K1206" i="24"/>
  <c r="K1205" i="24"/>
  <c r="K1204" i="24"/>
  <c r="K1203" i="24"/>
  <c r="K1202" i="24"/>
  <c r="K1201" i="24"/>
  <c r="K1200" i="24"/>
  <c r="K1199" i="24"/>
  <c r="K1198" i="24"/>
  <c r="K1197" i="24"/>
  <c r="K1196" i="24"/>
  <c r="K1195" i="24"/>
  <c r="K1194" i="24"/>
  <c r="K1193" i="24"/>
  <c r="K1192" i="24"/>
  <c r="K1191" i="24"/>
  <c r="K1190" i="24"/>
  <c r="K1189" i="24"/>
  <c r="K1188" i="24"/>
  <c r="K1187" i="24"/>
  <c r="K1186" i="24"/>
  <c r="K1185" i="24"/>
  <c r="K1184" i="24"/>
  <c r="K1183" i="24"/>
  <c r="K1182" i="24"/>
  <c r="K1181" i="24"/>
  <c r="K1180" i="24"/>
  <c r="K1179" i="24"/>
  <c r="K1178" i="24"/>
  <c r="K1177" i="24"/>
  <c r="K1176" i="24"/>
  <c r="K1175" i="24"/>
  <c r="K1174" i="24"/>
  <c r="K1173" i="24"/>
  <c r="K1172" i="24"/>
  <c r="K1171" i="24"/>
  <c r="K1170" i="24"/>
  <c r="K1169" i="24"/>
  <c r="K1168" i="24"/>
  <c r="K1167" i="24"/>
  <c r="K1166" i="24"/>
  <c r="K1165" i="24"/>
  <c r="K1164" i="24"/>
  <c r="K1163" i="24"/>
  <c r="K1162" i="24"/>
  <c r="K1161" i="24"/>
  <c r="K1160" i="24"/>
  <c r="K1159" i="24"/>
  <c r="K1158" i="24"/>
  <c r="K1157" i="24"/>
  <c r="K1156" i="24"/>
  <c r="K1155" i="24"/>
  <c r="K1154" i="24"/>
  <c r="K1153" i="24"/>
  <c r="K1152" i="24"/>
  <c r="K1151" i="24"/>
  <c r="K1150" i="24"/>
  <c r="K1149" i="24"/>
  <c r="K1148" i="24"/>
  <c r="K1147" i="24"/>
  <c r="K1146" i="24"/>
  <c r="K1145" i="24"/>
  <c r="K1144" i="24"/>
  <c r="K1143" i="24"/>
  <c r="K1142" i="24"/>
  <c r="K1141" i="24"/>
  <c r="K1140" i="24"/>
  <c r="K1139" i="24"/>
  <c r="K1138" i="24"/>
  <c r="K1137" i="24"/>
  <c r="K1136" i="24"/>
  <c r="K1135" i="24"/>
  <c r="K1134" i="24"/>
  <c r="K1133" i="24"/>
  <c r="K1132" i="24"/>
  <c r="K1131" i="24"/>
  <c r="K1130" i="24"/>
  <c r="K1129" i="24"/>
  <c r="K1128" i="24"/>
  <c r="K1127" i="24"/>
  <c r="K1126" i="24"/>
  <c r="K1125" i="24"/>
  <c r="K1124" i="24"/>
  <c r="K1123" i="24"/>
  <c r="K1122" i="24"/>
  <c r="K1121" i="24"/>
  <c r="K1120" i="24"/>
  <c r="K1119" i="24"/>
  <c r="K1118" i="24"/>
  <c r="K1117" i="24"/>
  <c r="K1116" i="24"/>
  <c r="K1115" i="24"/>
  <c r="K1114" i="24"/>
  <c r="K1113" i="24"/>
  <c r="K1112" i="24"/>
  <c r="K1111" i="24"/>
  <c r="K1110" i="24"/>
  <c r="K1109" i="24"/>
  <c r="K1108" i="24"/>
  <c r="K1107" i="24"/>
  <c r="K1106" i="24"/>
  <c r="K1105" i="24"/>
  <c r="K1104" i="24"/>
  <c r="K1103" i="24"/>
  <c r="K1102" i="24"/>
  <c r="K1101" i="24"/>
  <c r="K1100" i="24"/>
  <c r="K1099" i="24"/>
  <c r="K1098" i="24"/>
  <c r="K1097" i="24"/>
  <c r="K1096" i="24"/>
  <c r="K1095" i="24"/>
  <c r="K1094" i="24"/>
  <c r="K1093" i="24"/>
  <c r="K1092" i="24"/>
  <c r="K1091" i="24"/>
  <c r="K1090" i="24"/>
  <c r="K1089" i="24"/>
  <c r="K1088" i="24"/>
  <c r="K1087" i="24"/>
  <c r="K1086" i="24"/>
  <c r="K1085" i="24"/>
  <c r="K1084" i="24"/>
  <c r="K1083" i="24"/>
  <c r="K1082" i="24"/>
  <c r="K1081" i="24"/>
  <c r="K1080" i="24"/>
  <c r="K1079" i="24"/>
  <c r="K1078" i="24"/>
  <c r="K1077" i="24"/>
  <c r="K1076" i="24"/>
  <c r="K1075" i="24"/>
  <c r="K1074" i="24"/>
  <c r="K1073" i="24"/>
  <c r="K1072" i="24"/>
  <c r="K1071" i="24"/>
  <c r="K1070" i="24"/>
  <c r="K1069" i="24"/>
  <c r="K1068" i="24"/>
  <c r="K1067" i="24"/>
  <c r="K1066" i="24"/>
  <c r="K1065" i="24"/>
  <c r="K1064" i="24"/>
  <c r="K1063" i="24"/>
  <c r="K1062" i="24"/>
  <c r="K1061" i="24"/>
  <c r="K1060" i="24"/>
  <c r="K1059" i="24"/>
  <c r="K1058" i="24"/>
  <c r="K1057" i="24"/>
  <c r="K1056" i="24"/>
  <c r="K1055" i="24"/>
  <c r="K1054" i="24"/>
  <c r="K1053" i="24"/>
  <c r="K1052" i="24"/>
  <c r="K1051" i="24"/>
  <c r="K1050" i="24"/>
  <c r="K1049" i="24"/>
  <c r="K1048" i="24"/>
  <c r="K1047" i="24"/>
  <c r="K1046" i="24"/>
  <c r="K1045" i="24"/>
  <c r="K1044" i="24"/>
  <c r="K1043" i="24"/>
  <c r="K1042" i="24"/>
  <c r="K1041" i="24"/>
  <c r="K1040" i="24"/>
  <c r="K1039" i="24"/>
  <c r="K1038" i="24"/>
  <c r="K1037" i="24"/>
  <c r="K1036" i="24"/>
  <c r="K1035" i="24"/>
  <c r="K1034" i="24"/>
  <c r="K1033" i="24"/>
  <c r="K1032" i="24"/>
  <c r="K1031" i="24"/>
  <c r="K1030" i="24"/>
  <c r="K1029" i="24"/>
  <c r="K1028" i="24"/>
  <c r="K1027" i="24"/>
  <c r="K1026" i="24"/>
  <c r="K1025" i="24"/>
  <c r="K1024" i="24"/>
  <c r="K1023" i="24"/>
  <c r="K1022" i="24"/>
  <c r="K1021" i="24"/>
  <c r="K1020" i="24"/>
  <c r="K1019" i="24"/>
  <c r="K1018" i="24"/>
  <c r="K1017" i="24"/>
  <c r="K1016" i="24"/>
  <c r="K1015" i="24"/>
  <c r="K1014" i="24"/>
  <c r="K1013" i="24"/>
  <c r="K1012" i="24"/>
  <c r="K1011" i="24"/>
  <c r="K1010" i="24"/>
  <c r="K1009" i="24"/>
  <c r="K1008" i="24"/>
  <c r="K1007" i="24"/>
  <c r="K1006" i="24"/>
  <c r="K1005" i="24"/>
  <c r="K1004" i="24"/>
  <c r="K1003" i="24"/>
  <c r="K1002" i="24"/>
  <c r="K1001" i="24"/>
  <c r="K1000" i="24"/>
  <c r="K999" i="24"/>
  <c r="K998" i="24"/>
  <c r="K997" i="24"/>
  <c r="K996" i="24"/>
  <c r="K995" i="24"/>
  <c r="K994" i="24"/>
  <c r="K993" i="24"/>
  <c r="K992" i="24"/>
  <c r="K991" i="24"/>
  <c r="K990" i="24"/>
  <c r="K989" i="24"/>
  <c r="K988" i="24"/>
  <c r="K987" i="24"/>
  <c r="K986" i="24"/>
  <c r="K985" i="24"/>
  <c r="K984" i="24"/>
  <c r="K983" i="24"/>
  <c r="K982" i="24"/>
  <c r="K981" i="24"/>
  <c r="K980" i="24"/>
  <c r="K979" i="24"/>
  <c r="K978" i="24"/>
  <c r="K977" i="24"/>
  <c r="K976" i="24"/>
  <c r="K975" i="24"/>
  <c r="K974" i="24"/>
  <c r="K973" i="24"/>
  <c r="K972" i="24"/>
  <c r="K971" i="24"/>
  <c r="K970" i="24"/>
  <c r="K969" i="24"/>
  <c r="K968" i="24"/>
  <c r="K967" i="24"/>
  <c r="K966" i="24"/>
  <c r="K965" i="24"/>
  <c r="K964" i="24"/>
  <c r="K963" i="24"/>
  <c r="K962" i="24"/>
  <c r="K961" i="24"/>
  <c r="K960" i="24"/>
  <c r="K959" i="24"/>
  <c r="K958" i="24"/>
  <c r="K957" i="24"/>
  <c r="K956" i="24"/>
  <c r="K955" i="24"/>
  <c r="K954" i="24"/>
  <c r="K953" i="24"/>
  <c r="K952" i="24"/>
  <c r="K951" i="24"/>
  <c r="K950" i="24"/>
  <c r="K949" i="24"/>
  <c r="K948" i="24"/>
  <c r="K947" i="24"/>
  <c r="K946" i="24"/>
  <c r="K945" i="24"/>
  <c r="K944" i="24"/>
  <c r="K943" i="24"/>
  <c r="K942" i="24"/>
  <c r="K941" i="24"/>
  <c r="K940" i="24"/>
  <c r="K939" i="24"/>
  <c r="K938" i="24"/>
  <c r="K937" i="24"/>
  <c r="K936" i="24"/>
  <c r="K935" i="24"/>
  <c r="K934" i="24"/>
  <c r="K933" i="24"/>
  <c r="K932" i="24"/>
  <c r="K931" i="24"/>
  <c r="K930" i="24"/>
  <c r="K929" i="24"/>
  <c r="K928" i="24"/>
  <c r="K927" i="24"/>
  <c r="K926" i="24"/>
  <c r="K925" i="24"/>
  <c r="K924" i="24"/>
  <c r="K923" i="24"/>
  <c r="K922" i="24"/>
  <c r="K921" i="24"/>
  <c r="K920" i="24"/>
  <c r="K919" i="24"/>
  <c r="K918" i="24"/>
  <c r="K917" i="24"/>
  <c r="K916" i="24"/>
  <c r="K915" i="24"/>
  <c r="K914" i="24"/>
  <c r="K913" i="24"/>
  <c r="K912" i="24"/>
  <c r="K911" i="24"/>
  <c r="K910" i="24"/>
  <c r="K909" i="24"/>
  <c r="K908" i="24"/>
  <c r="K907" i="24"/>
  <c r="K906" i="24"/>
  <c r="K905" i="24"/>
  <c r="K904" i="24"/>
  <c r="K903" i="24"/>
  <c r="K902" i="24"/>
  <c r="K901" i="24"/>
  <c r="K900" i="24"/>
  <c r="K899" i="24"/>
  <c r="K898" i="24"/>
  <c r="K897" i="24"/>
  <c r="K896" i="24"/>
  <c r="K895" i="24"/>
  <c r="K894" i="24"/>
  <c r="K893" i="24"/>
  <c r="K892" i="24"/>
  <c r="K891" i="24"/>
  <c r="K890" i="24"/>
  <c r="K889" i="24"/>
  <c r="K888" i="24"/>
  <c r="K887" i="24"/>
  <c r="K886" i="24"/>
  <c r="K885" i="24"/>
  <c r="K884" i="24"/>
  <c r="K883" i="24"/>
  <c r="K882" i="24"/>
  <c r="K881" i="24"/>
  <c r="K880" i="24"/>
  <c r="K879" i="24"/>
  <c r="K878" i="24"/>
  <c r="K877" i="24"/>
  <c r="K876" i="24"/>
  <c r="K875" i="24"/>
  <c r="K874" i="24"/>
  <c r="K873" i="24"/>
  <c r="K872" i="24"/>
  <c r="K871" i="24"/>
  <c r="K870" i="24"/>
  <c r="K869" i="24"/>
  <c r="K868" i="24"/>
  <c r="K867" i="24"/>
  <c r="K866" i="24"/>
  <c r="K865" i="24"/>
  <c r="K864" i="24"/>
  <c r="K863" i="24"/>
  <c r="K862" i="24"/>
  <c r="K861" i="24"/>
  <c r="K860" i="24"/>
  <c r="K859" i="24"/>
  <c r="K858" i="24"/>
  <c r="K857" i="24"/>
  <c r="K856" i="24"/>
  <c r="K855" i="24"/>
  <c r="K854" i="24"/>
  <c r="K853" i="24"/>
  <c r="K852" i="24"/>
  <c r="K851" i="24"/>
  <c r="K850" i="24"/>
  <c r="K849" i="24"/>
  <c r="K848" i="24"/>
  <c r="K847" i="24"/>
  <c r="K846" i="24"/>
  <c r="K845" i="24"/>
  <c r="K844" i="24"/>
  <c r="K843" i="24"/>
  <c r="K842" i="24"/>
  <c r="K841" i="24"/>
  <c r="K840" i="24"/>
  <c r="K839" i="24"/>
  <c r="K838" i="24"/>
  <c r="K837" i="24"/>
  <c r="K836" i="24"/>
  <c r="K835" i="24"/>
  <c r="K834" i="24"/>
  <c r="K833" i="24"/>
  <c r="K832" i="24"/>
  <c r="K831" i="24"/>
  <c r="K830" i="24"/>
  <c r="K829" i="24"/>
  <c r="K828" i="24"/>
  <c r="K827" i="24"/>
  <c r="K826" i="24"/>
  <c r="K825" i="24"/>
  <c r="K824" i="24"/>
  <c r="K823" i="24"/>
  <c r="K822" i="24"/>
  <c r="K821" i="24"/>
  <c r="K820" i="24"/>
  <c r="K819" i="24"/>
  <c r="K818" i="24"/>
  <c r="K817" i="24"/>
  <c r="K816" i="24"/>
  <c r="K815" i="24"/>
  <c r="K814" i="24"/>
  <c r="K813" i="24"/>
  <c r="K812" i="24"/>
  <c r="K811" i="24"/>
  <c r="K810" i="24"/>
  <c r="K809" i="24"/>
  <c r="K808" i="24"/>
  <c r="K807" i="24"/>
  <c r="K806" i="24"/>
  <c r="K805" i="24"/>
  <c r="K804" i="24"/>
  <c r="K803" i="24"/>
  <c r="K802" i="24"/>
  <c r="K801" i="24"/>
  <c r="K800" i="24"/>
  <c r="K799" i="24"/>
  <c r="K798" i="24"/>
  <c r="K797" i="24"/>
  <c r="K796" i="24"/>
  <c r="K795" i="24"/>
  <c r="K794" i="24"/>
  <c r="K793" i="24"/>
  <c r="K792" i="24"/>
  <c r="K791" i="24"/>
  <c r="K790" i="24"/>
  <c r="K789" i="24"/>
  <c r="K788" i="24"/>
  <c r="K787" i="24"/>
  <c r="K786" i="24"/>
  <c r="K785" i="24"/>
  <c r="K784" i="24"/>
  <c r="K783" i="24"/>
  <c r="K782" i="24"/>
  <c r="K781" i="24"/>
  <c r="K780" i="24"/>
  <c r="K779" i="24"/>
  <c r="K778" i="24"/>
  <c r="K777" i="24"/>
  <c r="K776" i="24"/>
  <c r="K775" i="24"/>
  <c r="K774" i="24"/>
  <c r="K773" i="24"/>
  <c r="K772" i="24"/>
  <c r="K771" i="24"/>
  <c r="K770" i="24"/>
  <c r="K769" i="24"/>
  <c r="K768" i="24"/>
  <c r="K767" i="24"/>
  <c r="K766" i="24"/>
  <c r="K765" i="24"/>
  <c r="K764" i="24"/>
  <c r="K763" i="24"/>
  <c r="K762" i="24"/>
  <c r="K761" i="24"/>
  <c r="K760" i="24"/>
  <c r="K759" i="24"/>
  <c r="K758" i="24"/>
  <c r="K757" i="24"/>
  <c r="K756" i="24"/>
  <c r="K755" i="24"/>
  <c r="K754" i="24"/>
  <c r="K753" i="24"/>
  <c r="K752" i="24"/>
  <c r="K751" i="24"/>
  <c r="K750" i="24"/>
  <c r="K749" i="24"/>
  <c r="K748" i="24"/>
  <c r="K747" i="24"/>
  <c r="K746" i="24"/>
  <c r="K745" i="24"/>
  <c r="K744" i="24"/>
  <c r="K743" i="24"/>
  <c r="K742" i="24"/>
  <c r="K741" i="24"/>
  <c r="K740" i="24"/>
  <c r="K739" i="24"/>
  <c r="K738" i="24"/>
  <c r="K737" i="24"/>
  <c r="K736" i="24"/>
  <c r="K735" i="24"/>
  <c r="K734" i="24"/>
  <c r="K733" i="24"/>
  <c r="K732" i="24"/>
  <c r="K731" i="24"/>
  <c r="K730" i="24"/>
  <c r="K729" i="24"/>
  <c r="K728" i="24"/>
  <c r="K727" i="24"/>
  <c r="K726" i="24"/>
  <c r="K725" i="24"/>
  <c r="K724" i="24"/>
  <c r="K723" i="24"/>
  <c r="K722" i="24"/>
  <c r="K721" i="24"/>
  <c r="K720" i="24"/>
  <c r="K719" i="24"/>
  <c r="K718" i="24"/>
  <c r="K717" i="24"/>
  <c r="K716" i="24"/>
  <c r="K715" i="24"/>
  <c r="K714" i="24"/>
  <c r="K713" i="24"/>
  <c r="K712" i="24"/>
  <c r="K711" i="24"/>
  <c r="K710" i="24"/>
  <c r="K709" i="24"/>
  <c r="K708" i="24"/>
  <c r="K707" i="24"/>
  <c r="K706" i="24"/>
  <c r="K705" i="24"/>
  <c r="K704" i="24"/>
  <c r="K703" i="24"/>
  <c r="K702" i="24"/>
  <c r="K701" i="24"/>
  <c r="K700" i="24"/>
  <c r="K699" i="24"/>
  <c r="K698" i="24"/>
  <c r="K697" i="24"/>
  <c r="K696" i="24"/>
  <c r="K695" i="24"/>
  <c r="K694" i="24"/>
  <c r="K693" i="24"/>
  <c r="K692" i="24"/>
  <c r="K691" i="24"/>
  <c r="K690" i="24"/>
  <c r="K689" i="24"/>
  <c r="K688" i="24"/>
  <c r="K687" i="24"/>
  <c r="K686" i="24"/>
  <c r="K685" i="24"/>
  <c r="K684" i="24"/>
  <c r="K683" i="24"/>
  <c r="K682" i="24"/>
  <c r="K681" i="24"/>
  <c r="K680" i="24"/>
  <c r="K679" i="24"/>
  <c r="K678" i="24"/>
  <c r="K677" i="24"/>
  <c r="K676" i="24"/>
  <c r="K675" i="24"/>
  <c r="K674" i="24"/>
  <c r="K673" i="24"/>
  <c r="K672" i="24"/>
  <c r="K671" i="24"/>
  <c r="K670" i="24"/>
  <c r="K669" i="24"/>
  <c r="K668" i="24"/>
  <c r="K667" i="24"/>
  <c r="K666" i="24"/>
  <c r="K665" i="24"/>
  <c r="K664" i="24"/>
  <c r="K663" i="24"/>
  <c r="K662" i="24"/>
  <c r="K661" i="24"/>
  <c r="K660" i="24"/>
  <c r="K659" i="24"/>
  <c r="K658" i="24"/>
  <c r="K657" i="24"/>
  <c r="K656" i="24"/>
  <c r="K655" i="24"/>
  <c r="K654" i="24"/>
  <c r="K653" i="24"/>
  <c r="K652" i="24"/>
  <c r="K651" i="24"/>
  <c r="K650" i="24"/>
  <c r="K649" i="24"/>
  <c r="K648" i="24"/>
  <c r="K647" i="24"/>
  <c r="K646" i="24"/>
  <c r="K645" i="24"/>
  <c r="K644" i="24"/>
  <c r="K643" i="24"/>
  <c r="K642" i="24"/>
  <c r="K641" i="24"/>
  <c r="K640" i="24"/>
  <c r="K639" i="24"/>
  <c r="K638" i="24"/>
  <c r="K637" i="24"/>
  <c r="K636" i="24"/>
  <c r="K635" i="24"/>
  <c r="K634" i="24"/>
  <c r="K633" i="24"/>
  <c r="K632" i="24"/>
  <c r="K631" i="24"/>
  <c r="K630" i="24"/>
  <c r="K629" i="24"/>
  <c r="K628" i="24"/>
  <c r="K627" i="24"/>
  <c r="K626" i="24"/>
  <c r="K625" i="24"/>
  <c r="K624" i="24"/>
  <c r="K623" i="24"/>
  <c r="K622" i="24"/>
  <c r="K621" i="24"/>
  <c r="K620" i="24"/>
  <c r="K619" i="24"/>
  <c r="K618" i="24"/>
  <c r="K617" i="24"/>
  <c r="K616" i="24"/>
  <c r="K615" i="24"/>
  <c r="K614" i="24"/>
  <c r="K613" i="24"/>
  <c r="K612" i="24"/>
  <c r="K611" i="24"/>
  <c r="K610" i="24"/>
  <c r="K609" i="24"/>
  <c r="K608" i="24"/>
  <c r="K607" i="24"/>
  <c r="K606" i="24"/>
  <c r="K605" i="24"/>
  <c r="K604" i="24"/>
  <c r="K603" i="24"/>
  <c r="K602" i="24"/>
  <c r="K601" i="24"/>
  <c r="K600" i="24"/>
  <c r="K599" i="24"/>
  <c r="K598" i="24"/>
  <c r="K597" i="24"/>
  <c r="K596" i="24"/>
  <c r="K595" i="24"/>
  <c r="K594" i="24"/>
  <c r="K593" i="24"/>
  <c r="K592" i="24"/>
  <c r="K591" i="24"/>
  <c r="K590" i="24"/>
  <c r="K589" i="24"/>
  <c r="K588" i="24"/>
  <c r="K587" i="24"/>
  <c r="K586" i="24"/>
  <c r="K585" i="24"/>
  <c r="K584" i="24"/>
  <c r="K583" i="24"/>
  <c r="K582" i="24"/>
  <c r="K581" i="24"/>
  <c r="K580" i="24"/>
  <c r="K579" i="24"/>
  <c r="K578" i="24"/>
  <c r="K577" i="24"/>
  <c r="K576" i="24"/>
  <c r="K575" i="24"/>
  <c r="K574" i="24"/>
  <c r="K573" i="24"/>
  <c r="K572" i="24"/>
  <c r="K571" i="24"/>
  <c r="K570" i="24"/>
  <c r="K569" i="24"/>
  <c r="K568" i="24"/>
  <c r="K567" i="24"/>
  <c r="K566" i="24"/>
  <c r="K565" i="24"/>
  <c r="K564" i="24"/>
  <c r="K563" i="24"/>
  <c r="K562" i="24"/>
  <c r="K561" i="24"/>
  <c r="K560" i="24"/>
  <c r="K559" i="24"/>
  <c r="K558" i="24"/>
  <c r="K557" i="24"/>
  <c r="K556" i="24"/>
  <c r="K555" i="24"/>
  <c r="K554" i="24"/>
  <c r="K553" i="24"/>
  <c r="K552" i="24"/>
  <c r="K551" i="24"/>
  <c r="K550" i="24"/>
  <c r="K549" i="24"/>
  <c r="K548" i="24"/>
  <c r="K547" i="24"/>
  <c r="K546" i="24"/>
  <c r="K545" i="24"/>
  <c r="K544" i="24"/>
  <c r="K543" i="24"/>
  <c r="K542" i="24"/>
  <c r="K541" i="24"/>
  <c r="K540" i="24"/>
  <c r="K539" i="24"/>
  <c r="K538" i="24"/>
  <c r="K537" i="24"/>
  <c r="K536" i="24"/>
  <c r="K535" i="24"/>
  <c r="K534" i="24"/>
  <c r="K533" i="24"/>
  <c r="K532" i="24"/>
  <c r="K531" i="24"/>
  <c r="K530" i="24"/>
  <c r="K529" i="24"/>
  <c r="K528" i="24"/>
  <c r="K527" i="24"/>
  <c r="K526" i="24"/>
  <c r="K525" i="24"/>
  <c r="K524" i="24"/>
  <c r="K523" i="24"/>
  <c r="K522" i="24"/>
  <c r="K521" i="24"/>
  <c r="K520" i="24"/>
  <c r="K519" i="24"/>
  <c r="K518" i="24"/>
  <c r="K517" i="24"/>
  <c r="K516" i="24"/>
  <c r="K515" i="24"/>
  <c r="K514" i="24"/>
  <c r="K513" i="24"/>
  <c r="K512" i="24"/>
  <c r="K511" i="24"/>
  <c r="K510" i="24"/>
  <c r="K509" i="24"/>
  <c r="K508" i="24"/>
  <c r="K507" i="24"/>
  <c r="K506" i="24"/>
  <c r="K505" i="24"/>
  <c r="K504" i="24"/>
  <c r="K503" i="24"/>
  <c r="K502" i="24"/>
  <c r="K501" i="24"/>
  <c r="K500" i="24"/>
  <c r="K499" i="24"/>
  <c r="K498" i="24"/>
  <c r="K497" i="24"/>
  <c r="K496" i="24"/>
  <c r="K495" i="24"/>
  <c r="K494" i="24"/>
  <c r="K493" i="24"/>
  <c r="K492" i="24"/>
  <c r="K491" i="24"/>
  <c r="K490" i="24"/>
  <c r="K489" i="24"/>
  <c r="K488" i="24"/>
  <c r="K487" i="24"/>
  <c r="K486" i="24"/>
  <c r="K485" i="24"/>
  <c r="K484" i="24"/>
  <c r="K483" i="24"/>
  <c r="K482" i="24"/>
  <c r="K481" i="24"/>
  <c r="K480" i="24"/>
  <c r="K479" i="24"/>
  <c r="K478" i="24"/>
  <c r="K477" i="24"/>
  <c r="K476" i="24"/>
  <c r="K475" i="24"/>
  <c r="K474" i="24"/>
  <c r="K473" i="24"/>
  <c r="K472" i="24"/>
  <c r="K471" i="24"/>
  <c r="K470" i="24"/>
  <c r="K469" i="24"/>
  <c r="K468" i="24"/>
  <c r="K467" i="24"/>
  <c r="K466" i="24"/>
  <c r="K465" i="24"/>
  <c r="K464" i="24"/>
  <c r="K463" i="24"/>
  <c r="K462" i="24"/>
  <c r="K461" i="24"/>
  <c r="K460" i="24"/>
  <c r="K459" i="24"/>
  <c r="K458" i="24"/>
  <c r="K457" i="24"/>
  <c r="K456" i="24"/>
  <c r="K455" i="24"/>
  <c r="K454" i="24"/>
  <c r="K453" i="24"/>
  <c r="K452" i="24"/>
  <c r="K451" i="24"/>
  <c r="K450" i="24"/>
  <c r="K449" i="24"/>
  <c r="K448" i="24"/>
  <c r="K447" i="24"/>
  <c r="K446" i="24"/>
  <c r="K445" i="24"/>
  <c r="K444" i="24"/>
  <c r="K443" i="24"/>
  <c r="K442" i="24"/>
  <c r="K441" i="24"/>
  <c r="K440" i="24"/>
  <c r="K439" i="24"/>
  <c r="K438" i="24"/>
  <c r="K437" i="24"/>
  <c r="K436" i="24"/>
  <c r="K435" i="24"/>
  <c r="K434" i="24"/>
  <c r="K433" i="24"/>
  <c r="K432" i="24"/>
  <c r="K431" i="24"/>
  <c r="K430" i="24"/>
  <c r="K429" i="24"/>
  <c r="K428" i="24"/>
  <c r="K427" i="24"/>
  <c r="K426" i="24"/>
  <c r="K425" i="24"/>
  <c r="K424" i="24"/>
  <c r="K423" i="24"/>
  <c r="K422" i="24"/>
  <c r="K421" i="24"/>
  <c r="K420" i="24"/>
  <c r="K419" i="24"/>
  <c r="K418" i="24"/>
  <c r="K417" i="24"/>
  <c r="K416" i="24"/>
  <c r="K415" i="24"/>
  <c r="K414" i="24"/>
  <c r="K413" i="24"/>
  <c r="K412" i="24"/>
  <c r="K411" i="24"/>
  <c r="K410" i="24"/>
  <c r="K409" i="24"/>
  <c r="K408" i="24"/>
  <c r="K407" i="24"/>
  <c r="K406" i="24"/>
  <c r="K405" i="24"/>
  <c r="K404" i="24"/>
  <c r="K403" i="24"/>
  <c r="K402" i="24"/>
  <c r="K401" i="24"/>
  <c r="K400" i="24"/>
  <c r="K399" i="24"/>
  <c r="K398" i="24"/>
  <c r="K397" i="24"/>
  <c r="K396" i="24"/>
  <c r="K395" i="24"/>
  <c r="K394" i="24"/>
  <c r="K393" i="24"/>
  <c r="K392" i="24"/>
  <c r="K391" i="24"/>
  <c r="K390" i="24"/>
  <c r="K389" i="24"/>
  <c r="K388" i="24"/>
  <c r="K387" i="24"/>
  <c r="K386" i="24"/>
  <c r="K385" i="24"/>
  <c r="K384" i="24"/>
  <c r="K383" i="24"/>
  <c r="K382" i="24"/>
  <c r="K381" i="24"/>
  <c r="K380" i="24"/>
  <c r="K379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6" i="24"/>
  <c r="K365" i="24"/>
  <c r="K364" i="24"/>
  <c r="K363" i="24"/>
  <c r="K362" i="24"/>
  <c r="K361" i="24"/>
  <c r="K360" i="24"/>
  <c r="K359" i="24"/>
  <c r="K358" i="24"/>
  <c r="K357" i="24"/>
  <c r="K356" i="24"/>
  <c r="K355" i="24"/>
  <c r="K354" i="24"/>
  <c r="K353" i="24"/>
  <c r="K352" i="24"/>
  <c r="K351" i="24"/>
  <c r="K350" i="24"/>
  <c r="K349" i="24"/>
  <c r="K348" i="24"/>
  <c r="K347" i="24"/>
  <c r="K346" i="24"/>
  <c r="K345" i="24"/>
  <c r="K344" i="24"/>
  <c r="K343" i="24"/>
  <c r="K342" i="24"/>
  <c r="K341" i="24"/>
  <c r="K340" i="24"/>
  <c r="K339" i="24"/>
  <c r="K338" i="24"/>
  <c r="K337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4" i="24"/>
  <c r="K323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10" i="24"/>
  <c r="K309" i="24"/>
  <c r="K308" i="24"/>
  <c r="K307" i="24"/>
  <c r="K306" i="24"/>
  <c r="K305" i="24"/>
  <c r="K304" i="24"/>
  <c r="K303" i="24"/>
  <c r="K302" i="24"/>
  <c r="K301" i="24"/>
  <c r="K300" i="24"/>
  <c r="K299" i="24"/>
  <c r="K298" i="24"/>
  <c r="K297" i="24"/>
  <c r="K296" i="24"/>
  <c r="K295" i="24"/>
  <c r="K294" i="24"/>
  <c r="K293" i="24"/>
  <c r="K292" i="24"/>
  <c r="K291" i="24"/>
  <c r="K290" i="24"/>
  <c r="K289" i="24"/>
  <c r="K288" i="24"/>
  <c r="K287" i="24"/>
  <c r="K286" i="24"/>
  <c r="K285" i="24"/>
  <c r="K284" i="24"/>
  <c r="K283" i="24"/>
  <c r="K282" i="24"/>
  <c r="K281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8" i="24"/>
  <c r="K267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4" i="24"/>
  <c r="K253" i="24"/>
  <c r="K252" i="24"/>
  <c r="K251" i="24"/>
  <c r="K250" i="24"/>
  <c r="K249" i="24"/>
  <c r="K248" i="24"/>
  <c r="K247" i="24"/>
  <c r="K246" i="24"/>
  <c r="K245" i="24"/>
  <c r="K244" i="24"/>
  <c r="K243" i="24"/>
  <c r="K242" i="24"/>
  <c r="K241" i="24"/>
  <c r="K240" i="24"/>
  <c r="K239" i="24"/>
  <c r="K238" i="24"/>
  <c r="K237" i="24"/>
  <c r="K236" i="24"/>
  <c r="K235" i="24"/>
  <c r="K234" i="24"/>
  <c r="K233" i="24"/>
  <c r="K232" i="24"/>
  <c r="K231" i="24"/>
  <c r="K230" i="24"/>
  <c r="K229" i="24"/>
  <c r="K228" i="24"/>
  <c r="K227" i="24"/>
  <c r="K226" i="24"/>
  <c r="K225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2" i="24"/>
  <c r="K211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8" i="24"/>
  <c r="K197" i="24"/>
  <c r="K196" i="24"/>
  <c r="K195" i="24"/>
  <c r="K194" i="24"/>
  <c r="K193" i="24"/>
  <c r="K192" i="24"/>
  <c r="K191" i="24"/>
  <c r="K190" i="24"/>
  <c r="K189" i="24"/>
  <c r="K188" i="24"/>
  <c r="K187" i="24"/>
  <c r="K186" i="24"/>
  <c r="K185" i="24"/>
  <c r="K184" i="24"/>
  <c r="K183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70" i="24"/>
  <c r="K169" i="24"/>
  <c r="K168" i="24"/>
  <c r="K167" i="24"/>
  <c r="K166" i="24"/>
  <c r="K165" i="24"/>
  <c r="K164" i="24"/>
  <c r="K163" i="24"/>
  <c r="K162" i="24"/>
  <c r="K161" i="24"/>
  <c r="K160" i="24"/>
  <c r="K159" i="24"/>
  <c r="K158" i="24"/>
  <c r="K157" i="24"/>
  <c r="K156" i="24"/>
  <c r="K155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42" i="24"/>
  <c r="K141" i="24"/>
  <c r="K140" i="24"/>
  <c r="K139" i="24"/>
  <c r="K138" i="24"/>
  <c r="K137" i="24"/>
  <c r="K136" i="24"/>
  <c r="K135" i="24"/>
  <c r="K134" i="24"/>
  <c r="K133" i="24"/>
  <c r="K132" i="24"/>
  <c r="K131" i="24"/>
  <c r="K130" i="24"/>
  <c r="K129" i="24"/>
  <c r="K128" i="24"/>
  <c r="K127" i="24"/>
  <c r="K126" i="24"/>
  <c r="K125" i="24"/>
  <c r="K124" i="24"/>
  <c r="K123" i="24"/>
  <c r="K122" i="24"/>
  <c r="K121" i="24"/>
  <c r="K120" i="24"/>
  <c r="K119" i="24"/>
  <c r="K118" i="24"/>
  <c r="K117" i="24"/>
  <c r="K116" i="24"/>
  <c r="K115" i="24"/>
  <c r="K114" i="24"/>
  <c r="K113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100" i="24"/>
  <c r="K99" i="24"/>
  <c r="K98" i="24"/>
  <c r="K97" i="24"/>
  <c r="K96" i="24"/>
  <c r="K95" i="24"/>
  <c r="K94" i="24"/>
  <c r="K93" i="24"/>
  <c r="K92" i="24"/>
  <c r="K91" i="24"/>
  <c r="K90" i="24"/>
  <c r="K89" i="24"/>
  <c r="K88" i="24"/>
  <c r="K87" i="24"/>
  <c r="K86" i="24"/>
  <c r="K85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2" i="24"/>
  <c r="K71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8" i="24"/>
  <c r="K57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4" i="24"/>
  <c r="K43" i="24"/>
  <c r="K42" i="24"/>
  <c r="K41" i="24"/>
  <c r="K40" i="24"/>
  <c r="K39" i="24"/>
  <c r="K38" i="24"/>
  <c r="K37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K6" i="24"/>
  <c r="K5" i="24"/>
  <c r="K4" i="24"/>
  <c r="J2" i="24"/>
  <c r="I2" i="24"/>
  <c r="H2" i="24"/>
  <c r="G2" i="24"/>
  <c r="F2" i="24"/>
  <c r="J1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tc={A2B30F0E-6BDE-4490-95BB-3FF083EA7F84}</author>
    <author>tc={E60E8D18-5E43-4338-B1F9-E09F394C341C}</author>
    <author>tc={245F2109-73CE-4BBB-A1EE-0C21AFA11D94}</author>
    <author>tc={DB07AC5B-30FE-41D0-A772-B2F769E88B05}</author>
    <author>tc={6E9FF98E-F515-4F3A-9726-37A3D67263A8}</author>
  </authors>
  <commentList>
    <comment ref="F3" authorId="0" shapeId="0" xr:uid="{A2B30F0E-6BDE-4490-95BB-3FF083EA7F84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número total de veículos registrados no Brasil (com placa), ou seja, vendidos para o consumidor final. 
Inclui veículos nacionais e importados </t>
      </text>
    </comment>
    <comment ref="G3" authorId="1" shapeId="0" xr:uid="{E60E8D18-5E43-4338-B1F9-E09F394C341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É a quantidade de veículos emplacados que foram fabricados no Brasil. </t>
      </text>
    </comment>
    <comment ref="H3" authorId="2" shapeId="0" xr:uid="{245F2109-73CE-4BBB-A1EE-0C21AFA11D94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Eles não foram produzidos no Brasil 
Mas entram no total de emplacamentos, porque vão circular aqui.
</t>
      </text>
    </comment>
    <comment ref="I3" authorId="3" shapeId="0" xr:uid="{DB07AC5B-30FE-41D0-A772-B2F769E88B0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É o número de veículos fabricados no Brasil em um determinado período.
➡️ Inclui tanto os veículos destinados ao mercado interno (vendas no Brasil), quanto os que serão exportados.
</t>
      </text>
    </comment>
    <comment ref="J3" authorId="4" shapeId="0" xr:uid="{6E9FF98E-F515-4F3A-9726-37A3D67263A8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É a quantidade de veículos produzidos no Brasil e vendidos para outros países. </t>
      </text>
    </comment>
  </commentList>
</comments>
</file>

<file path=xl/sharedStrings.xml><?xml version="1.0" encoding="utf-8"?>
<sst xmlns="http://schemas.openxmlformats.org/spreadsheetml/2006/main" count="12580" uniqueCount="69">
  <si>
    <t>COMERCIAIS LEVES</t>
  </si>
  <si>
    <t>CAMINHÕES</t>
  </si>
  <si>
    <t>ÔNIBUS</t>
  </si>
  <si>
    <t>Produção</t>
  </si>
  <si>
    <t>Exportação</t>
  </si>
  <si>
    <t>AUTOMÓVEIS</t>
  </si>
  <si>
    <t>AUTOVEÍCULOS TOTAL</t>
  </si>
  <si>
    <t>Emplacamento Total</t>
  </si>
  <si>
    <t>Emplacamento Nacionais</t>
  </si>
  <si>
    <t>Emplacamento Importados</t>
  </si>
  <si>
    <t>AUTOVEÍCULOS</t>
  </si>
  <si>
    <t>MÁQUINAS AGRÍCOLAS E RODOVIÁRIAS</t>
  </si>
  <si>
    <t>Exportações US$ mil</t>
  </si>
  <si>
    <t>nd</t>
  </si>
  <si>
    <t>Emprego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</si>
  <si>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</si>
  <si>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</si>
  <si>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</si>
  <si>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</si>
  <si>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</si>
  <si>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</si>
  <si>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</si>
  <si>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</si>
  <si>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</si>
  <si>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</si>
  <si>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</si>
  <si>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</si>
  <si>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</si>
  <si>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</si>
  <si>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>DATA COMPLETA</t>
  </si>
  <si>
    <t>MENSAL</t>
  </si>
  <si>
    <t>=MÊS(D6)</t>
  </si>
  <si>
    <t>=ANO(D6)</t>
  </si>
  <si>
    <t>=PROCV(A6;Análise!D:E;2;0)</t>
  </si>
  <si>
    <t>TRANSPORTE</t>
  </si>
  <si>
    <t>Categória</t>
  </si>
  <si>
    <t>Mês</t>
  </si>
  <si>
    <t>Ano</t>
  </si>
  <si>
    <t>MÊS2</t>
  </si>
  <si>
    <t>Data</t>
  </si>
  <si>
    <t>Produção Interna</t>
  </si>
  <si>
    <t>Mês2</t>
  </si>
  <si>
    <t>EXPORTAÇÃO TOTAL</t>
  </si>
  <si>
    <t>EMPREGO TOTAL</t>
  </si>
  <si>
    <t>Total Geral</t>
  </si>
  <si>
    <t>(Tudo)</t>
  </si>
  <si>
    <t>Soma de Exportação</t>
  </si>
  <si>
    <t>Soma de Produção Interna</t>
  </si>
  <si>
    <t>Soma de Emplacamento Nacionais</t>
  </si>
  <si>
    <t>Soma de Produção</t>
  </si>
  <si>
    <t>Valores</t>
  </si>
  <si>
    <t>Soma de Emplacamento Importados</t>
  </si>
  <si>
    <t>(Vários itens)</t>
  </si>
  <si>
    <t xml:space="preserve">Automoveis </t>
  </si>
  <si>
    <t>Mantiveram a liderança em produção e emplacamento</t>
  </si>
  <si>
    <t>Rótulos de Linha</t>
  </si>
  <si>
    <t>Rótulos de Coluna</t>
  </si>
  <si>
    <t>Soma de Emprego</t>
  </si>
  <si>
    <t>Soma de Exportações US$ mil</t>
  </si>
  <si>
    <t>Meses (Data)</t>
  </si>
  <si>
    <t>O gráfico de linha mostra a tendência mensal da produção, exportação e emplacamento nacional de veículos entre 2023 e 2024. Observa-se uma sazonalidade com picos em meses como março e outubro. A produção geralmente supera o emplacamento, indicando uma possível reserva de estoque ou foco em exportações.</t>
  </si>
  <si>
    <t>O gráfico de colunas compara o volume de emplacamento nacional com o de veículos importados. É visível que os nacionais têm maior participação, especialmente até o final de 2024. A queda em 2025 pode estar ligada a fatores econômicos, como retração da demanda ou mudanças regulatórias.</t>
  </si>
  <si>
    <t>Racional: A maior parte do mercado está concentrada em automóveis (78,6%), com caminhões e comerciais leves representando parcelas menores. A baixa participação de ônibus (1,6%) sugere um nicho mais restrito e específico.</t>
  </si>
  <si>
    <t>Racional: Automóveis são os líderes disparados em vendas, com uma leve queda em 2025. Comerciais leves e caminhões mostram estabilidade. A queda recente pode estar relacionada à desaceleração econômica, mudanças de comportamento do consumidor ou transição energética.</t>
  </si>
  <si>
    <t>Racional: O setor de automóveis responde por 88% dos empregos, refletindo sua dominância na cadeia produtiva. Máquinas agrícolas e rodoviárias possuem papel relevante (12%), principalmente no interior do país.</t>
  </si>
  <si>
    <t>Racional: Em 2025, houve um ligeiro crescimento em relação a 2024 (51% vs 49%), sugerindo recuperação ou leve retomada do setor. Essa estabilidade reforça o protagonismo dos automóveis.</t>
  </si>
  <si>
    <t>Racional: O setor de ônibus mostra crescimento mais expressivo em 2025 (57%), o que pode estar atrelado a políticas de renovação de frota ou investimentos em mobilidade urbana.</t>
  </si>
  <si>
    <t>Racional: As exportações de automóveis oscilam bastante, com um pico por volta de 2018 e queda acentuada em 2025. Máquinas agrícolas têm menor volume, mas mantêm estabilidade até 2023, com declínio posterior. Isso pode refletir oscilações cambiais, demanda externa e crises logísticas.</t>
  </si>
  <si>
    <t>Racional: O emprego caiu de forma constante a partir de 2014, acentuando-se em 2025. A queda brusca pode estar relacionada à automação, à transição energética (carros elétricos exigem menos peças) e à desaceleração do setor. O padrão é semelhante para automóveis e máquinas rodoviárias.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</si>
</sst>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_-&quot;R$&quot;\ * #,##0_-;\-&quot;R$&quot;\ * #,##0_-;_-&quot;R$&quot;\ * &quot;-&quot;??_-;_-@_-"/>
    <numFmt numFmtId="166" formatCode="0.0%"/>
  </numFmts>
  <fonts count="16" x14ac:knownFonts="1">
    <font>
      <sz val="12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b/>
      <sz val="12"/>
      <color rgb="FF00FF00"/>
      <name val="Arial"/>
      <family val="2"/>
    </font>
    <font>
      <b/>
      <sz val="9"/>
      <color rgb="FF00FF00"/>
      <name val="Arial"/>
      <family val="2"/>
    </font>
    <font>
      <sz val="8"/>
      <name val="Arial"/>
      <family val="2"/>
    </font>
    <font>
      <sz val="12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3" fillId="0" borderId="0"/>
    <xf numFmtId="0" fontId="1" fillId="0" borderId="0"/>
  </cellStyleXfs>
  <cellXfs count="93">
    <xf numFmtId="0" fontId="0" fillId="0" borderId="0" xfId="0"/>
    <xf numFmtId="0" fontId="2" fillId="2" borderId="0" xfId="0" applyFont="1" applyFill="1" applyAlignment="1">
      <alignment horizontal="center"/>
    </xf>
    <xf numFmtId="0" fontId="2" fillId="2" borderId="0" xfId="0" quotePrefix="1" applyFont="1" applyFill="1" applyAlignment="1">
      <alignment horizontal="center"/>
    </xf>
    <xf numFmtId="17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37" fontId="6" fillId="2" borderId="4" xfId="0" applyNumberFormat="1" applyFont="1" applyFill="1" applyBorder="1" applyAlignment="1">
      <alignment horizontal="center" vertical="center" wrapText="1"/>
    </xf>
    <xf numFmtId="37" fontId="6" fillId="2" borderId="5" xfId="0" applyNumberFormat="1" applyFont="1" applyFill="1" applyBorder="1" applyAlignment="1">
      <alignment horizontal="center" vertical="center" wrapText="1"/>
    </xf>
    <xf numFmtId="37" fontId="6" fillId="2" borderId="3" xfId="0" applyNumberFormat="1" applyFont="1" applyFill="1" applyBorder="1" applyAlignment="1">
      <alignment horizontal="center" vertical="center" wrapText="1"/>
    </xf>
    <xf numFmtId="37" fontId="6" fillId="2" borderId="9" xfId="0" applyNumberFormat="1" applyFont="1" applyFill="1" applyBorder="1" applyAlignment="1">
      <alignment horizontal="center" vertical="center" wrapText="1"/>
    </xf>
    <xf numFmtId="37" fontId="4" fillId="2" borderId="0" xfId="0" applyNumberFormat="1" applyFont="1" applyFill="1" applyAlignment="1">
      <alignment horizontal="center"/>
    </xf>
    <xf numFmtId="37" fontId="6" fillId="2" borderId="0" xfId="0" applyNumberFormat="1" applyFont="1" applyFill="1" applyAlignment="1">
      <alignment horizontal="center" vertical="center" wrapText="1"/>
    </xf>
    <xf numFmtId="37" fontId="6" fillId="3" borderId="5" xfId="0" applyNumberFormat="1" applyFont="1" applyFill="1" applyBorder="1" applyAlignment="1">
      <alignment horizontal="center" vertical="center" wrapText="1"/>
    </xf>
    <xf numFmtId="37" fontId="6" fillId="3" borderId="3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2" xfId="0" applyFont="1" applyFill="1" applyBorder="1" applyAlignment="1">
      <alignment horizontal="center"/>
    </xf>
    <xf numFmtId="37" fontId="6" fillId="2" borderId="6" xfId="0" applyNumberFormat="1" applyFont="1" applyFill="1" applyBorder="1" applyAlignment="1">
      <alignment horizontal="center" vertical="center" wrapText="1"/>
    </xf>
    <xf numFmtId="37" fontId="6" fillId="3" borderId="7" xfId="0" applyNumberFormat="1" applyFont="1" applyFill="1" applyBorder="1" applyAlignment="1">
      <alignment horizontal="center" vertical="center" wrapText="1"/>
    </xf>
    <xf numFmtId="37" fontId="6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3" fontId="2" fillId="3" borderId="1" xfId="0" applyNumberFormat="1" applyFont="1" applyFill="1" applyBorder="1" applyAlignment="1">
      <alignment horizontal="center"/>
    </xf>
    <xf numFmtId="0" fontId="1" fillId="0" borderId="0" xfId="5"/>
    <xf numFmtId="17" fontId="2" fillId="2" borderId="0" xfId="4" applyNumberFormat="1" applyFont="1" applyFill="1" applyAlignment="1">
      <alignment horizontal="center"/>
    </xf>
    <xf numFmtId="3" fontId="2" fillId="2" borderId="1" xfId="4" applyNumberFormat="1" applyFont="1" applyFill="1" applyBorder="1" applyAlignment="1">
      <alignment horizontal="center"/>
    </xf>
    <xf numFmtId="0" fontId="3" fillId="0" borderId="0" xfId="0" applyFont="1"/>
    <xf numFmtId="0" fontId="4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5" fillId="2" borderId="0" xfId="0" applyFont="1" applyFill="1"/>
    <xf numFmtId="0" fontId="9" fillId="2" borderId="0" xfId="0" applyFont="1" applyFill="1" applyAlignment="1">
      <alignment horizontal="center"/>
    </xf>
    <xf numFmtId="37" fontId="9" fillId="2" borderId="1" xfId="0" applyNumberFormat="1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164" fontId="2" fillId="2" borderId="0" xfId="1" quotePrefix="1" applyNumberFormat="1" applyFont="1" applyFill="1" applyAlignment="1">
      <alignment horizontal="center"/>
    </xf>
    <xf numFmtId="0" fontId="12" fillId="5" borderId="0" xfId="0" applyFont="1" applyFill="1" applyAlignment="1">
      <alignment horizontal="center" vertical="center"/>
    </xf>
    <xf numFmtId="37" fontId="13" fillId="5" borderId="0" xfId="0" applyNumberFormat="1" applyFont="1" applyFill="1" applyAlignment="1">
      <alignment horizontal="center" vertical="center" wrapText="1"/>
    </xf>
    <xf numFmtId="37" fontId="13" fillId="5" borderId="7" xfId="0" applyNumberFormat="1" applyFont="1" applyFill="1" applyBorder="1" applyAlignment="1">
      <alignment horizontal="center" vertical="center" wrapText="1"/>
    </xf>
    <xf numFmtId="37" fontId="13" fillId="5" borderId="8" xfId="0" applyNumberFormat="1" applyFont="1" applyFill="1" applyBorder="1" applyAlignment="1">
      <alignment horizontal="center" vertical="center" wrapText="1"/>
    </xf>
    <xf numFmtId="37" fontId="13" fillId="5" borderId="5" xfId="0" applyNumberFormat="1" applyFont="1" applyFill="1" applyBorder="1" applyAlignment="1">
      <alignment horizontal="center" vertical="center" wrapText="1"/>
    </xf>
    <xf numFmtId="37" fontId="13" fillId="5" borderId="3" xfId="0" applyNumberFormat="1" applyFont="1" applyFill="1" applyBorder="1" applyAlignment="1">
      <alignment horizontal="center" vertical="center" wrapText="1"/>
    </xf>
    <xf numFmtId="0" fontId="1" fillId="0" borderId="0" xfId="5" applyAlignment="1">
      <alignment horizontal="center"/>
    </xf>
    <xf numFmtId="37" fontId="2" fillId="0" borderId="0" xfId="0" applyNumberFormat="1" applyFont="1"/>
    <xf numFmtId="0" fontId="1" fillId="5" borderId="0" xfId="5" applyFill="1"/>
    <xf numFmtId="0" fontId="11" fillId="5" borderId="3" xfId="4" applyFont="1" applyFill="1" applyBorder="1" applyAlignment="1">
      <alignment horizontal="center" vertical="center" wrapText="1"/>
    </xf>
    <xf numFmtId="0" fontId="3" fillId="5" borderId="0" xfId="4" applyFill="1" applyAlignment="1">
      <alignment horizontal="center"/>
    </xf>
    <xf numFmtId="0" fontId="0" fillId="5" borderId="0" xfId="0" applyFill="1"/>
    <xf numFmtId="37" fontId="9" fillId="5" borderId="7" xfId="4" applyNumberFormat="1" applyFont="1" applyFill="1" applyBorder="1" applyAlignment="1">
      <alignment horizontal="center" vertical="center" wrapText="1"/>
    </xf>
    <xf numFmtId="0" fontId="8" fillId="5" borderId="0" xfId="5" applyFont="1" applyFill="1" applyAlignment="1">
      <alignment horizontal="center" vertical="center"/>
    </xf>
    <xf numFmtId="164" fontId="10" fillId="5" borderId="0" xfId="1" applyNumberFormat="1" applyFont="1" applyFill="1" applyAlignment="1">
      <alignment vertical="center"/>
    </xf>
    <xf numFmtId="164" fontId="1" fillId="0" borderId="0" xfId="1" applyNumberFormat="1" applyFont="1" applyAlignment="1">
      <alignment horizontal="center" vertical="center"/>
    </xf>
    <xf numFmtId="0" fontId="11" fillId="5" borderId="5" xfId="4" applyFont="1" applyFill="1" applyBorder="1" applyAlignment="1">
      <alignment horizontal="center" vertical="center" wrapText="1"/>
    </xf>
    <xf numFmtId="37" fontId="11" fillId="5" borderId="4" xfId="4" applyNumberFormat="1" applyFont="1" applyFill="1" applyBorder="1" applyAlignment="1">
      <alignment horizontal="center" vertical="center" wrapText="1"/>
    </xf>
    <xf numFmtId="0" fontId="11" fillId="5" borderId="2" xfId="4" applyFont="1" applyFill="1" applyBorder="1" applyAlignment="1">
      <alignment horizontal="center" vertical="center" wrapText="1"/>
    </xf>
    <xf numFmtId="165" fontId="9" fillId="5" borderId="7" xfId="2" applyNumberFormat="1" applyFont="1" applyFill="1" applyBorder="1" applyAlignment="1">
      <alignment horizontal="center" vertical="center" wrapText="1"/>
    </xf>
    <xf numFmtId="165" fontId="11" fillId="5" borderId="7" xfId="2" applyNumberFormat="1" applyFont="1" applyFill="1" applyBorder="1" applyAlignment="1">
      <alignment horizontal="center" vertical="center" wrapText="1"/>
    </xf>
    <xf numFmtId="165" fontId="2" fillId="2" borderId="1" xfId="2" applyNumberFormat="1" applyFont="1" applyFill="1" applyBorder="1" applyAlignment="1">
      <alignment horizontal="center"/>
    </xf>
    <xf numFmtId="165" fontId="1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4" fontId="0" fillId="5" borderId="0" xfId="0" applyNumberFormat="1" applyFill="1" applyAlignment="1">
      <alignment horizontal="center"/>
    </xf>
    <xf numFmtId="14" fontId="13" fillId="5" borderId="0" xfId="0" applyNumberFormat="1" applyFont="1" applyFill="1" applyAlignment="1">
      <alignment horizontal="center" vertical="center" wrapText="1"/>
    </xf>
    <xf numFmtId="164" fontId="15" fillId="5" borderId="0" xfId="1" applyNumberFormat="1" applyFont="1" applyFill="1"/>
    <xf numFmtId="0" fontId="0" fillId="0" borderId="0" xfId="0" pivotButton="1"/>
    <xf numFmtId="164" fontId="0" fillId="0" borderId="0" xfId="0" applyNumberFormat="1" applyAlignment="1">
      <alignment horizontal="center"/>
    </xf>
    <xf numFmtId="10" fontId="0" fillId="0" borderId="0" xfId="3" applyNumberFormat="1" applyFont="1"/>
    <xf numFmtId="9" fontId="0" fillId="0" borderId="0" xfId="3" applyFont="1" applyAlignment="1">
      <alignment horizontal="center"/>
    </xf>
    <xf numFmtId="0" fontId="4" fillId="0" borderId="0" xfId="0" applyFont="1"/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1"/>
    </xf>
    <xf numFmtId="0" fontId="0" fillId="0" borderId="6" xfId="0" applyBorder="1"/>
    <xf numFmtId="9" fontId="0" fillId="0" borderId="6" xfId="3" applyFont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left"/>
    </xf>
    <xf numFmtId="10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10" fontId="0" fillId="0" borderId="6" xfId="0" applyNumberFormat="1" applyBorder="1"/>
    <xf numFmtId="0" fontId="4" fillId="0" borderId="6" xfId="0" applyFont="1" applyBorder="1"/>
    <xf numFmtId="0" fontId="4" fillId="0" borderId="6" xfId="0" applyFont="1" applyBorder="1" applyAlignment="1">
      <alignment horizontal="center"/>
    </xf>
    <xf numFmtId="9" fontId="0" fillId="0" borderId="6" xfId="3" applyFont="1" applyBorder="1" applyAlignment="1">
      <alignment horizontal="center"/>
    </xf>
    <xf numFmtId="0" fontId="15" fillId="5" borderId="10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15" fillId="5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</cellXfs>
  <cellStyles count="6">
    <cellStyle name="Moeda" xfId="2" builtinId="4"/>
    <cellStyle name="Normal" xfId="0" builtinId="0"/>
    <cellStyle name="Normal 2" xfId="4" xr:uid="{749D1B40-2BF6-4A11-B316-92CF5CD26272}"/>
    <cellStyle name="Normal 3" xfId="5" xr:uid="{848B4120-AF3B-4944-884D-C817AB93F08D}"/>
    <cellStyle name="Porcentagem" xfId="3" builtinId="5"/>
    <cellStyle name="Vírgula" xfId="1" builtinId="3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_-&quot;R$&quot;\ * #,##0_-;\-&quot;R$&quot;\ * #,##0_-;_-&quot;R$&quot;\ 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5" formatCode="#,##0;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2" formatCode="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2" formatCode="mm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5" formatCode="#,##0;\-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19" formatCode="dd/mm/yyyy"/>
      <alignment horizontal="center" textRotation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FF00"/>
        <name val="Arial"/>
        <family val="2"/>
        <scheme val="none"/>
      </font>
      <numFmt numFmtId="5" formatCode="#,##0;\-#,##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numFmt numFmtId="164" formatCode="_-* #,##0_-;\-* #,##0_-;_-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-* #,##0_-;\-* #,##0_-;_-* &quot;-&quot;??_-;_-@_-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&quot;R$&quot;\ * #,##0_-;\-&quot;R$&quot;\ * #,##0_-;_-&quot;R$&quot;\ * &quot;-&quot;??_-;_-@_-"/>
    </dxf>
    <dxf>
      <numFmt numFmtId="13" formatCode="0%"/>
    </dxf>
    <dxf>
      <numFmt numFmtId="166" formatCode="0.0%"/>
    </dxf>
    <dxf>
      <numFmt numFmtId="166" formatCode="0.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numFmt numFmtId="13" formatCode="0%"/>
    </dxf>
    <dxf>
      <numFmt numFmtId="166" formatCode="0.0%"/>
    </dxf>
    <dxf>
      <numFmt numFmtId="14" formatCode="0.00%"/>
    </dxf>
    <dxf>
      <numFmt numFmtId="13" formatCode="0%"/>
    </dxf>
    <dxf>
      <numFmt numFmtId="13" formatCode="0%"/>
    </dxf>
    <dxf>
      <numFmt numFmtId="166" formatCode="0.0%"/>
    </dxf>
    <dxf>
      <numFmt numFmtId="166" formatCode="0.0%"/>
    </dxf>
    <dxf>
      <numFmt numFmtId="166" formatCode="0.0%"/>
    </dxf>
    <dxf>
      <numFmt numFmtId="14" formatCode="0.00%"/>
    </dxf>
    <dxf>
      <numFmt numFmtId="14" formatCode="0.00%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</a:t>
            </a:r>
            <a:r>
              <a:rPr lang="pt-BR" baseline="0"/>
              <a:t> ao consumidor ao longo do ano por categória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Dinâmica!$H$50</c:f>
              <c:strCache>
                <c:ptCount val="1"/>
                <c:pt idx="0">
                  <c:v>AUTOMÓVEIS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Dinâmica!$I$50:$M$50</c:f>
              <c:numCache>
                <c:formatCode>0%</c:formatCode>
                <c:ptCount val="5"/>
                <c:pt idx="0">
                  <c:v>0.17156461680871177</c:v>
                </c:pt>
                <c:pt idx="1">
                  <c:v>0.17084013780716367</c:v>
                </c:pt>
                <c:pt idx="2">
                  <c:v>0.18006964924442953</c:v>
                </c:pt>
                <c:pt idx="3">
                  <c:v>0.19710513443170888</c:v>
                </c:pt>
                <c:pt idx="4">
                  <c:v>3.8862820960236695E-2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6-4D46-BBA0-97D3E1F2ABB3}"/>
            </c:ext>
          </c:extLst>
        </c:ser>
        <c:ser>
          <c:idx val="1"/>
          <c:order val="1"/>
          <c:tx>
            <c:strRef>
              <c:f>Dinâmica!$H$51</c:f>
              <c:strCache>
                <c:ptCount val="1"/>
                <c:pt idx="0">
                  <c:v>CAMINHÕES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Dinâmica!$I$51:$M$51</c:f>
              <c:numCache>
                <c:formatCode>0%</c:formatCode>
                <c:ptCount val="5"/>
                <c:pt idx="0">
                  <c:v>1.486773749141913E-2</c:v>
                </c:pt>
                <c:pt idx="1">
                  <c:v>1.4541994301249384E-2</c:v>
                </c:pt>
                <c:pt idx="2">
                  <c:v>1.2113869941674901E-2</c:v>
                </c:pt>
                <c:pt idx="3">
                  <c:v>1.4263702367321385E-2</c:v>
                </c:pt>
                <c:pt idx="4">
                  <c:v>3.1780236769663735E-3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6-4D46-BBA0-97D3E1F2ABB3}"/>
            </c:ext>
          </c:extLst>
        </c:ser>
        <c:ser>
          <c:idx val="2"/>
          <c:order val="2"/>
          <c:tx>
            <c:strRef>
              <c:f>Dinâmica!$H$52</c:f>
              <c:strCache>
                <c:ptCount val="1"/>
                <c:pt idx="0">
                  <c:v>COMERCIAIS LEVES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Dinâmica!$I$52:$M$52</c:f>
              <c:numCache>
                <c:formatCode>0%</c:formatCode>
                <c:ptCount val="5"/>
                <c:pt idx="0">
                  <c:v>3.7752195256109074E-2</c:v>
                </c:pt>
                <c:pt idx="1">
                  <c:v>3.4156915251935302E-2</c:v>
                </c:pt>
                <c:pt idx="2">
                  <c:v>4.2200508430526702E-2</c:v>
                </c:pt>
                <c:pt idx="3">
                  <c:v>4.8402218152550705E-2</c:v>
                </c:pt>
                <c:pt idx="4">
                  <c:v>1.0425718871400922E-2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C6-4D46-BBA0-97D3E1F2ABB3}"/>
            </c:ext>
          </c:extLst>
        </c:ser>
        <c:ser>
          <c:idx val="3"/>
          <c:order val="3"/>
          <c:tx>
            <c:strRef>
              <c:f>Dinâmica!$H$53</c:f>
              <c:strCache>
                <c:ptCount val="1"/>
                <c:pt idx="0">
                  <c:v>ÔNIBUS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Dinâmica!$I$53:$M$53</c:f>
              <c:numCache>
                <c:formatCode>0%</c:formatCode>
                <c:ptCount val="5"/>
                <c:pt idx="0">
                  <c:v>1.7019506703034664E-3</c:v>
                </c:pt>
                <c:pt idx="1">
                  <c:v>2.1009285799279491E-3</c:v>
                </c:pt>
                <c:pt idx="2">
                  <c:v>2.4727914859857193E-3</c:v>
                </c:pt>
                <c:pt idx="3">
                  <c:v>2.7117424549173725E-3</c:v>
                </c:pt>
                <c:pt idx="4">
                  <c:v>6.6734381546109604E-4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C6-4D46-BBA0-97D3E1F2A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209376"/>
        <c:axId val="534207888"/>
      </c:lineChart>
      <c:catAx>
        <c:axId val="53420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207888"/>
        <c:crosses val="autoZero"/>
        <c:auto val="1"/>
        <c:lblAlgn val="ctr"/>
        <c:lblOffset val="100"/>
        <c:noMultiLvlLbl val="0"/>
      </c:catAx>
      <c:valAx>
        <c:axId val="53420788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209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(version 2).xlsm]Dinâmica!Tabela dinâmica4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Distribuição percentual por categória dos últimos 5 anos</a:t>
            </a:r>
          </a:p>
        </c:rich>
      </c:tx>
      <c:layout>
        <c:manualLayout>
          <c:xMode val="edge"/>
          <c:yMode val="edge"/>
          <c:x val="9.4044966714341219E-2"/>
          <c:y val="0.20183120390549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21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322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32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3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9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39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39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3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Dinâmica!$B$34:$B$36</c:f>
              <c:strCache>
                <c:ptCount val="1"/>
                <c:pt idx="0">
                  <c:v>2021 -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37-4ACF-8078-12244658370B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37-4ACF-8078-12244658370B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37-4ACF-8078-12244658370B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637-4ACF-8078-1224465837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Dinâmica!$B$37:$B$41</c:f>
              <c:numCache>
                <c:formatCode>0.0%</c:formatCode>
                <c:ptCount val="4"/>
                <c:pt idx="0">
                  <c:v>0.16986001815661556</c:v>
                </c:pt>
                <c:pt idx="1">
                  <c:v>1.6398905783791697E-2</c:v>
                </c:pt>
                <c:pt idx="2">
                  <c:v>3.7502748492320187E-2</c:v>
                </c:pt>
                <c:pt idx="3">
                  <c:v>1.7646977321097998E-3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37-4ACF-8078-12244658370B}"/>
            </c:ext>
          </c:extLst>
        </c:ser>
        <c:ser>
          <c:idx val="1"/>
          <c:order val="1"/>
          <c:tx>
            <c:strRef>
              <c:f>Dinâmica!$C$34:$C$36</c:f>
              <c:strCache>
                <c:ptCount val="1"/>
                <c:pt idx="0">
                  <c:v>2021 -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Dinâmica!$C$37:$C$41</c:f>
              <c:numCache>
                <c:formatCode>0.0%</c:formatCode>
                <c:ptCount val="4"/>
                <c:pt idx="0">
                  <c:v>0.17156461680871177</c:v>
                </c:pt>
                <c:pt idx="1">
                  <c:v>1.486773749141913E-2</c:v>
                </c:pt>
                <c:pt idx="2">
                  <c:v>3.7752195256109074E-2</c:v>
                </c:pt>
                <c:pt idx="3">
                  <c:v>1.7019506703034664E-3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37-4ACF-8078-12244658370B}"/>
            </c:ext>
          </c:extLst>
        </c:ser>
        <c:ser>
          <c:idx val="2"/>
          <c:order val="2"/>
          <c:tx>
            <c:strRef>
              <c:f>Dinâmica!$D$34:$D$36</c:f>
              <c:strCache>
                <c:ptCount val="1"/>
                <c:pt idx="0">
                  <c:v>2021 -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Dinâmica!$D$37:$D$41</c:f>
              <c:numCache>
                <c:formatCode>0.0%</c:formatCode>
                <c:ptCount val="4"/>
                <c:pt idx="0">
                  <c:v>0.16786003965392934</c:v>
                </c:pt>
                <c:pt idx="1">
                  <c:v>1.2785575883201153E-2</c:v>
                </c:pt>
                <c:pt idx="2">
                  <c:v>2.8973278658976209E-2</c:v>
                </c:pt>
                <c:pt idx="3">
                  <c:v>2.3848684210526316E-3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637-4ACF-8078-12244658370B}"/>
            </c:ext>
          </c:extLst>
        </c:ser>
        <c:ser>
          <c:idx val="3"/>
          <c:order val="3"/>
          <c:tx>
            <c:strRef>
              <c:f>Dinâmica!$E$34:$E$36</c:f>
              <c:strCache>
                <c:ptCount val="1"/>
                <c:pt idx="0">
                  <c:v>2022 -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Dinâmica!$E$37:$E$41</c:f>
              <c:numCache>
                <c:formatCode>0.0%</c:formatCode>
                <c:ptCount val="4"/>
                <c:pt idx="0">
                  <c:v>0.17330242572143029</c:v>
                </c:pt>
                <c:pt idx="1">
                  <c:v>1.6473965979538565E-2</c:v>
                </c:pt>
                <c:pt idx="2">
                  <c:v>3.460829240464313E-2</c:v>
                </c:pt>
                <c:pt idx="3">
                  <c:v>3.186263140805337E-3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637-4ACF-8078-12244658370B}"/>
            </c:ext>
          </c:extLst>
        </c:ser>
        <c:ser>
          <c:idx val="4"/>
          <c:order val="4"/>
          <c:tx>
            <c:strRef>
              <c:f>Dinâmica!$F$34:$F$36</c:f>
              <c:strCache>
                <c:ptCount val="1"/>
                <c:pt idx="0">
                  <c:v>2022 -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Dinâmica!$F$37:$F$41</c:f>
              <c:numCache>
                <c:formatCode>0.0%</c:formatCode>
                <c:ptCount val="4"/>
                <c:pt idx="0">
                  <c:v>0.17084013780716367</c:v>
                </c:pt>
                <c:pt idx="1">
                  <c:v>1.4541994301249384E-2</c:v>
                </c:pt>
                <c:pt idx="2">
                  <c:v>3.4156915251935302E-2</c:v>
                </c:pt>
                <c:pt idx="3">
                  <c:v>2.1009285799279491E-3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3637-4ACF-8078-12244658370B}"/>
            </c:ext>
          </c:extLst>
        </c:ser>
        <c:ser>
          <c:idx val="5"/>
          <c:order val="5"/>
          <c:tx>
            <c:strRef>
              <c:f>Dinâmica!$G$34:$G$36</c:f>
              <c:strCache>
                <c:ptCount val="1"/>
                <c:pt idx="0">
                  <c:v>2022 -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Dinâmica!$G$37:$G$41</c:f>
              <c:numCache>
                <c:formatCode>0.0%</c:formatCode>
                <c:ptCount val="4"/>
                <c:pt idx="0">
                  <c:v>0.21765839041095891</c:v>
                </c:pt>
                <c:pt idx="1">
                  <c:v>1.4226973684210527E-2</c:v>
                </c:pt>
                <c:pt idx="2">
                  <c:v>3.6002838860850754E-2</c:v>
                </c:pt>
                <c:pt idx="3">
                  <c:v>3.0027712689257389E-3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3637-4ACF-8078-12244658370B}"/>
            </c:ext>
          </c:extLst>
        </c:ser>
        <c:ser>
          <c:idx val="6"/>
          <c:order val="6"/>
          <c:tx>
            <c:strRef>
              <c:f>Dinâmica!$H$34:$H$36</c:f>
              <c:strCache>
                <c:ptCount val="1"/>
                <c:pt idx="0">
                  <c:v>2023 -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Dinâmica!$H$37:$H$41</c:f>
              <c:numCache>
                <c:formatCode>0.0%</c:formatCode>
                <c:ptCount val="4"/>
                <c:pt idx="0">
                  <c:v>0.17757230266728755</c:v>
                </c:pt>
                <c:pt idx="1">
                  <c:v>1.0070957788579646E-2</c:v>
                </c:pt>
                <c:pt idx="2">
                  <c:v>4.1910215716737517E-2</c:v>
                </c:pt>
                <c:pt idx="3">
                  <c:v>1.88240850457319E-3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3637-4ACF-8078-12244658370B}"/>
            </c:ext>
          </c:extLst>
        </c:ser>
        <c:ser>
          <c:idx val="7"/>
          <c:order val="7"/>
          <c:tx>
            <c:strRef>
              <c:f>Dinâmica!$I$34:$I$36</c:f>
              <c:strCache>
                <c:ptCount val="1"/>
                <c:pt idx="0">
                  <c:v>2023 -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Dinâmica!$I$37:$I$41</c:f>
              <c:numCache>
                <c:formatCode>0.0%</c:formatCode>
                <c:ptCount val="4"/>
                <c:pt idx="0">
                  <c:v>0.18006964924442953</c:v>
                </c:pt>
                <c:pt idx="1">
                  <c:v>1.2113869941674901E-2</c:v>
                </c:pt>
                <c:pt idx="2">
                  <c:v>4.2200508430526702E-2</c:v>
                </c:pt>
                <c:pt idx="3">
                  <c:v>2.4727914859857193E-3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3637-4ACF-8078-12244658370B}"/>
            </c:ext>
          </c:extLst>
        </c:ser>
        <c:ser>
          <c:idx val="8"/>
          <c:order val="8"/>
          <c:tx>
            <c:strRef>
              <c:f>Dinâmica!$J$34:$J$36</c:f>
              <c:strCache>
                <c:ptCount val="1"/>
                <c:pt idx="0">
                  <c:v>2023 -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Dinâmica!$J$37:$J$41</c:f>
              <c:numCache>
                <c:formatCode>0.0%</c:formatCode>
                <c:ptCount val="4"/>
                <c:pt idx="0">
                  <c:v>0.1736143655371305</c:v>
                </c:pt>
                <c:pt idx="1">
                  <c:v>9.5451063446286948E-3</c:v>
                </c:pt>
                <c:pt idx="2">
                  <c:v>4.1552699170872384E-2</c:v>
                </c:pt>
                <c:pt idx="3">
                  <c:v>2.8016852919971161E-3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3637-4ACF-8078-12244658370B}"/>
            </c:ext>
          </c:extLst>
        </c:ser>
        <c:ser>
          <c:idx val="9"/>
          <c:order val="9"/>
          <c:tx>
            <c:strRef>
              <c:f>Dinâmica!$K$34:$K$36</c:f>
              <c:strCache>
                <c:ptCount val="1"/>
                <c:pt idx="0">
                  <c:v>2024 -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Dinâmica!$K$37:$K$41</c:f>
              <c:numCache>
                <c:formatCode>0.0%</c:formatCode>
                <c:ptCount val="4"/>
                <c:pt idx="0">
                  <c:v>0.19268663091166813</c:v>
                </c:pt>
                <c:pt idx="1">
                  <c:v>1.4862882612721317E-2</c:v>
                </c:pt>
                <c:pt idx="2">
                  <c:v>4.8858042856600691E-2</c:v>
                </c:pt>
                <c:pt idx="3">
                  <c:v>2.7622874925978961E-3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3637-4ACF-8078-12244658370B}"/>
            </c:ext>
          </c:extLst>
        </c:ser>
        <c:ser>
          <c:idx val="10"/>
          <c:order val="10"/>
          <c:tx>
            <c:strRef>
              <c:f>Dinâmica!$L$34:$L$36</c:f>
              <c:strCache>
                <c:ptCount val="1"/>
                <c:pt idx="0">
                  <c:v>2024 -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Dinâmica!$L$37:$L$41</c:f>
              <c:numCache>
                <c:formatCode>0.0%</c:formatCode>
                <c:ptCount val="4"/>
                <c:pt idx="0">
                  <c:v>0.19710513443170888</c:v>
                </c:pt>
                <c:pt idx="1">
                  <c:v>1.4263702367321385E-2</c:v>
                </c:pt>
                <c:pt idx="2">
                  <c:v>4.8402218152550705E-2</c:v>
                </c:pt>
                <c:pt idx="3">
                  <c:v>2.7117424549173725E-3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3637-4ACF-8078-12244658370B}"/>
            </c:ext>
          </c:extLst>
        </c:ser>
        <c:ser>
          <c:idx val="11"/>
          <c:order val="11"/>
          <c:tx>
            <c:strRef>
              <c:f>Dinâmica!$M$34:$M$36</c:f>
              <c:strCache>
                <c:ptCount val="1"/>
                <c:pt idx="0">
                  <c:v>2024 -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4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Dinâmica!$M$37:$M$41</c:f>
              <c:numCache>
                <c:formatCode>0.0%</c:formatCode>
                <c:ptCount val="4"/>
                <c:pt idx="0">
                  <c:v>0.16653861751982696</c:v>
                </c:pt>
                <c:pt idx="1">
                  <c:v>1.0076829488103822E-2</c:v>
                </c:pt>
                <c:pt idx="2">
                  <c:v>4.5120989545782267E-2</c:v>
                </c:pt>
                <c:pt idx="3">
                  <c:v>2.7160688536409516E-3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3637-4ACF-8078-12244658370B}"/>
            </c:ext>
          </c:extLst>
        </c:ser>
        <c:ser>
          <c:idx val="12"/>
          <c:order val="12"/>
          <c:tx>
            <c:strRef>
              <c:f>Dinâmica!$N$34:$N$36</c:f>
              <c:strCache>
                <c:ptCount val="1"/>
                <c:pt idx="0">
                  <c:v>2025 -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Dinâmica!$N$37:$N$41</c:f>
              <c:numCache>
                <c:formatCode>0.0%</c:formatCode>
                <c:ptCount val="4"/>
                <c:pt idx="0">
                  <c:v>4.2199733614618304E-2</c:v>
                </c:pt>
                <c:pt idx="1">
                  <c:v>3.1065041527083416E-3</c:v>
                </c:pt>
                <c:pt idx="2">
                  <c:v>1.0298668494778016E-2</c:v>
                </c:pt>
                <c:pt idx="3">
                  <c:v>6.9204777587483378E-4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3637-4ACF-8078-12244658370B}"/>
            </c:ext>
          </c:extLst>
        </c:ser>
        <c:ser>
          <c:idx val="13"/>
          <c:order val="13"/>
          <c:tx>
            <c:strRef>
              <c:f>Dinâmica!$O$34:$O$36</c:f>
              <c:strCache>
                <c:ptCount val="1"/>
                <c:pt idx="0">
                  <c:v>2025 -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Dinâmica!$O$37:$O$41</c:f>
              <c:numCache>
                <c:formatCode>0.0%</c:formatCode>
                <c:ptCount val="4"/>
                <c:pt idx="0">
                  <c:v>3.8862820960236695E-2</c:v>
                </c:pt>
                <c:pt idx="1">
                  <c:v>3.1780236769663735E-3</c:v>
                </c:pt>
                <c:pt idx="2">
                  <c:v>1.0425718871400922E-2</c:v>
                </c:pt>
                <c:pt idx="3">
                  <c:v>6.6734381546109604E-4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3637-4ACF-8078-12244658370B}"/>
            </c:ext>
          </c:extLst>
        </c:ser>
        <c:ser>
          <c:idx val="14"/>
          <c:order val="14"/>
          <c:tx>
            <c:strRef>
              <c:f>Dinâmica!$P$34:$P$36</c:f>
              <c:strCache>
                <c:ptCount val="1"/>
                <c:pt idx="0">
                  <c:v>2025 -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3637-4ACF-8078-1224465837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3637-4ACF-8078-1224465837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3637-4ACF-8078-12244658370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3637-4ACF-8078-12244658370B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Dinâmica!$P$37:$P$41</c:f>
              <c:numCache>
                <c:formatCode>0.0%</c:formatCode>
                <c:ptCount val="4"/>
                <c:pt idx="0">
                  <c:v>4.7522192682047583E-2</c:v>
                </c:pt>
                <c:pt idx="1">
                  <c:v>3.3497431506849316E-3</c:v>
                </c:pt>
                <c:pt idx="2">
                  <c:v>1.3462621665465033E-2</c:v>
                </c:pt>
                <c:pt idx="3">
                  <c:v>8.0434390771449169E-4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3637-4ACF-8078-122446583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Percentual Geral</a:t>
            </a:r>
            <a:r>
              <a:rPr lang="en-US" baseline="0"/>
              <a:t> de </a:t>
            </a:r>
            <a:r>
              <a:rPr lang="en-US"/>
              <a:t>Empregos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Dinâmica!$B$72</c:f>
              <c:strCache>
                <c:ptCount val="1"/>
                <c:pt idx="0">
                  <c:v>Soma de Emprego</c:v>
                </c:pt>
              </c:strCache>
            </c:strRef>
          </c:tx>
          <c:dPt>
            <c:idx val="0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40-4899-8F89-EEFFC32B1A8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40-4899-8F89-EEFFC32B1A80}"/>
              </c:ext>
            </c:extLst>
          </c:dPt>
          <c:dLbls>
            <c:dLbl>
              <c:idx val="0"/>
              <c:layout>
                <c:manualLayout>
                  <c:x val="0.18611111111111112"/>
                  <c:y val="-1.851851851851851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40-4899-8F89-EEFFC32B1A80}"/>
                </c:ext>
              </c:extLst>
            </c:dLbl>
            <c:dLbl>
              <c:idx val="1"/>
              <c:layout>
                <c:manualLayout>
                  <c:x val="-0.22500000000000001"/>
                  <c:y val="4.6296296296296294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0-4899-8F89-EEFFC32B1A8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Dinâmica!$A$73:$A$74</c:f>
              <c:strCache>
                <c:ptCount val="2"/>
                <c:pt idx="0">
                  <c:v>AUTOVEÍCULOS</c:v>
                </c:pt>
                <c:pt idx="1">
                  <c:v>MÁQUINAS AGRÍCOLAS E RODOVIÁRIAS</c:v>
                </c:pt>
              </c:strCache>
            </c:strRef>
          </c:cat>
          <c:val>
            <c:numRef>
              <c:f>Dinâmica!$B$73:$B$74</c:f>
              <c:numCache>
                <c:formatCode>0.00%</c:formatCode>
                <c:ptCount val="2"/>
                <c:pt idx="0">
                  <c:v>0.87603905389666847</c:v>
                </c:pt>
                <c:pt idx="1">
                  <c:v>0.12396094610333147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40-4899-8F89-EEFFC32B1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AUTOMÓVEIS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Dinâmica!$A$58</c:f>
              <c:strCache>
                <c:ptCount val="1"/>
                <c:pt idx="0">
                  <c:v>AUTOMÓVEIS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12-4B4C-9387-C72E91B6F1DD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12-4B4C-9387-C72E91B6F1DD}"/>
              </c:ext>
            </c:extLst>
          </c:dPt>
          <c:dLbls>
            <c:dLbl>
              <c:idx val="0"/>
              <c:layout>
                <c:manualLayout>
                  <c:x val="-2.777777777777788E-2"/>
                  <c:y val="-3.24074074074074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12-4B4C-9387-C72E91B6F1D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Dinâmica!$B$57:$C$57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Dinâmica!$B$58:$C$58</c:f>
              <c:numCache>
                <c:formatCode>0%</c:formatCode>
                <c:ptCount val="2"/>
                <c:pt idx="0">
                  <c:v>0.36388792364537725</c:v>
                </c:pt>
                <c:pt idx="1">
                  <c:v>0.37186971529177382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12-4B4C-9387-C72E91B6F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ÔNIBUS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Dinâmica!$F$61</c:f>
              <c:strCache>
                <c:ptCount val="1"/>
                <c:pt idx="0">
                  <c:v>ÔNIBUS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B7-47BF-BD45-90569AD32EF3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B7-47BF-BD45-90569AD32EF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Dinâmica!$G$59:$H$60</c:f>
              <c:strCache>
                <c:ptCount val="2"/>
                <c:pt idx="0">
                  <c:v>2024</c:v>
                </c:pt>
                <c:pt idx="1">
                  <c:v>2025</c:v>
                </c:pt>
              </c:strCache>
            </c:strRef>
          </c:cat>
          <c:val>
            <c:numRef>
              <c:f>Dinâmica!$G$61:$H$61</c:f>
              <c:numCache>
                <c:formatCode>0%</c:formatCode>
                <c:ptCount val="2"/>
                <c:pt idx="0">
                  <c:v>4.7501563694488848E-3</c:v>
                </c:pt>
                <c:pt idx="1">
                  <c:v>6.3856649755600339E-3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B7-47BF-BD45-90569AD32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</a:t>
            </a:r>
            <a:r>
              <a:rPr lang="pt-BR" baseline="0"/>
              <a:t> de emprego no setor </a:t>
            </a:r>
            <a:r>
              <a:rPr lang="pt-BR" sz="1400" b="0" i="0" u="none" strike="noStrike" baseline="0">
                <a:effectLst/>
              </a:rPr>
              <a:t>automotivo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Dinâmica!$A$79</c:f>
              <c:strCache>
                <c:ptCount val="1"/>
                <c:pt idx="0">
                  <c:v>AUTOVEÍCULOS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Dinâmica!$B$78:$Q$78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Dinâmica!$B$79:$Q$79</c:f>
              <c:numCache>
                <c:formatCode>0.00%</c:formatCode>
                <c:ptCount val="16"/>
                <c:pt idx="0">
                  <c:v>5.850795060033942E-2</c:v>
                </c:pt>
                <c:pt idx="1">
                  <c:v>6.3235518257825349E-2</c:v>
                </c:pt>
                <c:pt idx="2">
                  <c:v>6.624728090810468E-2</c:v>
                </c:pt>
                <c:pt idx="3">
                  <c:v>6.9624395820281224E-2</c:v>
                </c:pt>
                <c:pt idx="4">
                  <c:v>6.6998159305040841E-2</c:v>
                </c:pt>
                <c:pt idx="5">
                  <c:v>6.2671761082530031E-2</c:v>
                </c:pt>
                <c:pt idx="6">
                  <c:v>5.9126031912844768E-2</c:v>
                </c:pt>
                <c:pt idx="7">
                  <c:v>5.5903896797303607E-2</c:v>
                </c:pt>
                <c:pt idx="8">
                  <c:v>5.7569651792965797E-2</c:v>
                </c:pt>
                <c:pt idx="9">
                  <c:v>5.6055585517176473E-2</c:v>
                </c:pt>
                <c:pt idx="10">
                  <c:v>5.3671136290840235E-2</c:v>
                </c:pt>
                <c:pt idx="11">
                  <c:v>5.2965905556012889E-2</c:v>
                </c:pt>
                <c:pt idx="12">
                  <c:v>5.2478868936415457E-2</c:v>
                </c:pt>
                <c:pt idx="13">
                  <c:v>5.1620410796475627E-2</c:v>
                </c:pt>
                <c:pt idx="14">
                  <c:v>5.3449950287644384E-2</c:v>
                </c:pt>
                <c:pt idx="15">
                  <c:v>1.3951301808921108E-2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7E-4CB8-B884-ACCB3FB629A7}"/>
            </c:ext>
          </c:extLst>
        </c:ser>
        <c:ser>
          <c:idx val="1"/>
          <c:order val="1"/>
          <c:tx>
            <c:strRef>
              <c:f>Dinâmica!$A$80</c:f>
              <c:strCache>
                <c:ptCount val="1"/>
                <c:pt idx="0">
                  <c:v>MÁQUINAS AGRÍCOLAS E RODOVIÁRIAS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cat>
            <c:numRef>
              <c:f>Dinâmica!$B$78:$Q$78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Dinâmica!$B$80:$Q$80</c:f>
              <c:numCache>
                <c:formatCode>0.00%</c:formatCode>
                <c:ptCount val="16"/>
                <c:pt idx="0">
                  <c:v>8.8854371050013335E-3</c:v>
                </c:pt>
                <c:pt idx="1">
                  <c:v>9.8785302034082052E-3</c:v>
                </c:pt>
                <c:pt idx="2">
                  <c:v>1.0239522857126494E-2</c:v>
                </c:pt>
                <c:pt idx="3">
                  <c:v>1.0768787838300252E-2</c:v>
                </c:pt>
                <c:pt idx="4">
                  <c:v>1.0410231436211366E-2</c:v>
                </c:pt>
                <c:pt idx="5">
                  <c:v>8.6025754684505833E-3</c:v>
                </c:pt>
                <c:pt idx="6">
                  <c:v>8.2979585322618277E-3</c:v>
                </c:pt>
                <c:pt idx="7">
                  <c:v>9.4085900864732553E-3</c:v>
                </c:pt>
                <c:pt idx="8">
                  <c:v>9.8025789903301332E-3</c:v>
                </c:pt>
                <c:pt idx="9">
                  <c:v>9.9929058062202033E-3</c:v>
                </c:pt>
                <c:pt idx="10">
                  <c:v>9.635076005494474E-3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7E-4CB8-B884-ACCB3FB62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149887"/>
        <c:axId val="2122150847"/>
      </c:lineChart>
      <c:catAx>
        <c:axId val="212214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150847"/>
        <c:crosses val="autoZero"/>
        <c:auto val="1"/>
        <c:lblAlgn val="ctr"/>
        <c:lblOffset val="100"/>
        <c:noMultiLvlLbl val="0"/>
      </c:catAx>
      <c:valAx>
        <c:axId val="2122150847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14988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Exportações US$ mil nos últimos 10 anos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Dinâmica!$A$96</c:f>
              <c:strCache>
                <c:ptCount val="1"/>
                <c:pt idx="0">
                  <c:v>AUTOVEÍCULOS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Dinâmica!$B$95:$L$95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Dinâmica!$B$96:$L$96</c:f>
              <c:numCache>
                <c:formatCode>_-"R$"\ * #,##0_-;\-"R$"\ * #,##0_-;_-"R$"\ * "-"??_-;_-@_-</c:formatCode>
                <c:ptCount val="11"/>
                <c:pt idx="0">
                  <c:v>8796312.7958650738</c:v>
                </c:pt>
                <c:pt idx="1">
                  <c:v>8889585.8511309959</c:v>
                </c:pt>
                <c:pt idx="2">
                  <c:v>12833574.764042154</c:v>
                </c:pt>
                <c:pt idx="3">
                  <c:v>11138967.81893922</c:v>
                </c:pt>
                <c:pt idx="4">
                  <c:v>6926487.4523551781</c:v>
                </c:pt>
                <c:pt idx="5">
                  <c:v>5508687.6921197325</c:v>
                </c:pt>
                <c:pt idx="6">
                  <c:v>7593222.7958172113</c:v>
                </c:pt>
                <c:pt idx="7">
                  <c:v>10444895.436462453</c:v>
                </c:pt>
                <c:pt idx="8">
                  <c:v>10912827.656494277</c:v>
                </c:pt>
                <c:pt idx="9">
                  <c:v>10900155.936219085</c:v>
                </c:pt>
                <c:pt idx="10">
                  <c:v>3114659.9963811999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84-450C-A025-AC1119D4A04C}"/>
            </c:ext>
          </c:extLst>
        </c:ser>
        <c:ser>
          <c:idx val="1"/>
          <c:order val="1"/>
          <c:tx>
            <c:strRef>
              <c:f>Dinâmica!$A$97</c:f>
              <c:strCache>
                <c:ptCount val="1"/>
                <c:pt idx="0">
                  <c:v>MÁQUINAS AGRÍCOLAS E RODOVIÁRIAS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Dinâmica!$B$95:$L$95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Dinâmica!$B$97:$L$97</c:f>
              <c:numCache>
                <c:formatCode>_-"R$"\ * #,##0_-;\-"R$"\ * #,##0_-;_-"R$"\ * "-"??_-;_-@_-</c:formatCode>
                <c:ptCount val="11"/>
                <c:pt idx="0">
                  <c:v>1698945.80905</c:v>
                </c:pt>
                <c:pt idx="1">
                  <c:v>1778886.9356399998</c:v>
                </c:pt>
                <c:pt idx="2">
                  <c:v>3023379.8810224533</c:v>
                </c:pt>
                <c:pt idx="3">
                  <c:v>3343296.5450000004</c:v>
                </c:pt>
                <c:pt idx="4">
                  <c:v>2846867.8</c:v>
                </c:pt>
                <c:pt idx="5">
                  <c:v>1856972.5649999999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84-450C-A025-AC1119D4A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128431"/>
        <c:axId val="1682124111"/>
      </c:lineChart>
      <c:catAx>
        <c:axId val="1682128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124111"/>
        <c:crosses val="autoZero"/>
        <c:auto val="1"/>
        <c:lblAlgn val="ctr"/>
        <c:lblOffset val="100"/>
        <c:noMultiLvlLbl val="0"/>
      </c:catAx>
      <c:valAx>
        <c:axId val="1682124111"/>
        <c:scaling>
          <c:orientation val="minMax"/>
        </c:scaling>
        <c:delete val="0"/>
        <c:axPos val="l"/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12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(version 2).xlsm]Dinâmica!Tabela dinâmica2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cap="all" normalizeH="0" baseline="0"/>
              <a:t>Evolução ao longo do tempo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chemeClr val="tx1"/>
            </a:solidFill>
            <a:round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rgbClr val="00FF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marker>
          <c:symbol val="square"/>
          <c:size val="6"/>
          <c:spPr>
            <a:solidFill>
              <a:schemeClr val="tx1"/>
            </a:solidFill>
            <a:ln w="9525">
              <a:solidFill>
                <a:schemeClr val="tx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>
            <a:solidFill>
              <a:srgbClr val="00FF00"/>
            </a:solidFill>
            <a:round/>
          </a:ln>
          <a:effectLst/>
        </c:spPr>
        <c:marker>
          <c:symbol val="triangle"/>
          <c:size val="6"/>
          <c:spPr>
            <a:solidFill>
              <a:srgbClr val="00FF00"/>
            </a:solidFill>
            <a:ln w="9525">
              <a:solidFill>
                <a:srgbClr val="00FF0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Dinâmica!$C$3</c:f>
              <c:strCache>
                <c:ptCount val="1"/>
                <c:pt idx="0">
                  <c:v>Soma de Exportação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rgbClr val="00FF00"/>
                </a:solidFill>
                <a:round/>
              </a:ln>
              <a:effectLst/>
            </c:spPr>
          </c:marker>
          <c:cat>
            <c:multiLvlStrRef>
              <c:f>Dinâmica!$A$4:$B$28</c:f>
              <c:multiLvlStrCache>
                <c:ptCount val="24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  <c:pt idx="5">
                    <c:v>Junho</c:v>
                  </c:pt>
                  <c:pt idx="6">
                    <c:v>Julho</c:v>
                  </c:pt>
                  <c:pt idx="7">
                    <c:v>Agosto</c:v>
                  </c:pt>
                  <c:pt idx="8">
                    <c:v>Setembro</c:v>
                  </c:pt>
                  <c:pt idx="9">
                    <c:v>Outubro</c:v>
                  </c:pt>
                  <c:pt idx="10">
                    <c:v>Novembro</c:v>
                  </c:pt>
                  <c:pt idx="11">
                    <c:v>Dezembro</c:v>
                  </c:pt>
                  <c:pt idx="12">
                    <c:v>Janeiro</c:v>
                  </c:pt>
                  <c:pt idx="13">
                    <c:v>Fevereiro</c:v>
                  </c:pt>
                  <c:pt idx="14">
                    <c:v>Março</c:v>
                  </c:pt>
                  <c:pt idx="15">
                    <c:v>Abril</c:v>
                  </c:pt>
                  <c:pt idx="16">
                    <c:v>Maio</c:v>
                  </c:pt>
                  <c:pt idx="17">
                    <c:v>Junho</c:v>
                  </c:pt>
                  <c:pt idx="18">
                    <c:v>Julho</c:v>
                  </c:pt>
                  <c:pt idx="19">
                    <c:v>Agosto</c:v>
                  </c:pt>
                  <c:pt idx="20">
                    <c:v>Setembro</c:v>
                  </c:pt>
                  <c:pt idx="21">
                    <c:v>Outubro</c:v>
                  </c:pt>
                  <c:pt idx="22">
                    <c:v>Novembro</c:v>
                  </c:pt>
                  <c:pt idx="23">
                    <c:v>Dezembro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Dinâmica!$C$4:$C$28</c:f>
              <c:numCache>
                <c:formatCode>_-* #,##0_-;\-* #,##0_-;_-* "-"??_-;_-@_-</c:formatCode>
                <c:ptCount val="24"/>
                <c:pt idx="0">
                  <c:v>66096</c:v>
                </c:pt>
                <c:pt idx="1">
                  <c:v>71392</c:v>
                </c:pt>
                <c:pt idx="2">
                  <c:v>90838</c:v>
                </c:pt>
                <c:pt idx="3">
                  <c:v>68014</c:v>
                </c:pt>
                <c:pt idx="4">
                  <c:v>91320</c:v>
                </c:pt>
                <c:pt idx="5">
                  <c:v>73244</c:v>
                </c:pt>
                <c:pt idx="6">
                  <c:v>60914</c:v>
                </c:pt>
                <c:pt idx="7">
                  <c:v>69096</c:v>
                </c:pt>
                <c:pt idx="8">
                  <c:v>54880</c:v>
                </c:pt>
                <c:pt idx="9">
                  <c:v>62552</c:v>
                </c:pt>
                <c:pt idx="10">
                  <c:v>48136</c:v>
                </c:pt>
                <c:pt idx="11">
                  <c:v>51356</c:v>
                </c:pt>
                <c:pt idx="12">
                  <c:v>37674</c:v>
                </c:pt>
                <c:pt idx="13">
                  <c:v>61410</c:v>
                </c:pt>
                <c:pt idx="14">
                  <c:v>65412</c:v>
                </c:pt>
                <c:pt idx="15">
                  <c:v>54668</c:v>
                </c:pt>
                <c:pt idx="16">
                  <c:v>53520</c:v>
                </c:pt>
                <c:pt idx="17">
                  <c:v>57914</c:v>
                </c:pt>
                <c:pt idx="18">
                  <c:v>78178</c:v>
                </c:pt>
                <c:pt idx="19">
                  <c:v>76450</c:v>
                </c:pt>
                <c:pt idx="20">
                  <c:v>83258</c:v>
                </c:pt>
                <c:pt idx="21">
                  <c:v>87098</c:v>
                </c:pt>
                <c:pt idx="22">
                  <c:v>78678</c:v>
                </c:pt>
                <c:pt idx="23">
                  <c:v>62708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0-4234-B572-2D98DF78F33B}"/>
            </c:ext>
          </c:extLst>
        </c:ser>
        <c:ser>
          <c:idx val="1"/>
          <c:order val="1"/>
          <c:tx>
            <c:strRef>
              <c:f>Dinâmica!$D$3</c:f>
              <c:strCache>
                <c:ptCount val="1"/>
                <c:pt idx="0">
                  <c:v>Soma de Produção</c:v>
                </c:pt>
              </c:strCache>
            </c:strRef>
          </c:tx>
          <c:spPr>
            <a:ln w="2222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cat>
            <c:multiLvlStrRef>
              <c:f>Dinâmica!$A$4:$B$28</c:f>
              <c:multiLvlStrCache>
                <c:ptCount val="24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  <c:pt idx="5">
                    <c:v>Junho</c:v>
                  </c:pt>
                  <c:pt idx="6">
                    <c:v>Julho</c:v>
                  </c:pt>
                  <c:pt idx="7">
                    <c:v>Agosto</c:v>
                  </c:pt>
                  <c:pt idx="8">
                    <c:v>Setembro</c:v>
                  </c:pt>
                  <c:pt idx="9">
                    <c:v>Outubro</c:v>
                  </c:pt>
                  <c:pt idx="10">
                    <c:v>Novembro</c:v>
                  </c:pt>
                  <c:pt idx="11">
                    <c:v>Dezembro</c:v>
                  </c:pt>
                  <c:pt idx="12">
                    <c:v>Janeiro</c:v>
                  </c:pt>
                  <c:pt idx="13">
                    <c:v>Fevereiro</c:v>
                  </c:pt>
                  <c:pt idx="14">
                    <c:v>Março</c:v>
                  </c:pt>
                  <c:pt idx="15">
                    <c:v>Abril</c:v>
                  </c:pt>
                  <c:pt idx="16">
                    <c:v>Maio</c:v>
                  </c:pt>
                  <c:pt idx="17">
                    <c:v>Junho</c:v>
                  </c:pt>
                  <c:pt idx="18">
                    <c:v>Julho</c:v>
                  </c:pt>
                  <c:pt idx="19">
                    <c:v>Agosto</c:v>
                  </c:pt>
                  <c:pt idx="20">
                    <c:v>Setembro</c:v>
                  </c:pt>
                  <c:pt idx="21">
                    <c:v>Outubro</c:v>
                  </c:pt>
                  <c:pt idx="22">
                    <c:v>Novembro</c:v>
                  </c:pt>
                  <c:pt idx="23">
                    <c:v>Dezembro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Dinâmica!$D$4:$D$28</c:f>
              <c:numCache>
                <c:formatCode>_-* #,##0_-;\-* #,##0_-;_-* "-"??_-;_-@_-</c:formatCode>
                <c:ptCount val="24"/>
                <c:pt idx="0">
                  <c:v>305332</c:v>
                </c:pt>
                <c:pt idx="1">
                  <c:v>323036</c:v>
                </c:pt>
                <c:pt idx="2">
                  <c:v>443670</c:v>
                </c:pt>
                <c:pt idx="3">
                  <c:v>357706</c:v>
                </c:pt>
                <c:pt idx="4">
                  <c:v>455828</c:v>
                </c:pt>
                <c:pt idx="5">
                  <c:v>378364</c:v>
                </c:pt>
                <c:pt idx="6">
                  <c:v>366032</c:v>
                </c:pt>
                <c:pt idx="7">
                  <c:v>453908</c:v>
                </c:pt>
                <c:pt idx="8">
                  <c:v>417778</c:v>
                </c:pt>
                <c:pt idx="9">
                  <c:v>399516</c:v>
                </c:pt>
                <c:pt idx="10">
                  <c:v>405350</c:v>
                </c:pt>
                <c:pt idx="11">
                  <c:v>343156</c:v>
                </c:pt>
                <c:pt idx="12">
                  <c:v>305128</c:v>
                </c:pt>
                <c:pt idx="13">
                  <c:v>379368</c:v>
                </c:pt>
                <c:pt idx="14">
                  <c:v>391502</c:v>
                </c:pt>
                <c:pt idx="15">
                  <c:v>444230</c:v>
                </c:pt>
                <c:pt idx="16">
                  <c:v>333464</c:v>
                </c:pt>
                <c:pt idx="17">
                  <c:v>422070</c:v>
                </c:pt>
                <c:pt idx="18">
                  <c:v>493442</c:v>
                </c:pt>
                <c:pt idx="19">
                  <c:v>519226</c:v>
                </c:pt>
                <c:pt idx="20">
                  <c:v>459978</c:v>
                </c:pt>
                <c:pt idx="21">
                  <c:v>498228</c:v>
                </c:pt>
                <c:pt idx="22">
                  <c:v>472292</c:v>
                </c:pt>
                <c:pt idx="23">
                  <c:v>380262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00-4234-B572-2D98DF78F33B}"/>
            </c:ext>
          </c:extLst>
        </c:ser>
        <c:ser>
          <c:idx val="2"/>
          <c:order val="2"/>
          <c:tx>
            <c:strRef>
              <c:f>Dinâmica!$E$3</c:f>
              <c:strCache>
                <c:ptCount val="1"/>
                <c:pt idx="0">
                  <c:v>Soma de Emplacamento Nacionais</c:v>
                </c:pt>
              </c:strCache>
            </c:strRef>
          </c:tx>
          <c:spPr>
            <a:ln w="22225" cap="rnd">
              <a:solidFill>
                <a:srgbClr val="00FF00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00FF00"/>
              </a:solidFill>
              <a:ln w="9525">
                <a:solidFill>
                  <a:srgbClr val="00FF00"/>
                </a:solidFill>
                <a:round/>
              </a:ln>
              <a:effectLst/>
            </c:spPr>
          </c:marker>
          <c:cat>
            <c:multiLvlStrRef>
              <c:f>Dinâmica!$A$4:$B$28</c:f>
              <c:multiLvlStrCache>
                <c:ptCount val="24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  <c:pt idx="5">
                    <c:v>Junho</c:v>
                  </c:pt>
                  <c:pt idx="6">
                    <c:v>Julho</c:v>
                  </c:pt>
                  <c:pt idx="7">
                    <c:v>Agosto</c:v>
                  </c:pt>
                  <c:pt idx="8">
                    <c:v>Setembro</c:v>
                  </c:pt>
                  <c:pt idx="9">
                    <c:v>Outubro</c:v>
                  </c:pt>
                  <c:pt idx="10">
                    <c:v>Novembro</c:v>
                  </c:pt>
                  <c:pt idx="11">
                    <c:v>Dezembro</c:v>
                  </c:pt>
                  <c:pt idx="12">
                    <c:v>Janeiro</c:v>
                  </c:pt>
                  <c:pt idx="13">
                    <c:v>Fevereiro</c:v>
                  </c:pt>
                  <c:pt idx="14">
                    <c:v>Março</c:v>
                  </c:pt>
                  <c:pt idx="15">
                    <c:v>Abril</c:v>
                  </c:pt>
                  <c:pt idx="16">
                    <c:v>Maio</c:v>
                  </c:pt>
                  <c:pt idx="17">
                    <c:v>Junho</c:v>
                  </c:pt>
                  <c:pt idx="18">
                    <c:v>Julho</c:v>
                  </c:pt>
                  <c:pt idx="19">
                    <c:v>Agosto</c:v>
                  </c:pt>
                  <c:pt idx="20">
                    <c:v>Setembro</c:v>
                  </c:pt>
                  <c:pt idx="21">
                    <c:v>Outubro</c:v>
                  </c:pt>
                  <c:pt idx="22">
                    <c:v>Novembro</c:v>
                  </c:pt>
                  <c:pt idx="23">
                    <c:v>Dezembro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Dinâmica!$E$4:$E$28</c:f>
              <c:numCache>
                <c:formatCode>_-* #,##0_-;\-* #,##0_-;_-* "-"??_-;_-@_-</c:formatCode>
                <c:ptCount val="24"/>
                <c:pt idx="0">
                  <c:v>244820</c:v>
                </c:pt>
                <c:pt idx="1">
                  <c:v>224890</c:v>
                </c:pt>
                <c:pt idx="2">
                  <c:v>342852</c:v>
                </c:pt>
                <c:pt idx="3">
                  <c:v>276144</c:v>
                </c:pt>
                <c:pt idx="4">
                  <c:v>298128</c:v>
                </c:pt>
                <c:pt idx="5">
                  <c:v>323222</c:v>
                </c:pt>
                <c:pt idx="6">
                  <c:v>391706</c:v>
                </c:pt>
                <c:pt idx="7">
                  <c:v>347806</c:v>
                </c:pt>
                <c:pt idx="8">
                  <c:v>335538</c:v>
                </c:pt>
                <c:pt idx="9">
                  <c:v>367172</c:v>
                </c:pt>
                <c:pt idx="10">
                  <c:v>353684</c:v>
                </c:pt>
                <c:pt idx="11">
                  <c:v>407438</c:v>
                </c:pt>
                <c:pt idx="12">
                  <c:v>260264</c:v>
                </c:pt>
                <c:pt idx="13">
                  <c:v>274278</c:v>
                </c:pt>
                <c:pt idx="14">
                  <c:v>314248</c:v>
                </c:pt>
                <c:pt idx="15">
                  <c:v>369142</c:v>
                </c:pt>
                <c:pt idx="16">
                  <c:v>322696</c:v>
                </c:pt>
                <c:pt idx="17">
                  <c:v>351984</c:v>
                </c:pt>
                <c:pt idx="18">
                  <c:v>400100</c:v>
                </c:pt>
                <c:pt idx="19">
                  <c:v>393514</c:v>
                </c:pt>
                <c:pt idx="20">
                  <c:v>387540</c:v>
                </c:pt>
                <c:pt idx="21">
                  <c:v>435932</c:v>
                </c:pt>
                <c:pt idx="22">
                  <c:v>417460</c:v>
                </c:pt>
                <c:pt idx="23">
                  <c:v>409640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00-4234-B572-2D98DF78F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430255"/>
        <c:axId val="1029428767"/>
      </c:lineChart>
      <c:catAx>
        <c:axId val="10294302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9428767"/>
        <c:crosses val="autoZero"/>
        <c:auto val="1"/>
        <c:lblAlgn val="ctr"/>
        <c:lblOffset val="100"/>
        <c:noMultiLvlLbl val="0"/>
      </c:catAx>
      <c:valAx>
        <c:axId val="1029428767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02943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(version 2).xlsm]Dinâmica!Tabela dinâmica3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Emplacamento Nacional vs Emplacamento Importados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pct5">
            <a:fgClr>
              <a:schemeClr val="tx1"/>
            </a:fgClr>
            <a:bgClr>
              <a:schemeClr val="tx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pct5">
            <a:fgClr>
              <a:schemeClr val="tx1"/>
            </a:fgClr>
            <a:bgClr>
              <a:schemeClr val="tx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alpha val="9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5">
            <a:fgClr>
              <a:schemeClr val="tx1"/>
            </a:fgClr>
            <a:bgClr>
              <a:schemeClr val="tx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alpha val="9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Dinâmica!$I$2</c:f>
              <c:strCache>
                <c:ptCount val="1"/>
                <c:pt idx="0">
                  <c:v>Soma de Emplacamento Nacionais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invertIfNegative val="0"/>
          <c:cat>
            <c:multiLvlStrRef>
              <c:f>Dinâmica!$G$3:$H$27</c:f>
              <c:multiLvlStrCache>
                <c:ptCount val="24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  <c:pt idx="5">
                    <c:v>Junho</c:v>
                  </c:pt>
                  <c:pt idx="6">
                    <c:v>Julho</c:v>
                  </c:pt>
                  <c:pt idx="7">
                    <c:v>Agosto</c:v>
                  </c:pt>
                  <c:pt idx="8">
                    <c:v>Setembro</c:v>
                  </c:pt>
                  <c:pt idx="9">
                    <c:v>Outubro</c:v>
                  </c:pt>
                  <c:pt idx="10">
                    <c:v>Novembro</c:v>
                  </c:pt>
                  <c:pt idx="11">
                    <c:v>Dezembro</c:v>
                  </c:pt>
                  <c:pt idx="12">
                    <c:v>Janeiro</c:v>
                  </c:pt>
                  <c:pt idx="13">
                    <c:v>Fevereiro</c:v>
                  </c:pt>
                  <c:pt idx="14">
                    <c:v>Março</c:v>
                  </c:pt>
                  <c:pt idx="15">
                    <c:v>Abril</c:v>
                  </c:pt>
                  <c:pt idx="16">
                    <c:v>Maio</c:v>
                  </c:pt>
                  <c:pt idx="17">
                    <c:v>Junho</c:v>
                  </c:pt>
                  <c:pt idx="18">
                    <c:v>Julho</c:v>
                  </c:pt>
                  <c:pt idx="19">
                    <c:v>Agosto</c:v>
                  </c:pt>
                  <c:pt idx="20">
                    <c:v>Setembro</c:v>
                  </c:pt>
                  <c:pt idx="21">
                    <c:v>Outubro</c:v>
                  </c:pt>
                  <c:pt idx="22">
                    <c:v>Novembro</c:v>
                  </c:pt>
                  <c:pt idx="23">
                    <c:v>Dezembro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</c:lvl>
              </c:multiLvlStrCache>
            </c:multiLvlStrRef>
          </c:cat>
          <c:val>
            <c:numRef>
              <c:f>Dinâmica!$I$3:$I$27</c:f>
              <c:numCache>
                <c:formatCode>_-* #,##0_-;\-* #,##0_-;_-* "-"??_-;_-@_-</c:formatCode>
                <c:ptCount val="24"/>
                <c:pt idx="0">
                  <c:v>260264</c:v>
                </c:pt>
                <c:pt idx="1">
                  <c:v>274278</c:v>
                </c:pt>
                <c:pt idx="2">
                  <c:v>314248</c:v>
                </c:pt>
                <c:pt idx="3">
                  <c:v>369142</c:v>
                </c:pt>
                <c:pt idx="4">
                  <c:v>322696</c:v>
                </c:pt>
                <c:pt idx="5">
                  <c:v>351984</c:v>
                </c:pt>
                <c:pt idx="6">
                  <c:v>400100</c:v>
                </c:pt>
                <c:pt idx="7">
                  <c:v>393514</c:v>
                </c:pt>
                <c:pt idx="8">
                  <c:v>387540</c:v>
                </c:pt>
                <c:pt idx="9">
                  <c:v>435932</c:v>
                </c:pt>
                <c:pt idx="10">
                  <c:v>417460</c:v>
                </c:pt>
                <c:pt idx="11">
                  <c:v>409640</c:v>
                </c:pt>
                <c:pt idx="12">
                  <c:v>263888</c:v>
                </c:pt>
                <c:pt idx="13">
                  <c:v>298184</c:v>
                </c:pt>
                <c:pt idx="14">
                  <c:v>315818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AB1-86EA-CF5536C505F2}"/>
            </c:ext>
          </c:extLst>
        </c:ser>
        <c:ser>
          <c:idx val="1"/>
          <c:order val="1"/>
          <c:tx>
            <c:strRef>
              <c:f>Dinâmica!$J$2</c:f>
              <c:strCache>
                <c:ptCount val="1"/>
                <c:pt idx="0">
                  <c:v>Soma de Emplacamento Importados</c:v>
                </c:pt>
              </c:strCache>
            </c:strRef>
          </c:tx>
          <c:spPr>
            <a:pattFill prst="pct5">
              <a:fgClr>
                <a:schemeClr val="tx1"/>
              </a:fgClr>
              <a:bgClr>
                <a:schemeClr val="tx1"/>
              </a:bgClr>
            </a:pattFill>
            <a:ln>
              <a:noFill/>
            </a:ln>
            <a:effectLst/>
          </c:spPr>
          <c:invertIfNegative val="0"/>
          <c:cat>
            <c:multiLvlStrRef>
              <c:f>Dinâmica!$G$3:$H$27</c:f>
              <c:multiLvlStrCache>
                <c:ptCount val="24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  <c:pt idx="5">
                    <c:v>Junho</c:v>
                  </c:pt>
                  <c:pt idx="6">
                    <c:v>Julho</c:v>
                  </c:pt>
                  <c:pt idx="7">
                    <c:v>Agosto</c:v>
                  </c:pt>
                  <c:pt idx="8">
                    <c:v>Setembro</c:v>
                  </c:pt>
                  <c:pt idx="9">
                    <c:v>Outubro</c:v>
                  </c:pt>
                  <c:pt idx="10">
                    <c:v>Novembro</c:v>
                  </c:pt>
                  <c:pt idx="11">
                    <c:v>Dezembro</c:v>
                  </c:pt>
                  <c:pt idx="12">
                    <c:v>Janeiro</c:v>
                  </c:pt>
                  <c:pt idx="13">
                    <c:v>Fevereiro</c:v>
                  </c:pt>
                  <c:pt idx="14">
                    <c:v>Março</c:v>
                  </c:pt>
                  <c:pt idx="15">
                    <c:v>Abril</c:v>
                  </c:pt>
                  <c:pt idx="16">
                    <c:v>Maio</c:v>
                  </c:pt>
                  <c:pt idx="17">
                    <c:v>Junho</c:v>
                  </c:pt>
                  <c:pt idx="18">
                    <c:v>Julho</c:v>
                  </c:pt>
                  <c:pt idx="19">
                    <c:v>Agosto</c:v>
                  </c:pt>
                  <c:pt idx="20">
                    <c:v>Setembro</c:v>
                  </c:pt>
                  <c:pt idx="21">
                    <c:v>Outubro</c:v>
                  </c:pt>
                  <c:pt idx="22">
                    <c:v>Novembro</c:v>
                  </c:pt>
                  <c:pt idx="23">
                    <c:v>Dezembro</c:v>
                  </c:pt>
                </c:lvl>
                <c:lvl>
                  <c:pt idx="0">
                    <c:v>2024</c:v>
                  </c:pt>
                  <c:pt idx="12">
                    <c:v>2025</c:v>
                  </c:pt>
                </c:lvl>
              </c:multiLvlStrCache>
            </c:multiLvlStrRef>
          </c:cat>
          <c:val>
            <c:numRef>
              <c:f>Dinâmica!$J$3:$J$27</c:f>
              <c:numCache>
                <c:formatCode>_-* #,##0_-;\-* #,##0_-;_-* "-"??_-;_-@_-</c:formatCode>
                <c:ptCount val="24"/>
                <c:pt idx="0">
                  <c:v>62966</c:v>
                </c:pt>
                <c:pt idx="1">
                  <c:v>56172</c:v>
                </c:pt>
                <c:pt idx="2">
                  <c:v>61214</c:v>
                </c:pt>
                <c:pt idx="3">
                  <c:v>72542</c:v>
                </c:pt>
                <c:pt idx="4">
                  <c:v>65816</c:v>
                </c:pt>
                <c:pt idx="5">
                  <c:v>76624</c:v>
                </c:pt>
                <c:pt idx="6">
                  <c:v>82572</c:v>
                </c:pt>
                <c:pt idx="7">
                  <c:v>81250</c:v>
                </c:pt>
                <c:pt idx="8">
                  <c:v>85128</c:v>
                </c:pt>
                <c:pt idx="9">
                  <c:v>93966</c:v>
                </c:pt>
                <c:pt idx="10">
                  <c:v>89538</c:v>
                </c:pt>
                <c:pt idx="11">
                  <c:v>105222</c:v>
                </c:pt>
                <c:pt idx="12">
                  <c:v>78608</c:v>
                </c:pt>
                <c:pt idx="13">
                  <c:v>71736</c:v>
                </c:pt>
                <c:pt idx="14">
                  <c:v>75254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7F-4AB1-86EA-CF5536C50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4201936"/>
        <c:axId val="534204912"/>
      </c:barChart>
      <c:catAx>
        <c:axId val="53420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99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204912"/>
        <c:crosses val="autoZero"/>
        <c:auto val="1"/>
        <c:lblAlgn val="ctr"/>
        <c:lblOffset val="100"/>
        <c:noMultiLvlLbl val="0"/>
      </c:catAx>
      <c:valAx>
        <c:axId val="53420491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alpha val="99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VOLUME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alpha val="99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crossAx val="53420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alpha val="99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>
          <a:solidFill>
            <a:schemeClr val="tx1">
              <a:alpha val="99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(version 2).xlsm]Dinâmica!Tabela dinâmica4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Distribuição percentual por categória dos últimos 5 anos</a:t>
            </a:r>
          </a:p>
        </c:rich>
      </c:tx>
      <c:layout>
        <c:manualLayout>
          <c:xMode val="edge"/>
          <c:yMode val="edge"/>
          <c:x val="9.4044966714341219E-2"/>
          <c:y val="0.20183120390549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tx1">
              <a:lumMod val="85000"/>
              <a:lumOff val="1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rgbClr val="00FF00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Dinâmica!$B$34:$B$36</c:f>
              <c:strCache>
                <c:ptCount val="1"/>
                <c:pt idx="0">
                  <c:v>2021 -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1F-40DD-95B1-D78E9B0CBD68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F-40DD-95B1-D78E9B0CBD68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1F-40DD-95B1-D78E9B0CBD68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1F-40DD-95B1-D78E9B0CBD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Dinâmica!$B$37:$B$41</c:f>
              <c:numCache>
                <c:formatCode>0.0%</c:formatCode>
                <c:ptCount val="4"/>
                <c:pt idx="0">
                  <c:v>0.16986001815661556</c:v>
                </c:pt>
                <c:pt idx="1">
                  <c:v>1.6398905783791697E-2</c:v>
                </c:pt>
                <c:pt idx="2">
                  <c:v>3.7502748492320187E-2</c:v>
                </c:pt>
                <c:pt idx="3">
                  <c:v>1.7646977321097998E-3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1F-40DD-95B1-D78E9B0CBD68}"/>
            </c:ext>
          </c:extLst>
        </c:ser>
        <c:ser>
          <c:idx val="1"/>
          <c:order val="1"/>
          <c:tx>
            <c:strRef>
              <c:f>Dinâmica!$C$34:$C$36</c:f>
              <c:strCache>
                <c:ptCount val="1"/>
                <c:pt idx="0">
                  <c:v>2021 -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Dinâmica!$C$37:$C$41</c:f>
              <c:numCache>
                <c:formatCode>0.0%</c:formatCode>
                <c:ptCount val="4"/>
                <c:pt idx="0">
                  <c:v>0.17156461680871177</c:v>
                </c:pt>
                <c:pt idx="1">
                  <c:v>1.486773749141913E-2</c:v>
                </c:pt>
                <c:pt idx="2">
                  <c:v>3.7752195256109074E-2</c:v>
                </c:pt>
                <c:pt idx="3">
                  <c:v>1.7019506703034664E-3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31F-40DD-95B1-D78E9B0CBD68}"/>
            </c:ext>
          </c:extLst>
        </c:ser>
        <c:ser>
          <c:idx val="2"/>
          <c:order val="2"/>
          <c:tx>
            <c:strRef>
              <c:f>Dinâmica!$D$34:$D$36</c:f>
              <c:strCache>
                <c:ptCount val="1"/>
                <c:pt idx="0">
                  <c:v>2021 -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Dinâmica!$D$37:$D$41</c:f>
              <c:numCache>
                <c:formatCode>0.0%</c:formatCode>
                <c:ptCount val="4"/>
                <c:pt idx="0">
                  <c:v>0.16786003965392934</c:v>
                </c:pt>
                <c:pt idx="1">
                  <c:v>1.2785575883201153E-2</c:v>
                </c:pt>
                <c:pt idx="2">
                  <c:v>2.8973278658976209E-2</c:v>
                </c:pt>
                <c:pt idx="3">
                  <c:v>2.3848684210526316E-3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31F-40DD-95B1-D78E9B0CBD68}"/>
            </c:ext>
          </c:extLst>
        </c:ser>
        <c:ser>
          <c:idx val="3"/>
          <c:order val="3"/>
          <c:tx>
            <c:strRef>
              <c:f>Dinâmica!$E$34:$E$36</c:f>
              <c:strCache>
                <c:ptCount val="1"/>
                <c:pt idx="0">
                  <c:v>2022 -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Dinâmica!$E$37:$E$41</c:f>
              <c:numCache>
                <c:formatCode>0.0%</c:formatCode>
                <c:ptCount val="4"/>
                <c:pt idx="0">
                  <c:v>0.17330242572143029</c:v>
                </c:pt>
                <c:pt idx="1">
                  <c:v>1.6473965979538565E-2</c:v>
                </c:pt>
                <c:pt idx="2">
                  <c:v>3.460829240464313E-2</c:v>
                </c:pt>
                <c:pt idx="3">
                  <c:v>3.186263140805337E-3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631F-40DD-95B1-D78E9B0CBD68}"/>
            </c:ext>
          </c:extLst>
        </c:ser>
        <c:ser>
          <c:idx val="4"/>
          <c:order val="4"/>
          <c:tx>
            <c:strRef>
              <c:f>Dinâmica!$F$34:$F$36</c:f>
              <c:strCache>
                <c:ptCount val="1"/>
                <c:pt idx="0">
                  <c:v>2022 -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Dinâmica!$F$37:$F$41</c:f>
              <c:numCache>
                <c:formatCode>0.0%</c:formatCode>
                <c:ptCount val="4"/>
                <c:pt idx="0">
                  <c:v>0.17084013780716367</c:v>
                </c:pt>
                <c:pt idx="1">
                  <c:v>1.4541994301249384E-2</c:v>
                </c:pt>
                <c:pt idx="2">
                  <c:v>3.4156915251935302E-2</c:v>
                </c:pt>
                <c:pt idx="3">
                  <c:v>2.1009285799279491E-3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631F-40DD-95B1-D78E9B0CBD68}"/>
            </c:ext>
          </c:extLst>
        </c:ser>
        <c:ser>
          <c:idx val="5"/>
          <c:order val="5"/>
          <c:tx>
            <c:strRef>
              <c:f>Dinâmica!$G$34:$G$36</c:f>
              <c:strCache>
                <c:ptCount val="1"/>
                <c:pt idx="0">
                  <c:v>2022 -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Dinâmica!$G$37:$G$41</c:f>
              <c:numCache>
                <c:formatCode>0.0%</c:formatCode>
                <c:ptCount val="4"/>
                <c:pt idx="0">
                  <c:v>0.21765839041095891</c:v>
                </c:pt>
                <c:pt idx="1">
                  <c:v>1.4226973684210527E-2</c:v>
                </c:pt>
                <c:pt idx="2">
                  <c:v>3.6002838860850754E-2</c:v>
                </c:pt>
                <c:pt idx="3">
                  <c:v>3.0027712689257389E-3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631F-40DD-95B1-D78E9B0CBD68}"/>
            </c:ext>
          </c:extLst>
        </c:ser>
        <c:ser>
          <c:idx val="6"/>
          <c:order val="6"/>
          <c:tx>
            <c:strRef>
              <c:f>Dinâmica!$H$34:$H$36</c:f>
              <c:strCache>
                <c:ptCount val="1"/>
                <c:pt idx="0">
                  <c:v>2023 -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Dinâmica!$H$37:$H$41</c:f>
              <c:numCache>
                <c:formatCode>0.0%</c:formatCode>
                <c:ptCount val="4"/>
                <c:pt idx="0">
                  <c:v>0.17757230266728755</c:v>
                </c:pt>
                <c:pt idx="1">
                  <c:v>1.0070957788579646E-2</c:v>
                </c:pt>
                <c:pt idx="2">
                  <c:v>4.1910215716737517E-2</c:v>
                </c:pt>
                <c:pt idx="3">
                  <c:v>1.88240850457319E-3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631F-40DD-95B1-D78E9B0CBD68}"/>
            </c:ext>
          </c:extLst>
        </c:ser>
        <c:ser>
          <c:idx val="7"/>
          <c:order val="7"/>
          <c:tx>
            <c:strRef>
              <c:f>Dinâmica!$I$34:$I$36</c:f>
              <c:strCache>
                <c:ptCount val="1"/>
                <c:pt idx="0">
                  <c:v>2023 -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6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Dinâmica!$I$37:$I$41</c:f>
              <c:numCache>
                <c:formatCode>0.0%</c:formatCode>
                <c:ptCount val="4"/>
                <c:pt idx="0">
                  <c:v>0.18006964924442953</c:v>
                </c:pt>
                <c:pt idx="1">
                  <c:v>1.2113869941674901E-2</c:v>
                </c:pt>
                <c:pt idx="2">
                  <c:v>4.2200508430526702E-2</c:v>
                </c:pt>
                <c:pt idx="3">
                  <c:v>2.4727914859857193E-3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631F-40DD-95B1-D78E9B0CBD68}"/>
            </c:ext>
          </c:extLst>
        </c:ser>
        <c:ser>
          <c:idx val="8"/>
          <c:order val="8"/>
          <c:tx>
            <c:strRef>
              <c:f>Dinâmica!$J$34:$J$36</c:f>
              <c:strCache>
                <c:ptCount val="1"/>
                <c:pt idx="0">
                  <c:v>2023 -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Dinâmica!$J$37:$J$41</c:f>
              <c:numCache>
                <c:formatCode>0.0%</c:formatCode>
                <c:ptCount val="4"/>
                <c:pt idx="0">
                  <c:v>0.1736143655371305</c:v>
                </c:pt>
                <c:pt idx="1">
                  <c:v>9.5451063446286948E-3</c:v>
                </c:pt>
                <c:pt idx="2">
                  <c:v>4.1552699170872384E-2</c:v>
                </c:pt>
                <c:pt idx="3">
                  <c:v>2.8016852919971161E-3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631F-40DD-95B1-D78E9B0CBD68}"/>
            </c:ext>
          </c:extLst>
        </c:ser>
        <c:ser>
          <c:idx val="9"/>
          <c:order val="9"/>
          <c:tx>
            <c:strRef>
              <c:f>Dinâmica!$K$34:$K$36</c:f>
              <c:strCache>
                <c:ptCount val="1"/>
                <c:pt idx="0">
                  <c:v>2024 -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2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4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6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8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Dinâmica!$K$37:$K$41</c:f>
              <c:numCache>
                <c:formatCode>0.0%</c:formatCode>
                <c:ptCount val="4"/>
                <c:pt idx="0">
                  <c:v>0.19268663091166813</c:v>
                </c:pt>
                <c:pt idx="1">
                  <c:v>1.4862882612721317E-2</c:v>
                </c:pt>
                <c:pt idx="2">
                  <c:v>4.8858042856600691E-2</c:v>
                </c:pt>
                <c:pt idx="3">
                  <c:v>2.7622874925978961E-3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631F-40DD-95B1-D78E9B0CBD68}"/>
            </c:ext>
          </c:extLst>
        </c:ser>
        <c:ser>
          <c:idx val="10"/>
          <c:order val="10"/>
          <c:tx>
            <c:strRef>
              <c:f>Dinâmica!$L$34:$L$36</c:f>
              <c:strCache>
                <c:ptCount val="1"/>
                <c:pt idx="0">
                  <c:v>2024 -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Dinâmica!$L$37:$L$41</c:f>
              <c:numCache>
                <c:formatCode>0.0%</c:formatCode>
                <c:ptCount val="4"/>
                <c:pt idx="0">
                  <c:v>0.19710513443170888</c:v>
                </c:pt>
                <c:pt idx="1">
                  <c:v>1.4263702367321385E-2</c:v>
                </c:pt>
                <c:pt idx="2">
                  <c:v>4.8402218152550705E-2</c:v>
                </c:pt>
                <c:pt idx="3">
                  <c:v>2.7117424549173725E-3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631F-40DD-95B1-D78E9B0CBD68}"/>
            </c:ext>
          </c:extLst>
        </c:ser>
        <c:ser>
          <c:idx val="11"/>
          <c:order val="11"/>
          <c:tx>
            <c:strRef>
              <c:f>Dinâmica!$M$34:$M$36</c:f>
              <c:strCache>
                <c:ptCount val="1"/>
                <c:pt idx="0">
                  <c:v>2024 -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4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6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8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A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Dinâmica!$M$37:$M$41</c:f>
              <c:numCache>
                <c:formatCode>0.0%</c:formatCode>
                <c:ptCount val="4"/>
                <c:pt idx="0">
                  <c:v>0.16653861751982696</c:v>
                </c:pt>
                <c:pt idx="1">
                  <c:v>1.0076829488103822E-2</c:v>
                </c:pt>
                <c:pt idx="2">
                  <c:v>4.5120989545782267E-2</c:v>
                </c:pt>
                <c:pt idx="3">
                  <c:v>2.7160688536409516E-3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631F-40DD-95B1-D78E9B0CBD68}"/>
            </c:ext>
          </c:extLst>
        </c:ser>
        <c:ser>
          <c:idx val="12"/>
          <c:order val="12"/>
          <c:tx>
            <c:strRef>
              <c:f>Dinâmica!$N$34:$N$36</c:f>
              <c:strCache>
                <c:ptCount val="1"/>
                <c:pt idx="0">
                  <c:v>2025 - Soma de Produção Interna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Dinâmica!$N$37:$N$41</c:f>
              <c:numCache>
                <c:formatCode>0.0%</c:formatCode>
                <c:ptCount val="4"/>
                <c:pt idx="0">
                  <c:v>4.2199733614618304E-2</c:v>
                </c:pt>
                <c:pt idx="1">
                  <c:v>3.1065041527083416E-3</c:v>
                </c:pt>
                <c:pt idx="2">
                  <c:v>1.0298668494778016E-2</c:v>
                </c:pt>
                <c:pt idx="3">
                  <c:v>6.9204777587483378E-4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631F-40DD-95B1-D78E9B0CBD68}"/>
            </c:ext>
          </c:extLst>
        </c:ser>
        <c:ser>
          <c:idx val="13"/>
          <c:order val="13"/>
          <c:tx>
            <c:strRef>
              <c:f>Dinâmica!$O$34:$O$36</c:f>
              <c:strCache>
                <c:ptCount val="1"/>
                <c:pt idx="0">
                  <c:v>2025 - Soma de Emplacamento Nacionais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6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8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A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C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Dinâmica!$O$37:$O$41</c:f>
              <c:numCache>
                <c:formatCode>0.0%</c:formatCode>
                <c:ptCount val="4"/>
                <c:pt idx="0">
                  <c:v>3.8862820960236695E-2</c:v>
                </c:pt>
                <c:pt idx="1">
                  <c:v>3.1780236769663735E-3</c:v>
                </c:pt>
                <c:pt idx="2">
                  <c:v>1.0425718871400922E-2</c:v>
                </c:pt>
                <c:pt idx="3">
                  <c:v>6.6734381546109604E-4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631F-40DD-95B1-D78E9B0CBD68}"/>
            </c:ext>
          </c:extLst>
        </c:ser>
        <c:ser>
          <c:idx val="14"/>
          <c:order val="14"/>
          <c:tx>
            <c:strRef>
              <c:f>Dinâmica!$P$34:$P$36</c:f>
              <c:strCache>
                <c:ptCount val="1"/>
                <c:pt idx="0">
                  <c:v>2025 - Soma de Exportação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631F-40DD-95B1-D78E9B0CBD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631F-40DD-95B1-D78E9B0CBD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631F-40DD-95B1-D78E9B0CBD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631F-40DD-95B1-D78E9B0CBD68}"/>
              </c:ext>
            </c:extLst>
          </c:dPt>
          <c:cat>
            <c:strRef>
              <c:f>Dinâmica!$A$37:$A$41</c:f>
              <c:strCache>
                <c:ptCount val="4"/>
                <c:pt idx="0">
                  <c:v>AUTOMÓVEIS</c:v>
                </c:pt>
                <c:pt idx="1">
                  <c:v>CAMINHÕES</c:v>
                </c:pt>
                <c:pt idx="2">
                  <c:v>COMERCIAIS LEVES</c:v>
                </c:pt>
                <c:pt idx="3">
                  <c:v>ÔNIBUS</c:v>
                </c:pt>
              </c:strCache>
            </c:strRef>
          </c:cat>
          <c:val>
            <c:numRef>
              <c:f>Dinâmica!$P$37:$P$41</c:f>
              <c:numCache>
                <c:formatCode>0.0%</c:formatCode>
                <c:ptCount val="4"/>
                <c:pt idx="0">
                  <c:v>4.7522192682047583E-2</c:v>
                </c:pt>
                <c:pt idx="1">
                  <c:v>3.3497431506849316E-3</c:v>
                </c:pt>
                <c:pt idx="2">
                  <c:v>1.3462621665465033E-2</c:v>
                </c:pt>
                <c:pt idx="3">
                  <c:v>8.0434390771449169E-4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631F-40DD-95B1-D78E9B0C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</a:t>
            </a:r>
            <a:r>
              <a:rPr lang="pt-BR" baseline="0"/>
              <a:t> ao consumidor ao longo do ano por categória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Dinâmica!$H$50</c:f>
              <c:strCache>
                <c:ptCount val="1"/>
                <c:pt idx="0">
                  <c:v>AUTOMÓVEIS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Dinâmica!$I$50:$M$50</c:f>
              <c:numCache>
                <c:formatCode>0%</c:formatCode>
                <c:ptCount val="5"/>
                <c:pt idx="0">
                  <c:v>0.17156461680871177</c:v>
                </c:pt>
                <c:pt idx="1">
                  <c:v>0.17084013780716367</c:v>
                </c:pt>
                <c:pt idx="2">
                  <c:v>0.18006964924442953</c:v>
                </c:pt>
                <c:pt idx="3">
                  <c:v>0.19710513443170888</c:v>
                </c:pt>
                <c:pt idx="4">
                  <c:v>3.8862820960236695E-2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91-4860-8078-262C1037BAE9}"/>
            </c:ext>
          </c:extLst>
        </c:ser>
        <c:ser>
          <c:idx val="1"/>
          <c:order val="1"/>
          <c:tx>
            <c:strRef>
              <c:f>Dinâmica!$H$51</c:f>
              <c:strCache>
                <c:ptCount val="1"/>
                <c:pt idx="0">
                  <c:v>CAMINHÕES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Dinâmica!$I$51:$M$51</c:f>
              <c:numCache>
                <c:formatCode>0%</c:formatCode>
                <c:ptCount val="5"/>
                <c:pt idx="0">
                  <c:v>1.486773749141913E-2</c:v>
                </c:pt>
                <c:pt idx="1">
                  <c:v>1.4541994301249384E-2</c:v>
                </c:pt>
                <c:pt idx="2">
                  <c:v>1.2113869941674901E-2</c:v>
                </c:pt>
                <c:pt idx="3">
                  <c:v>1.4263702367321385E-2</c:v>
                </c:pt>
                <c:pt idx="4">
                  <c:v>3.1780236769663735E-3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91-4860-8078-262C1037BAE9}"/>
            </c:ext>
          </c:extLst>
        </c:ser>
        <c:ser>
          <c:idx val="2"/>
          <c:order val="2"/>
          <c:tx>
            <c:strRef>
              <c:f>Dinâmica!$H$52</c:f>
              <c:strCache>
                <c:ptCount val="1"/>
                <c:pt idx="0">
                  <c:v>COMERCIAIS LEVES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Dinâmica!$I$52:$M$52</c:f>
              <c:numCache>
                <c:formatCode>0%</c:formatCode>
                <c:ptCount val="5"/>
                <c:pt idx="0">
                  <c:v>3.7752195256109074E-2</c:v>
                </c:pt>
                <c:pt idx="1">
                  <c:v>3.4156915251935302E-2</c:v>
                </c:pt>
                <c:pt idx="2">
                  <c:v>4.2200508430526702E-2</c:v>
                </c:pt>
                <c:pt idx="3">
                  <c:v>4.8402218152550705E-2</c:v>
                </c:pt>
                <c:pt idx="4">
                  <c:v>1.0425718871400922E-2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91-4860-8078-262C1037BAE9}"/>
            </c:ext>
          </c:extLst>
        </c:ser>
        <c:ser>
          <c:idx val="3"/>
          <c:order val="3"/>
          <c:tx>
            <c:strRef>
              <c:f>Dinâmica!$H$53</c:f>
              <c:strCache>
                <c:ptCount val="1"/>
                <c:pt idx="0">
                  <c:v>ÔNIBUS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Dinâmica!$I$49:$M$49</c:f>
              <c:numCache>
                <c:formatCode>General</c:formatCod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</c:numCache>
            </c:numRef>
          </c:cat>
          <c:val>
            <c:numRef>
              <c:f>Dinâmica!$I$53:$M$53</c:f>
              <c:numCache>
                <c:formatCode>0%</c:formatCode>
                <c:ptCount val="5"/>
                <c:pt idx="0">
                  <c:v>1.7019506703034664E-3</c:v>
                </c:pt>
                <c:pt idx="1">
                  <c:v>2.1009285799279491E-3</c:v>
                </c:pt>
                <c:pt idx="2">
                  <c:v>2.4727914859857193E-3</c:v>
                </c:pt>
                <c:pt idx="3">
                  <c:v>2.7117424549173725E-3</c:v>
                </c:pt>
                <c:pt idx="4">
                  <c:v>6.6734381546109604E-4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91-4860-8078-262C1037B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209376"/>
        <c:axId val="534207888"/>
      </c:lineChart>
      <c:catAx>
        <c:axId val="53420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207888"/>
        <c:crosses val="autoZero"/>
        <c:auto val="1"/>
        <c:lblAlgn val="ctr"/>
        <c:lblOffset val="100"/>
        <c:noMultiLvlLbl val="0"/>
      </c:catAx>
      <c:valAx>
        <c:axId val="53420788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4209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AUTOMÓVEIS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Dinâmica!$A$58</c:f>
              <c:strCache>
                <c:ptCount val="1"/>
                <c:pt idx="0">
                  <c:v>AUTOMÓVEIS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F9-4356-B1D8-073D83F616FE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F9-4356-B1D8-073D83F616FE}"/>
              </c:ext>
            </c:extLst>
          </c:dPt>
          <c:dLbls>
            <c:dLbl>
              <c:idx val="0"/>
              <c:layout>
                <c:manualLayout>
                  <c:x val="-2.777777777777788E-2"/>
                  <c:y val="-3.24074074074074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F9-4356-B1D8-073D83F616F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numRef>
              <c:f>Dinâmica!$B$57:$C$57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Dinâmica!$B$58:$C$58</c:f>
              <c:numCache>
                <c:formatCode>0%</c:formatCode>
                <c:ptCount val="2"/>
                <c:pt idx="0">
                  <c:v>0.36388792364537725</c:v>
                </c:pt>
                <c:pt idx="1">
                  <c:v>0.37186971529177382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F9-4356-B1D8-073D83F61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ÔNIBUS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Dinâmica!$F$61</c:f>
              <c:strCache>
                <c:ptCount val="1"/>
                <c:pt idx="0">
                  <c:v>ÔNIBUS</c:v>
                </c:pt>
              </c:strCache>
            </c:strRef>
          </c:tx>
          <c:dPt>
            <c:idx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A2B-4B1F-AFBA-9F421FBB13A6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A2B-4B1F-AFBA-9F421FBB13A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Dinâmica!$G$59:$H$60</c:f>
              <c:strCache>
                <c:ptCount val="2"/>
                <c:pt idx="0">
                  <c:v>2024</c:v>
                </c:pt>
                <c:pt idx="1">
                  <c:v>2025</c:v>
                </c:pt>
              </c:strCache>
            </c:strRef>
          </c:cat>
          <c:val>
            <c:numRef>
              <c:f>Dinâmica!$G$61:$H$61</c:f>
              <c:numCache>
                <c:formatCode>0%</c:formatCode>
                <c:ptCount val="2"/>
                <c:pt idx="0">
                  <c:v>4.7501563694488848E-3</c:v>
                </c:pt>
                <c:pt idx="1">
                  <c:v>6.3856649755600339E-3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2B-4B1F-AFBA-9F421FBB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</a:t>
            </a:r>
            <a:r>
              <a:rPr lang="pt-BR" baseline="0"/>
              <a:t> de emprego no setor </a:t>
            </a:r>
            <a:r>
              <a:rPr lang="pt-BR" sz="1400" b="0" i="0" u="none" strike="noStrike" baseline="0">
                <a:effectLst/>
              </a:rPr>
              <a:t>automotivo 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Dinâmica!$A$79</c:f>
              <c:strCache>
                <c:ptCount val="1"/>
                <c:pt idx="0">
                  <c:v>AUTOVEÍCULOS</c:v>
                </c:pt>
              </c:strCache>
            </c:strRef>
          </c:tx>
          <c:spPr>
            <a:ln w="285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Dinâmica!$B$78:$Q$78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Dinâmica!$B$79:$Q$79</c:f>
              <c:numCache>
                <c:formatCode>0.00%</c:formatCode>
                <c:ptCount val="16"/>
                <c:pt idx="0">
                  <c:v>5.850795060033942E-2</c:v>
                </c:pt>
                <c:pt idx="1">
                  <c:v>6.3235518257825349E-2</c:v>
                </c:pt>
                <c:pt idx="2">
                  <c:v>6.624728090810468E-2</c:v>
                </c:pt>
                <c:pt idx="3">
                  <c:v>6.9624395820281224E-2</c:v>
                </c:pt>
                <c:pt idx="4">
                  <c:v>6.6998159305040841E-2</c:v>
                </c:pt>
                <c:pt idx="5">
                  <c:v>6.2671761082530031E-2</c:v>
                </c:pt>
                <c:pt idx="6">
                  <c:v>5.9126031912844768E-2</c:v>
                </c:pt>
                <c:pt idx="7">
                  <c:v>5.5903896797303607E-2</c:v>
                </c:pt>
                <c:pt idx="8">
                  <c:v>5.7569651792965797E-2</c:v>
                </c:pt>
                <c:pt idx="9">
                  <c:v>5.6055585517176473E-2</c:v>
                </c:pt>
                <c:pt idx="10">
                  <c:v>5.3671136290840235E-2</c:v>
                </c:pt>
                <c:pt idx="11">
                  <c:v>5.2965905556012889E-2</c:v>
                </c:pt>
                <c:pt idx="12">
                  <c:v>5.2478868936415457E-2</c:v>
                </c:pt>
                <c:pt idx="13">
                  <c:v>5.1620410796475627E-2</c:v>
                </c:pt>
                <c:pt idx="14">
                  <c:v>5.3449950287644384E-2</c:v>
                </c:pt>
                <c:pt idx="15">
                  <c:v>1.3951301808921108E-2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73-4AA5-A519-ED7F73EE16DD}"/>
            </c:ext>
          </c:extLst>
        </c:ser>
        <c:ser>
          <c:idx val="1"/>
          <c:order val="1"/>
          <c:tx>
            <c:strRef>
              <c:f>Dinâmica!$A$80</c:f>
              <c:strCache>
                <c:ptCount val="1"/>
                <c:pt idx="0">
                  <c:v>MÁQUINAS AGRÍCOLAS E RODOVIÁRIAS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solidFill>
                  <a:srgbClr val="00FF00"/>
                </a:solidFill>
              </a:ln>
              <a:effectLst/>
            </c:spPr>
          </c:marker>
          <c:cat>
            <c:numRef>
              <c:f>Dinâmica!$B$78:$Q$78</c:f>
              <c:numCache>
                <c:formatCode>General</c:formatCode>
                <c:ptCount val="1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</c:numCache>
            </c:numRef>
          </c:cat>
          <c:val>
            <c:numRef>
              <c:f>Dinâmica!$B$80:$Q$80</c:f>
              <c:numCache>
                <c:formatCode>0.00%</c:formatCode>
                <c:ptCount val="16"/>
                <c:pt idx="0">
                  <c:v>8.8854371050013335E-3</c:v>
                </c:pt>
                <c:pt idx="1">
                  <c:v>9.8785302034082052E-3</c:v>
                </c:pt>
                <c:pt idx="2">
                  <c:v>1.0239522857126494E-2</c:v>
                </c:pt>
                <c:pt idx="3">
                  <c:v>1.0768787838300252E-2</c:v>
                </c:pt>
                <c:pt idx="4">
                  <c:v>1.0410231436211366E-2</c:v>
                </c:pt>
                <c:pt idx="5">
                  <c:v>8.6025754684505833E-3</c:v>
                </c:pt>
                <c:pt idx="6">
                  <c:v>8.2979585322618277E-3</c:v>
                </c:pt>
                <c:pt idx="7">
                  <c:v>9.4085900864732553E-3</c:v>
                </c:pt>
                <c:pt idx="8">
                  <c:v>9.8025789903301332E-3</c:v>
                </c:pt>
                <c:pt idx="9">
                  <c:v>9.9929058062202033E-3</c:v>
                </c:pt>
                <c:pt idx="10">
                  <c:v>9.635076005494474E-3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73-4AA5-A519-ED7F73EE1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149887"/>
        <c:axId val="2122150847"/>
      </c:lineChart>
      <c:catAx>
        <c:axId val="212214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150847"/>
        <c:crosses val="autoZero"/>
        <c:auto val="1"/>
        <c:lblAlgn val="ctr"/>
        <c:lblOffset val="100"/>
        <c:noMultiLvlLbl val="0"/>
      </c:catAx>
      <c:valAx>
        <c:axId val="2122150847"/>
        <c:scaling>
          <c:orientation val="minMax"/>
        </c:scaling>
        <c:delete val="0"/>
        <c:axPos val="l"/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214988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Percentual Geral</a:t>
            </a:r>
            <a:r>
              <a:rPr lang="en-US" baseline="0"/>
              <a:t> de </a:t>
            </a:r>
            <a:r>
              <a:rPr lang="en-US"/>
              <a:t>Empregos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Dinâmica!$B$72</c:f>
              <c:strCache>
                <c:ptCount val="1"/>
                <c:pt idx="0">
                  <c:v>Soma de Emprego</c:v>
                </c:pt>
              </c:strCache>
            </c:strRef>
          </c:tx>
          <c:dPt>
            <c:idx val="0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C3-4AE8-86D9-B0E34E19B18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3-4AE8-86D9-B0E34E19B188}"/>
              </c:ext>
            </c:extLst>
          </c:dPt>
          <c:dLbls>
            <c:dLbl>
              <c:idx val="0"/>
              <c:layout>
                <c:manualLayout>
                  <c:x val="0.18611111111111112"/>
                  <c:y val="-1.851851851851851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C3-4AE8-86D9-B0E34E19B188}"/>
                </c:ext>
              </c:extLst>
            </c:dLbl>
            <c:dLbl>
              <c:idx val="1"/>
              <c:layout>
                <c:manualLayout>
                  <c:x val="-0.22500000000000001"/>
                  <c:y val="4.6296296296296294E-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C3-4AE8-86D9-B0E34E19B18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Dinâmica!$A$73:$A$74</c:f>
              <c:strCache>
                <c:ptCount val="2"/>
                <c:pt idx="0">
                  <c:v>AUTOVEÍCULOS</c:v>
                </c:pt>
                <c:pt idx="1">
                  <c:v>MÁQUINAS AGRÍCOLAS E RODOVIÁRIAS</c:v>
                </c:pt>
              </c:strCache>
            </c:strRef>
          </c:cat>
          <c:val>
            <c:numRef>
              <c:f>Dinâmica!$B$73:$B$74</c:f>
              <c:numCache>
                <c:formatCode>0.00%</c:formatCode>
                <c:ptCount val="2"/>
                <c:pt idx="0">
                  <c:v>0.87603905389666847</c:v>
                </c:pt>
                <c:pt idx="1">
                  <c:v>0.12396094610333147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C3-4AE8-86D9-B0E34E19B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Exportações US$ mil nos últimos 10 anos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Dinâmica!$A$96</c:f>
              <c:strCache>
                <c:ptCount val="1"/>
                <c:pt idx="0">
                  <c:v>AUTOVEÍCULOS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Dinâmica!$B$95:$L$95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Dinâmica!$B$96:$L$96</c:f>
              <c:numCache>
                <c:formatCode>_-"R$"\ * #,##0_-;\-"R$"\ * #,##0_-;_-"R$"\ * "-"??_-;_-@_-</c:formatCode>
                <c:ptCount val="11"/>
                <c:pt idx="0">
                  <c:v>8796312.7958650738</c:v>
                </c:pt>
                <c:pt idx="1">
                  <c:v>8889585.8511309959</c:v>
                </c:pt>
                <c:pt idx="2">
                  <c:v>12833574.764042154</c:v>
                </c:pt>
                <c:pt idx="3">
                  <c:v>11138967.81893922</c:v>
                </c:pt>
                <c:pt idx="4">
                  <c:v>6926487.4523551781</c:v>
                </c:pt>
                <c:pt idx="5">
                  <c:v>5508687.6921197325</c:v>
                </c:pt>
                <c:pt idx="6">
                  <c:v>7593222.7958172113</c:v>
                </c:pt>
                <c:pt idx="7">
                  <c:v>10444895.436462453</c:v>
                </c:pt>
                <c:pt idx="8">
                  <c:v>10912827.656494277</c:v>
                </c:pt>
                <c:pt idx="9">
                  <c:v>10900155.936219085</c:v>
                </c:pt>
                <c:pt idx="10">
                  <c:v>3114659.9963811999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8A-446D-AECC-CEFEF3956CFC}"/>
            </c:ext>
          </c:extLst>
        </c:ser>
        <c:ser>
          <c:idx val="1"/>
          <c:order val="1"/>
          <c:tx>
            <c:strRef>
              <c:f>Dinâmica!$A$97</c:f>
              <c:strCache>
                <c:ptCount val="1"/>
                <c:pt idx="0">
                  <c:v>MÁQUINAS AGRÍCOLAS E RODOVIÁRIAS</c:v>
                </c:pt>
              </c:strCache>
            </c:strRef>
          </c:tx>
          <c:spPr>
            <a:ln w="28575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cat>
            <c:numRef>
              <c:f>Dinâmica!$B$95:$L$95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Dinâmica!$B$97:$L$97</c:f>
              <c:numCache>
                <c:formatCode>_-"R$"\ * #,##0_-;\-"R$"\ * #,##0_-;_-"R$"\ * "-"??_-;_-@_-</c:formatCode>
                <c:ptCount val="11"/>
                <c:pt idx="0">
                  <c:v>1698945.80905</c:v>
                </c:pt>
                <c:pt idx="1">
                  <c:v>1778886.9356399998</c:v>
                </c:pt>
                <c:pt idx="2">
                  <c:v>3023379.8810224533</c:v>
                </c:pt>
                <c:pt idx="3">
                  <c:v>3343296.5450000004</c:v>
                </c:pt>
                <c:pt idx="4">
                  <c:v>2846867.8</c:v>
                </c:pt>
                <c:pt idx="5">
                  <c:v>1856972.5649999999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8A-446D-AECC-CEFEF3956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2128431"/>
        <c:axId val="1682124111"/>
      </c:lineChart>
      <c:catAx>
        <c:axId val="1682128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124111"/>
        <c:crosses val="autoZero"/>
        <c:auto val="1"/>
        <c:lblAlgn val="ctr"/>
        <c:lblOffset val="100"/>
        <c:noMultiLvlLbl val="0"/>
      </c:catAx>
      <c:valAx>
        <c:axId val="168212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212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hyperlink" Target="#Gr&#225;ficos!A1"/><Relationship Id="rId18" Type="http://schemas.openxmlformats.org/officeDocument/2006/relationships/hyperlink" Target="#Base_Emprego!A1"/><Relationship Id="rId26" Type="http://schemas.openxmlformats.org/officeDocument/2006/relationships/image" Target="../media/image12.png"/><Relationship Id="rId3" Type="http://schemas.openxmlformats.org/officeDocument/2006/relationships/chart" Target="../charts/chart1.xml"/><Relationship Id="rId21" Type="http://schemas.openxmlformats.org/officeDocument/2006/relationships/image" Target="../media/image7.svg"/><Relationship Id="rId7" Type="http://schemas.openxmlformats.org/officeDocument/2006/relationships/chart" Target="../charts/chart5.xml"/><Relationship Id="rId12" Type="http://schemas.openxmlformats.org/officeDocument/2006/relationships/image" Target="../media/image4.svg"/><Relationship Id="rId17" Type="http://schemas.openxmlformats.org/officeDocument/2006/relationships/image" Target="../media/image5.jpeg"/><Relationship Id="rId25" Type="http://schemas.openxmlformats.org/officeDocument/2006/relationships/image" Target="../media/image11.svg"/><Relationship Id="rId2" Type="http://schemas.openxmlformats.org/officeDocument/2006/relationships/image" Target="../media/image2.png"/><Relationship Id="rId16" Type="http://schemas.openxmlformats.org/officeDocument/2006/relationships/hyperlink" Target="#'Base_Exporta&#231;&#245;es em reais'!A1"/><Relationship Id="rId20" Type="http://schemas.openxmlformats.org/officeDocument/2006/relationships/image" Target="../media/image6.png"/><Relationship Id="rId29" Type="http://schemas.openxmlformats.org/officeDocument/2006/relationships/image" Target="../media/image15.sv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24" Type="http://schemas.openxmlformats.org/officeDocument/2006/relationships/image" Target="../media/image10.png"/><Relationship Id="rId5" Type="http://schemas.openxmlformats.org/officeDocument/2006/relationships/chart" Target="../charts/chart3.xml"/><Relationship Id="rId15" Type="http://schemas.openxmlformats.org/officeDocument/2006/relationships/hyperlink" Target="#'Base_nde vendas'!A1"/><Relationship Id="rId23" Type="http://schemas.openxmlformats.org/officeDocument/2006/relationships/image" Target="../media/image9.svg"/><Relationship Id="rId28" Type="http://schemas.openxmlformats.org/officeDocument/2006/relationships/image" Target="../media/image14.png"/><Relationship Id="rId10" Type="http://schemas.openxmlformats.org/officeDocument/2006/relationships/hyperlink" Target="#An&#225;lise!A1"/><Relationship Id="rId19" Type="http://schemas.openxmlformats.org/officeDocument/2006/relationships/hyperlink" Target="#Din&#226;mica!A1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hyperlink" Target="#An&#225;lise_racional!A1"/><Relationship Id="rId22" Type="http://schemas.openxmlformats.org/officeDocument/2006/relationships/image" Target="../media/image8.png"/><Relationship Id="rId27" Type="http://schemas.openxmlformats.org/officeDocument/2006/relationships/image" Target="../media/image13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77756</xdr:colOff>
      <xdr:row>0</xdr:row>
      <xdr:rowOff>554005</xdr:rowOff>
    </xdr:from>
    <xdr:to>
      <xdr:col>14</xdr:col>
      <xdr:colOff>145791</xdr:colOff>
      <xdr:row>2</xdr:row>
      <xdr:rowOff>19439</xdr:rowOff>
    </xdr:to>
    <xdr:sp macro="" textlink="">
      <xdr:nvSpPr>
        <xdr:cNvPr id="119" name="Fluxograma: Conector 118">
          <a:extLst>
            <a:ext uri="{FF2B5EF4-FFF2-40B4-BE49-F238E27FC236}">
              <a16:creationId xmlns:a16="http://schemas.microsoft.com/office/drawing/2014/main" id="{836F87FE-1C6D-4171-8416-E5BDA8786561}"/>
            </a:ext>
          </a:extLst>
        </xdr:cNvPr>
        <xdr:cNvSpPr/>
      </xdr:nvSpPr>
      <xdr:spPr bwMode="auto">
        <a:xfrm>
          <a:off x="9359771" y="554005"/>
          <a:ext cx="826148" cy="787271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719234</xdr:colOff>
      <xdr:row>0</xdr:row>
      <xdr:rowOff>563724</xdr:rowOff>
    </xdr:from>
    <xdr:to>
      <xdr:col>8</xdr:col>
      <xdr:colOff>29158</xdr:colOff>
      <xdr:row>2</xdr:row>
      <xdr:rowOff>29158</xdr:rowOff>
    </xdr:to>
    <xdr:sp macro="" textlink="">
      <xdr:nvSpPr>
        <xdr:cNvPr id="117" name="Fluxograma: Conector 116">
          <a:extLst>
            <a:ext uri="{FF2B5EF4-FFF2-40B4-BE49-F238E27FC236}">
              <a16:creationId xmlns:a16="http://schemas.microsoft.com/office/drawing/2014/main" id="{308C0994-E471-BB11-5346-525BC0758C24}"/>
            </a:ext>
          </a:extLst>
        </xdr:cNvPr>
        <xdr:cNvSpPr/>
      </xdr:nvSpPr>
      <xdr:spPr bwMode="auto">
        <a:xfrm>
          <a:off x="4694464" y="563724"/>
          <a:ext cx="826148" cy="787271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133350</xdr:colOff>
      <xdr:row>17</xdr:row>
      <xdr:rowOff>24450</xdr:rowOff>
    </xdr:from>
    <xdr:to>
      <xdr:col>6</xdr:col>
      <xdr:colOff>704850</xdr:colOff>
      <xdr:row>30</xdr:row>
      <xdr:rowOff>28576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17E1DB5-5EDA-7FE9-BFE9-14EAB7C85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4205925"/>
          <a:ext cx="4562475" cy="2480626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2</xdr:row>
      <xdr:rowOff>123825</xdr:rowOff>
    </xdr:from>
    <xdr:to>
      <xdr:col>6</xdr:col>
      <xdr:colOff>723900</xdr:colOff>
      <xdr:row>16</xdr:row>
      <xdr:rowOff>123826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5070CAB-0F8E-1608-DD0E-65ED6ACD9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50" y="1447800"/>
          <a:ext cx="4581525" cy="2667001"/>
        </a:xfrm>
        <a:prstGeom prst="rect">
          <a:avLst/>
        </a:prstGeom>
      </xdr:spPr>
    </xdr:pic>
    <xdr:clientData/>
  </xdr:twoCellAnchor>
  <xdr:twoCellAnchor>
    <xdr:from>
      <xdr:col>0</xdr:col>
      <xdr:colOff>85725</xdr:colOff>
      <xdr:row>45</xdr:row>
      <xdr:rowOff>38099</xdr:rowOff>
    </xdr:from>
    <xdr:to>
      <xdr:col>6</xdr:col>
      <xdr:colOff>723900</xdr:colOff>
      <xdr:row>59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05DDFEE-A97A-403F-A25E-C54E21882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142875</xdr:colOff>
      <xdr:row>30</xdr:row>
      <xdr:rowOff>85724</xdr:rowOff>
    </xdr:from>
    <xdr:to>
      <xdr:col>6</xdr:col>
      <xdr:colOff>714375</xdr:colOff>
      <xdr:row>44</xdr:row>
      <xdr:rowOff>95249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D8A514A-9A2E-46F6-82C7-488DB48003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85725</xdr:colOff>
      <xdr:row>59</xdr:row>
      <xdr:rowOff>104775</xdr:rowOff>
    </xdr:from>
    <xdr:to>
      <xdr:col>6</xdr:col>
      <xdr:colOff>723900</xdr:colOff>
      <xdr:row>73</xdr:row>
      <xdr:rowOff>142875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A1551EE-1934-4DB7-A53B-37D6E8558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266700</xdr:colOff>
      <xdr:row>2</xdr:row>
      <xdr:rowOff>171450</xdr:rowOff>
    </xdr:from>
    <xdr:to>
      <xdr:col>18</xdr:col>
      <xdr:colOff>204107</xdr:colOff>
      <xdr:row>15</xdr:row>
      <xdr:rowOff>184668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29D28BB-5322-4FB3-B6C5-B5F778514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276224</xdr:colOff>
      <xdr:row>16</xdr:row>
      <xdr:rowOff>142874</xdr:rowOff>
    </xdr:from>
    <xdr:to>
      <xdr:col>18</xdr:col>
      <xdr:colOff>295275</xdr:colOff>
      <xdr:row>29</xdr:row>
      <xdr:rowOff>123825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E6639DE2-C28A-492A-B9D7-C1B9FB5A54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276225</xdr:colOff>
      <xdr:row>30</xdr:row>
      <xdr:rowOff>123825</xdr:rowOff>
    </xdr:from>
    <xdr:to>
      <xdr:col>18</xdr:col>
      <xdr:colOff>314325</xdr:colOff>
      <xdr:row>43</xdr:row>
      <xdr:rowOff>133351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496DB8F-BBF7-46C7-AA69-2D59517ABB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285749</xdr:colOff>
      <xdr:row>45</xdr:row>
      <xdr:rowOff>28575</xdr:rowOff>
    </xdr:from>
    <xdr:to>
      <xdr:col>18</xdr:col>
      <xdr:colOff>428624</xdr:colOff>
      <xdr:row>59</xdr:row>
      <xdr:rowOff>47625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27A7101F-B8FC-4C3A-BA65-813D1E4688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180976</xdr:colOff>
      <xdr:row>0</xdr:row>
      <xdr:rowOff>609600</xdr:rowOff>
    </xdr:from>
    <xdr:to>
      <xdr:col>1</xdr:col>
      <xdr:colOff>741148</xdr:colOff>
      <xdr:row>2</xdr:row>
      <xdr:rowOff>28</xdr:rowOff>
    </xdr:to>
    <xdr:sp macro="" textlink="">
      <xdr:nvSpPr>
        <xdr:cNvPr id="14" name="Fluxograma: Conector 13">
          <a:extLst>
            <a:ext uri="{FF2B5EF4-FFF2-40B4-BE49-F238E27FC236}">
              <a16:creationId xmlns:a16="http://schemas.microsoft.com/office/drawing/2014/main" id="{4E20AFF9-E24C-321F-56DA-3B7530A252EA}"/>
            </a:ext>
          </a:extLst>
        </xdr:cNvPr>
        <xdr:cNvSpPr/>
      </xdr:nvSpPr>
      <xdr:spPr bwMode="auto">
        <a:xfrm>
          <a:off x="180976" y="609600"/>
          <a:ext cx="744840" cy="712265"/>
        </a:xfrm>
        <a:prstGeom prst="flowChartConnector">
          <a:avLst/>
        </a:prstGeom>
        <a:solidFill>
          <a:sysClr val="window" lastClr="FFFFFF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46521</xdr:colOff>
      <xdr:row>0</xdr:row>
      <xdr:rowOff>666581</xdr:rowOff>
    </xdr:from>
    <xdr:to>
      <xdr:col>3</xdr:col>
      <xdr:colOff>371475</xdr:colOff>
      <xdr:row>2</xdr:row>
      <xdr:rowOff>9525</xdr:rowOff>
    </xdr:to>
    <xdr:grpSp>
      <xdr:nvGrpSpPr>
        <xdr:cNvPr id="20" name="Agrupar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D591828-92E4-023E-B30E-493E6033464A}"/>
            </a:ext>
          </a:extLst>
        </xdr:cNvPr>
        <xdr:cNvGrpSpPr/>
      </xdr:nvGrpSpPr>
      <xdr:grpSpPr>
        <a:xfrm>
          <a:off x="225115" y="666581"/>
          <a:ext cx="1852923" cy="672475"/>
          <a:chOff x="561975" y="666750"/>
          <a:chExt cx="2133600" cy="666750"/>
        </a:xfrm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FADFEFD-C45C-29CD-4503-BC90FCF3485F}"/>
              </a:ext>
            </a:extLst>
          </xdr:cNvPr>
          <xdr:cNvSpPr/>
        </xdr:nvSpPr>
        <xdr:spPr bwMode="auto">
          <a:xfrm>
            <a:off x="1209675" y="876300"/>
            <a:ext cx="1485900" cy="333376"/>
          </a:xfrm>
          <a:prstGeom prst="roundRect">
            <a:avLst/>
          </a:prstGeom>
          <a:solidFill>
            <a:schemeClr val="bg1"/>
          </a:solidFill>
          <a:ln w="38100" cap="flat" cmpd="sng" algn="ctr">
            <a:solidFill>
              <a:srgbClr val="00FF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sp macro="" textlink="">
        <xdr:nvSpPr>
          <xdr:cNvPr id="15" name="Fluxograma: Conector 14">
            <a:extLst>
              <a:ext uri="{FF2B5EF4-FFF2-40B4-BE49-F238E27FC236}">
                <a16:creationId xmlns:a16="http://schemas.microsoft.com/office/drawing/2014/main" id="{D8F15A4F-C1F6-46B8-83CF-1C3109162AB1}"/>
              </a:ext>
            </a:extLst>
          </xdr:cNvPr>
          <xdr:cNvSpPr/>
        </xdr:nvSpPr>
        <xdr:spPr bwMode="auto">
          <a:xfrm>
            <a:off x="561975" y="666750"/>
            <a:ext cx="771525" cy="666750"/>
          </a:xfrm>
          <a:prstGeom prst="flowChartConnector">
            <a:avLst/>
          </a:prstGeom>
          <a:solidFill>
            <a:schemeClr val="tx1"/>
          </a:solidFill>
          <a:ln w="19050" cap="flat" cmpd="sng" algn="ctr">
            <a:solidFill>
              <a:srgbClr val="00FF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8A08B252-0AB8-F487-2386-8A7342C3EEF8}"/>
              </a:ext>
            </a:extLst>
          </xdr:cNvPr>
          <xdr:cNvSpPr txBox="1"/>
        </xdr:nvSpPr>
        <xdr:spPr>
          <a:xfrm>
            <a:off x="1381125" y="885826"/>
            <a:ext cx="1171576" cy="247650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 b="1">
                <a:latin typeface="Sofia Sans Conden"/>
              </a:rPr>
              <a:t>Análise</a:t>
            </a:r>
          </a:p>
        </xdr:txBody>
      </xdr:sp>
      <xdr:pic>
        <xdr:nvPicPr>
          <xdr:cNvPr id="19" name="Gráfico 18" descr="Renovação (Casa com faíscas) com preenchimento sólido">
            <a:extLst>
              <a:ext uri="{FF2B5EF4-FFF2-40B4-BE49-F238E27FC236}">
                <a16:creationId xmlns:a16="http://schemas.microsoft.com/office/drawing/2014/main" id="{68715649-7AE8-D319-6AB3-E79176666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23900" y="790575"/>
            <a:ext cx="466724" cy="46672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495300</xdr:colOff>
      <xdr:row>0</xdr:row>
      <xdr:rowOff>600075</xdr:rowOff>
    </xdr:from>
    <xdr:to>
      <xdr:col>6</xdr:col>
      <xdr:colOff>361949</xdr:colOff>
      <xdr:row>2</xdr:row>
      <xdr:rowOff>0</xdr:rowOff>
    </xdr:to>
    <xdr:grpSp>
      <xdr:nvGrpSpPr>
        <xdr:cNvPr id="52" name="Agrupar 5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4D61BF1-176B-4CB0-AE2E-15401DE759BF}"/>
            </a:ext>
          </a:extLst>
        </xdr:cNvPr>
        <xdr:cNvGrpSpPr/>
      </xdr:nvGrpSpPr>
      <xdr:grpSpPr>
        <a:xfrm>
          <a:off x="2201863" y="600075"/>
          <a:ext cx="2158602" cy="729456"/>
          <a:chOff x="504826" y="609600"/>
          <a:chExt cx="2152649" cy="723900"/>
        </a:xfrm>
      </xdr:grpSpPr>
      <xdr:sp macro="" textlink="">
        <xdr:nvSpPr>
          <xdr:cNvPr id="53" name="Fluxograma: Conector 52">
            <a:extLst>
              <a:ext uri="{FF2B5EF4-FFF2-40B4-BE49-F238E27FC236}">
                <a16:creationId xmlns:a16="http://schemas.microsoft.com/office/drawing/2014/main" id="{7BCFE277-1967-39E3-095A-F5B7D6569EEF}"/>
              </a:ext>
            </a:extLst>
          </xdr:cNvPr>
          <xdr:cNvSpPr/>
        </xdr:nvSpPr>
        <xdr:spPr bwMode="auto">
          <a:xfrm>
            <a:off x="504826" y="609600"/>
            <a:ext cx="847724" cy="714375"/>
          </a:xfrm>
          <a:prstGeom prst="flowChartConnector">
            <a:avLst/>
          </a:prstGeom>
          <a:solidFill>
            <a:sysClr val="window" lastClr="FFFFFF"/>
          </a:solidFill>
          <a:ln w="9525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grpSp>
        <xdr:nvGrpSpPr>
          <xdr:cNvPr id="54" name="Agrupar 53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E4981112-41D2-D0BD-937C-6E5680A79E3E}"/>
              </a:ext>
            </a:extLst>
          </xdr:cNvPr>
          <xdr:cNvGrpSpPr/>
        </xdr:nvGrpSpPr>
        <xdr:grpSpPr>
          <a:xfrm>
            <a:off x="561975" y="666750"/>
            <a:ext cx="2095500" cy="666750"/>
            <a:chOff x="561975" y="666750"/>
            <a:chExt cx="2133600" cy="666750"/>
          </a:xfrm>
        </xdr:grpSpPr>
        <xdr:sp macro="" textlink="">
          <xdr:nvSpPr>
            <xdr:cNvPr id="55" name="Retângulo: Cantos Arredondados 54">
              <a:extLst>
                <a:ext uri="{FF2B5EF4-FFF2-40B4-BE49-F238E27FC236}">
                  <a16:creationId xmlns:a16="http://schemas.microsoft.com/office/drawing/2014/main" id="{E0B455FA-E3F6-5F0B-94BC-E0F0F7C8AE8E}"/>
                </a:ext>
              </a:extLst>
            </xdr:cNvPr>
            <xdr:cNvSpPr/>
          </xdr:nvSpPr>
          <xdr:spPr bwMode="auto">
            <a:xfrm>
              <a:off x="1209675" y="876300"/>
              <a:ext cx="1485900" cy="333376"/>
            </a:xfrm>
            <a:prstGeom prst="roundRect">
              <a:avLst/>
            </a:prstGeom>
            <a:solidFill>
              <a:schemeClr val="bg1"/>
            </a:solidFill>
            <a:ln w="38100" cap="flat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Fluxograma: Conector 55">
              <a:extLst>
                <a:ext uri="{FF2B5EF4-FFF2-40B4-BE49-F238E27FC236}">
                  <a16:creationId xmlns:a16="http://schemas.microsoft.com/office/drawing/2014/main" id="{6FA060CF-949C-1873-78E1-EC634FA118E9}"/>
                </a:ext>
              </a:extLst>
            </xdr:cNvPr>
            <xdr:cNvSpPr/>
          </xdr:nvSpPr>
          <xdr:spPr bwMode="auto">
            <a:xfrm>
              <a:off x="561975" y="666750"/>
              <a:ext cx="771525" cy="666750"/>
            </a:xfrm>
            <a:prstGeom prst="flowChartConnector">
              <a:avLst/>
            </a:prstGeom>
            <a:solidFill>
              <a:schemeClr val="tx1"/>
            </a:solidFill>
            <a:ln w="19050" cap="flat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7" name="CaixaDeTexto 5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DC264EFB-48D2-DCA3-935C-E2BAEF344687}"/>
                </a:ext>
              </a:extLst>
            </xdr:cNvPr>
            <xdr:cNvSpPr txBox="1"/>
          </xdr:nvSpPr>
          <xdr:spPr>
            <a:xfrm>
              <a:off x="1381125" y="885826"/>
              <a:ext cx="1171576" cy="247650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400" b="1">
                  <a:latin typeface="Sofia Sans Conden"/>
                </a:rPr>
                <a:t>Gráficos</a:t>
              </a:r>
            </a:p>
          </xdr:txBody>
        </xdr:sp>
      </xdr:grpSp>
    </xdr:grpSp>
    <xdr:clientData/>
  </xdr:twoCellAnchor>
  <xdr:twoCellAnchor>
    <xdr:from>
      <xdr:col>9</xdr:col>
      <xdr:colOff>590550</xdr:colOff>
      <xdr:row>0</xdr:row>
      <xdr:rowOff>581025</xdr:rowOff>
    </xdr:from>
    <xdr:to>
      <xdr:col>12</xdr:col>
      <xdr:colOff>457200</xdr:colOff>
      <xdr:row>1</xdr:row>
      <xdr:rowOff>238097</xdr:rowOff>
    </xdr:to>
    <xdr:grpSp>
      <xdr:nvGrpSpPr>
        <xdr:cNvPr id="118" name="Agrupar 11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F0945B2-3225-1570-FB13-91441B0790B2}"/>
            </a:ext>
          </a:extLst>
        </xdr:cNvPr>
        <xdr:cNvGrpSpPr/>
      </xdr:nvGrpSpPr>
      <xdr:grpSpPr>
        <a:xfrm>
          <a:off x="6881019" y="581025"/>
          <a:ext cx="2158603" cy="718713"/>
          <a:chOff x="6840116" y="581025"/>
          <a:chExt cx="2140987" cy="716485"/>
        </a:xfrm>
      </xdr:grpSpPr>
      <xdr:sp macro="" textlink="">
        <xdr:nvSpPr>
          <xdr:cNvPr id="78" name="Fluxograma: Conector 77">
            <a:extLst>
              <a:ext uri="{FF2B5EF4-FFF2-40B4-BE49-F238E27FC236}">
                <a16:creationId xmlns:a16="http://schemas.microsoft.com/office/drawing/2014/main" id="{05ABF6C4-E7D5-2420-00B9-B6138F2CC0A1}"/>
              </a:ext>
            </a:extLst>
          </xdr:cNvPr>
          <xdr:cNvSpPr/>
        </xdr:nvSpPr>
        <xdr:spPr bwMode="auto">
          <a:xfrm>
            <a:off x="6840116" y="581025"/>
            <a:ext cx="843131" cy="716485"/>
          </a:xfrm>
          <a:prstGeom prst="flowChartConnector">
            <a:avLst/>
          </a:prstGeom>
          <a:solidFill>
            <a:sysClr val="window" lastClr="FFFFFF"/>
          </a:solidFill>
          <a:ln w="9525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sp macro="" textlink="">
        <xdr:nvSpPr>
          <xdr:cNvPr id="80" name="Retângulo: Cantos Arredondados 79">
            <a:extLst>
              <a:ext uri="{FF2B5EF4-FFF2-40B4-BE49-F238E27FC236}">
                <a16:creationId xmlns:a16="http://schemas.microsoft.com/office/drawing/2014/main" id="{B5A2BFFA-52CF-E43C-4E9C-13E767D9A592}"/>
              </a:ext>
            </a:extLst>
          </xdr:cNvPr>
          <xdr:cNvSpPr/>
        </xdr:nvSpPr>
        <xdr:spPr bwMode="auto">
          <a:xfrm>
            <a:off x="7529643" y="848512"/>
            <a:ext cx="1451460" cy="334360"/>
          </a:xfrm>
          <a:prstGeom prst="roundRect">
            <a:avLst/>
          </a:prstGeom>
          <a:solidFill>
            <a:schemeClr val="bg1"/>
          </a:solidFill>
          <a:ln w="38100" cap="flat" cmpd="sng" algn="ctr">
            <a:solidFill>
              <a:srgbClr val="00FF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16</xdr:col>
      <xdr:colOff>495300</xdr:colOff>
      <xdr:row>0</xdr:row>
      <xdr:rowOff>571500</xdr:rowOff>
    </xdr:from>
    <xdr:to>
      <xdr:col>19</xdr:col>
      <xdr:colOff>361949</xdr:colOff>
      <xdr:row>1</xdr:row>
      <xdr:rowOff>238125</xdr:rowOff>
    </xdr:to>
    <xdr:grpSp>
      <xdr:nvGrpSpPr>
        <xdr:cNvPr id="89" name="Agrupar 8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39DC21D-46E0-4BC5-A910-1EA6EA93FDC8}"/>
            </a:ext>
          </a:extLst>
        </xdr:cNvPr>
        <xdr:cNvGrpSpPr/>
      </xdr:nvGrpSpPr>
      <xdr:grpSpPr>
        <a:xfrm>
          <a:off x="12133659" y="571500"/>
          <a:ext cx="2158603" cy="728266"/>
          <a:chOff x="504826" y="609600"/>
          <a:chExt cx="2152649" cy="723900"/>
        </a:xfrm>
      </xdr:grpSpPr>
      <xdr:sp macro="" textlink="">
        <xdr:nvSpPr>
          <xdr:cNvPr id="90" name="Fluxograma: Conector 89">
            <a:extLst>
              <a:ext uri="{FF2B5EF4-FFF2-40B4-BE49-F238E27FC236}">
                <a16:creationId xmlns:a16="http://schemas.microsoft.com/office/drawing/2014/main" id="{5AEC0FC8-8D8B-BE49-C16F-98029D74B57B}"/>
              </a:ext>
            </a:extLst>
          </xdr:cNvPr>
          <xdr:cNvSpPr/>
        </xdr:nvSpPr>
        <xdr:spPr bwMode="auto">
          <a:xfrm>
            <a:off x="504826" y="609600"/>
            <a:ext cx="847724" cy="714375"/>
          </a:xfrm>
          <a:prstGeom prst="flowChartConnector">
            <a:avLst/>
          </a:prstGeom>
          <a:solidFill>
            <a:sysClr val="window" lastClr="FFFFFF"/>
          </a:solidFill>
          <a:ln w="9525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grpSp>
        <xdr:nvGrpSpPr>
          <xdr:cNvPr id="91" name="Agrupar 9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4C85C71C-A2B8-577B-AE27-2F851E544AB1}"/>
              </a:ext>
            </a:extLst>
          </xdr:cNvPr>
          <xdr:cNvGrpSpPr/>
        </xdr:nvGrpSpPr>
        <xdr:grpSpPr>
          <a:xfrm>
            <a:off x="561975" y="666750"/>
            <a:ext cx="2095500" cy="666750"/>
            <a:chOff x="561975" y="666750"/>
            <a:chExt cx="2133600" cy="666750"/>
          </a:xfrm>
        </xdr:grpSpPr>
        <xdr:sp macro="" textlink="">
          <xdr:nvSpPr>
            <xdr:cNvPr id="92" name="Retângulo: Cantos Arredondados 91">
              <a:extLst>
                <a:ext uri="{FF2B5EF4-FFF2-40B4-BE49-F238E27FC236}">
                  <a16:creationId xmlns:a16="http://schemas.microsoft.com/office/drawing/2014/main" id="{B7FCD499-63B9-9757-5BF5-118EE655FB43}"/>
                </a:ext>
              </a:extLst>
            </xdr:cNvPr>
            <xdr:cNvSpPr/>
          </xdr:nvSpPr>
          <xdr:spPr bwMode="auto">
            <a:xfrm>
              <a:off x="1209675" y="876300"/>
              <a:ext cx="1485900" cy="333376"/>
            </a:xfrm>
            <a:prstGeom prst="roundRect">
              <a:avLst/>
            </a:prstGeom>
            <a:solidFill>
              <a:schemeClr val="bg1"/>
            </a:solidFill>
            <a:ln w="38100" cap="flat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3" name="Fluxograma: Conector 92">
              <a:extLst>
                <a:ext uri="{FF2B5EF4-FFF2-40B4-BE49-F238E27FC236}">
                  <a16:creationId xmlns:a16="http://schemas.microsoft.com/office/drawing/2014/main" id="{A321B97C-FDA2-FE0A-E7C3-AAACA70A2887}"/>
                </a:ext>
              </a:extLst>
            </xdr:cNvPr>
            <xdr:cNvSpPr/>
          </xdr:nvSpPr>
          <xdr:spPr bwMode="auto">
            <a:xfrm>
              <a:off x="561975" y="666750"/>
              <a:ext cx="771525" cy="666750"/>
            </a:xfrm>
            <a:prstGeom prst="flowChartConnector">
              <a:avLst/>
            </a:prstGeom>
            <a:solidFill>
              <a:schemeClr val="tx1"/>
            </a:solidFill>
            <a:ln w="19050" cap="flat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4" name="CaixaDeTexto 93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EA6E3B7C-D68A-97B3-9AED-3F3E2861DCF9}"/>
                </a:ext>
              </a:extLst>
            </xdr:cNvPr>
            <xdr:cNvSpPr txBox="1"/>
          </xdr:nvSpPr>
          <xdr:spPr>
            <a:xfrm>
              <a:off x="1381125" y="885826"/>
              <a:ext cx="1171576" cy="247650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400" b="1">
                  <a:latin typeface="Sofia Sans Conden"/>
                </a:rPr>
                <a:t>Base_Export</a:t>
              </a:r>
            </a:p>
            <a:p>
              <a:pPr algn="ctr"/>
              <a:endParaRPr lang="pt-BR" sz="1400" b="1">
                <a:latin typeface="Sofia Sans Conden"/>
              </a:endParaRPr>
            </a:p>
          </xdr:txBody>
        </xdr:sp>
      </xdr:grpSp>
    </xdr:grpSp>
    <xdr:clientData/>
  </xdr:twoCellAnchor>
  <xdr:twoCellAnchor editAs="oneCell">
    <xdr:from>
      <xdr:col>0</xdr:col>
      <xdr:colOff>174949</xdr:colOff>
      <xdr:row>0</xdr:row>
      <xdr:rowOff>58317</xdr:rowOff>
    </xdr:from>
    <xdr:to>
      <xdr:col>4</xdr:col>
      <xdr:colOff>709515</xdr:colOff>
      <xdr:row>0</xdr:row>
      <xdr:rowOff>544286</xdr:rowOff>
    </xdr:to>
    <xdr:pic>
      <xdr:nvPicPr>
        <xdr:cNvPr id="95" name="Imagem 94" descr="Deloitte: infra de telecom e PLC 79 são prioridades para próximo governo –  TelComp">
          <a:extLst>
            <a:ext uri="{FF2B5EF4-FFF2-40B4-BE49-F238E27FC236}">
              <a16:creationId xmlns:a16="http://schemas.microsoft.com/office/drawing/2014/main" id="{C698E016-6BFE-4A68-9B81-FC596958B05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50" t="39426" r="12289" b="39901"/>
        <a:stretch/>
      </xdr:blipFill>
      <xdr:spPr bwMode="auto">
        <a:xfrm>
          <a:off x="174949" y="58317"/>
          <a:ext cx="2993571" cy="4859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660919</xdr:colOff>
      <xdr:row>0</xdr:row>
      <xdr:rowOff>602603</xdr:rowOff>
    </xdr:from>
    <xdr:to>
      <xdr:col>12</xdr:col>
      <xdr:colOff>301303</xdr:colOff>
      <xdr:row>1</xdr:row>
      <xdr:rowOff>246848</xdr:rowOff>
    </xdr:to>
    <xdr:grpSp>
      <xdr:nvGrpSpPr>
        <xdr:cNvPr id="96" name="Agrupar 95">
          <a:extLst>
            <a:ext uri="{FF2B5EF4-FFF2-40B4-BE49-F238E27FC236}">
              <a16:creationId xmlns:a16="http://schemas.microsoft.com/office/drawing/2014/main" id="{5429E654-8621-4D56-A7C3-A1DEDCFBBFBF}"/>
            </a:ext>
          </a:extLst>
        </xdr:cNvPr>
        <xdr:cNvGrpSpPr/>
      </xdr:nvGrpSpPr>
      <xdr:grpSpPr>
        <a:xfrm>
          <a:off x="6951388" y="602603"/>
          <a:ext cx="1932337" cy="705886"/>
          <a:chOff x="-429173" y="1271138"/>
          <a:chExt cx="2218821" cy="705742"/>
        </a:xfrm>
      </xdr:grpSpPr>
      <xdr:sp macro="" textlink="">
        <xdr:nvSpPr>
          <xdr:cNvPr id="98" name="Fluxograma: Conector 97">
            <a:extLst>
              <a:ext uri="{FF2B5EF4-FFF2-40B4-BE49-F238E27FC236}">
                <a16:creationId xmlns:a16="http://schemas.microsoft.com/office/drawing/2014/main" id="{29B509BA-64BA-849E-C92C-1425DD9CACC3}"/>
              </a:ext>
            </a:extLst>
          </xdr:cNvPr>
          <xdr:cNvSpPr/>
        </xdr:nvSpPr>
        <xdr:spPr bwMode="auto">
          <a:xfrm>
            <a:off x="-429173" y="1271138"/>
            <a:ext cx="827841" cy="705742"/>
          </a:xfrm>
          <a:prstGeom prst="flowChartConnector">
            <a:avLst/>
          </a:prstGeom>
          <a:solidFill>
            <a:schemeClr val="tx1"/>
          </a:solidFill>
          <a:ln w="19050" cap="flat" cmpd="sng" algn="ctr">
            <a:solidFill>
              <a:srgbClr val="00FF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sp macro="" textlink="">
        <xdr:nvSpPr>
          <xdr:cNvPr id="99" name="CaixaDeTexto 98">
            <a:extLst>
              <a:ext uri="{FF2B5EF4-FFF2-40B4-BE49-F238E27FC236}">
                <a16:creationId xmlns:a16="http://schemas.microsoft.com/office/drawing/2014/main" id="{1C8595F2-6CFE-0164-CBE2-3FBD1AF67523}"/>
              </a:ext>
            </a:extLst>
          </xdr:cNvPr>
          <xdr:cNvSpPr txBox="1"/>
        </xdr:nvSpPr>
        <xdr:spPr>
          <a:xfrm>
            <a:off x="435029" y="1538954"/>
            <a:ext cx="1354619" cy="247650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 b="1">
                <a:latin typeface="Sofia Sans Conden"/>
              </a:rPr>
              <a:t>Base_vendas</a:t>
            </a:r>
          </a:p>
        </xdr:txBody>
      </xdr:sp>
    </xdr:grpSp>
    <xdr:clientData/>
  </xdr:twoCellAnchor>
  <xdr:twoCellAnchor>
    <xdr:from>
      <xdr:col>13</xdr:col>
      <xdr:colOff>174950</xdr:colOff>
      <xdr:row>0</xdr:row>
      <xdr:rowOff>612318</xdr:rowOff>
    </xdr:from>
    <xdr:to>
      <xdr:col>16</xdr:col>
      <xdr:colOff>165230</xdr:colOff>
      <xdr:row>1</xdr:row>
      <xdr:rowOff>242982</xdr:rowOff>
    </xdr:to>
    <xdr:grpSp>
      <xdr:nvGrpSpPr>
        <xdr:cNvPr id="106" name="Agrupar 10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3E903B-A906-4C79-8EBE-E9069DF1CC9B}"/>
            </a:ext>
          </a:extLst>
        </xdr:cNvPr>
        <xdr:cNvGrpSpPr/>
      </xdr:nvGrpSpPr>
      <xdr:grpSpPr>
        <a:xfrm>
          <a:off x="9521356" y="612318"/>
          <a:ext cx="2282233" cy="692305"/>
          <a:chOff x="538669" y="647699"/>
          <a:chExt cx="2715175" cy="676275"/>
        </a:xfrm>
      </xdr:grpSpPr>
      <xdr:sp macro="" textlink="">
        <xdr:nvSpPr>
          <xdr:cNvPr id="107" name="Retângulo: Cantos Arredondados 106">
            <a:extLst>
              <a:ext uri="{FF2B5EF4-FFF2-40B4-BE49-F238E27FC236}">
                <a16:creationId xmlns:a16="http://schemas.microsoft.com/office/drawing/2014/main" id="{26400B51-F814-2DA5-F165-CD73CF1C8EFF}"/>
              </a:ext>
            </a:extLst>
          </xdr:cNvPr>
          <xdr:cNvSpPr/>
        </xdr:nvSpPr>
        <xdr:spPr bwMode="auto">
          <a:xfrm>
            <a:off x="1209675" y="876300"/>
            <a:ext cx="2044169" cy="394837"/>
          </a:xfrm>
          <a:prstGeom prst="roundRect">
            <a:avLst/>
          </a:prstGeom>
          <a:solidFill>
            <a:schemeClr val="bg1"/>
          </a:solidFill>
          <a:ln w="38100" cap="flat" cmpd="sng" algn="ctr">
            <a:solidFill>
              <a:srgbClr val="00FF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sp macro="" textlink="">
        <xdr:nvSpPr>
          <xdr:cNvPr id="108" name="Fluxograma: Conector 107">
            <a:extLst>
              <a:ext uri="{FF2B5EF4-FFF2-40B4-BE49-F238E27FC236}">
                <a16:creationId xmlns:a16="http://schemas.microsoft.com/office/drawing/2014/main" id="{71B204BD-DC90-6275-ACEF-5DF8AED9C865}"/>
              </a:ext>
            </a:extLst>
          </xdr:cNvPr>
          <xdr:cNvSpPr/>
        </xdr:nvSpPr>
        <xdr:spPr bwMode="auto">
          <a:xfrm>
            <a:off x="538669" y="647699"/>
            <a:ext cx="806483" cy="676275"/>
          </a:xfrm>
          <a:prstGeom prst="flowChartConnector">
            <a:avLst/>
          </a:prstGeom>
          <a:solidFill>
            <a:schemeClr val="tx1"/>
          </a:solidFill>
          <a:ln w="19050" cap="flat" cmpd="sng" algn="ctr">
            <a:solidFill>
              <a:srgbClr val="00FF00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endParaRPr lang="pt-BR" sz="1100"/>
          </a:p>
        </xdr:txBody>
      </xdr: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40AFE7E2-125B-31EF-6051-F96AFFEFB977}"/>
              </a:ext>
            </a:extLst>
          </xdr:cNvPr>
          <xdr:cNvSpPr txBox="1"/>
        </xdr:nvSpPr>
        <xdr:spPr>
          <a:xfrm>
            <a:off x="1381125" y="885826"/>
            <a:ext cx="1613669" cy="247650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400" b="1">
                <a:latin typeface="Sofia Sans Conden"/>
              </a:rPr>
              <a:t>Base_Emprego</a:t>
            </a:r>
          </a:p>
        </xdr:txBody>
      </xdr:sp>
    </xdr:grpSp>
    <xdr:clientData/>
  </xdr:twoCellAnchor>
  <xdr:twoCellAnchor>
    <xdr:from>
      <xdr:col>7</xdr:col>
      <xdr:colOff>588087</xdr:colOff>
      <xdr:row>0</xdr:row>
      <xdr:rowOff>860130</xdr:rowOff>
    </xdr:from>
    <xdr:to>
      <xdr:col>9</xdr:col>
      <xdr:colOff>354113</xdr:colOff>
      <xdr:row>1</xdr:row>
      <xdr:rowOff>133108</xdr:rowOff>
    </xdr:to>
    <xdr:sp macro="" textlink="">
      <xdr:nvSpPr>
        <xdr:cNvPr id="112" name="Retângulo: Cantos Arredondados 1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385CC6D-A5E5-F895-A1DF-645ACB3950C6}"/>
            </a:ext>
          </a:extLst>
        </xdr:cNvPr>
        <xdr:cNvSpPr/>
      </xdr:nvSpPr>
      <xdr:spPr bwMode="auto">
        <a:xfrm>
          <a:off x="5321429" y="860130"/>
          <a:ext cx="1282250" cy="332391"/>
        </a:xfrm>
        <a:prstGeom prst="roundRect">
          <a:avLst/>
        </a:prstGeom>
        <a:solidFill>
          <a:schemeClr val="bg1"/>
        </a:solidFill>
        <a:ln w="38100" cap="flat" cmpd="sng" algn="ctr">
          <a:solidFill>
            <a:srgbClr val="00FF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29158</xdr:colOff>
      <xdr:row>0</xdr:row>
      <xdr:rowOff>651199</xdr:rowOff>
    </xdr:from>
    <xdr:to>
      <xdr:col>7</xdr:col>
      <xdr:colOff>694941</xdr:colOff>
      <xdr:row>1</xdr:row>
      <xdr:rowOff>256567</xdr:rowOff>
    </xdr:to>
    <xdr:sp macro="" textlink="">
      <xdr:nvSpPr>
        <xdr:cNvPr id="113" name="Fluxograma: Conector 112">
          <a:extLst>
            <a:ext uri="{FF2B5EF4-FFF2-40B4-BE49-F238E27FC236}">
              <a16:creationId xmlns:a16="http://schemas.microsoft.com/office/drawing/2014/main" id="{AD3FCDB7-6D75-892A-5541-2D582D9CDB57}"/>
            </a:ext>
          </a:extLst>
        </xdr:cNvPr>
        <xdr:cNvSpPr/>
      </xdr:nvSpPr>
      <xdr:spPr bwMode="auto">
        <a:xfrm>
          <a:off x="4762500" y="651199"/>
          <a:ext cx="665783" cy="664781"/>
        </a:xfrm>
        <a:prstGeom prst="flowChartConnector">
          <a:avLst/>
        </a:prstGeom>
        <a:solidFill>
          <a:schemeClr val="tx1"/>
        </a:solidFill>
        <a:ln w="19050" cap="flat" cmpd="sng" algn="ctr">
          <a:solidFill>
            <a:srgbClr val="00FF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26524</xdr:colOff>
      <xdr:row>0</xdr:row>
      <xdr:rowOff>889067</xdr:rowOff>
    </xdr:from>
    <xdr:to>
      <xdr:col>9</xdr:col>
      <xdr:colOff>155511</xdr:colOff>
      <xdr:row>1</xdr:row>
      <xdr:rowOff>76573</xdr:rowOff>
    </xdr:to>
    <xdr:sp macro="" textlink="">
      <xdr:nvSpPr>
        <xdr:cNvPr id="114" name="CaixaDeTexto 113">
          <a:extLst>
            <a:ext uri="{FF2B5EF4-FFF2-40B4-BE49-F238E27FC236}">
              <a16:creationId xmlns:a16="http://schemas.microsoft.com/office/drawing/2014/main" id="{EF3789E3-27E0-8676-7A3C-B85B8B3D8CE1}"/>
            </a:ext>
          </a:extLst>
        </xdr:cNvPr>
        <xdr:cNvSpPr txBox="1"/>
      </xdr:nvSpPr>
      <xdr:spPr>
        <a:xfrm>
          <a:off x="5517978" y="889067"/>
          <a:ext cx="887099" cy="24691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>
              <a:effectLst/>
            </a:rPr>
            <a:t>Dinâmica</a:t>
          </a:r>
        </a:p>
        <a:p>
          <a:pPr algn="ctr"/>
          <a:endParaRPr lang="pt-BR" sz="1400" b="1">
            <a:latin typeface="Sofia Sans Conden"/>
          </a:endParaRPr>
        </a:p>
      </xdr:txBody>
    </xdr:sp>
    <xdr:clientData/>
  </xdr:twoCellAnchor>
  <xdr:twoCellAnchor editAs="oneCell">
    <xdr:from>
      <xdr:col>3</xdr:col>
      <xdr:colOff>628455</xdr:colOff>
      <xdr:row>0</xdr:row>
      <xdr:rowOff>705044</xdr:rowOff>
    </xdr:from>
    <xdr:to>
      <xdr:col>4</xdr:col>
      <xdr:colOff>437955</xdr:colOff>
      <xdr:row>1</xdr:row>
      <xdr:rowOff>219269</xdr:rowOff>
    </xdr:to>
    <xdr:pic>
      <xdr:nvPicPr>
        <xdr:cNvPr id="60" name="Gráfico 59" descr="Gráfico de pizza com preenchimento sólido">
          <a:extLst>
            <a:ext uri="{FF2B5EF4-FFF2-40B4-BE49-F238E27FC236}">
              <a16:creationId xmlns:a16="http://schemas.microsoft.com/office/drawing/2014/main" id="{8328D51E-2E34-1845-27D3-0482F31A6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329348" y="705044"/>
          <a:ext cx="567612" cy="573638"/>
        </a:xfrm>
        <a:prstGeom prst="rect">
          <a:avLst/>
        </a:prstGeom>
      </xdr:spPr>
    </xdr:pic>
    <xdr:clientData/>
  </xdr:twoCellAnchor>
  <xdr:twoCellAnchor editAs="oneCell">
    <xdr:from>
      <xdr:col>7</xdr:col>
      <xdr:colOff>155510</xdr:colOff>
      <xdr:row>0</xdr:row>
      <xdr:rowOff>709516</xdr:rowOff>
    </xdr:from>
    <xdr:to>
      <xdr:col>7</xdr:col>
      <xdr:colOff>608948</xdr:colOff>
      <xdr:row>1</xdr:row>
      <xdr:rowOff>108633</xdr:rowOff>
    </xdr:to>
    <xdr:pic>
      <xdr:nvPicPr>
        <xdr:cNvPr id="116" name="Gráfico 115" descr="Gráfico de barras com tendência descendente com preenchimento sólido">
          <a:extLst>
            <a:ext uri="{FF2B5EF4-FFF2-40B4-BE49-F238E27FC236}">
              <a16:creationId xmlns:a16="http://schemas.microsoft.com/office/drawing/2014/main" id="{3A642315-AD10-4203-90A0-C301CFA92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4888852" y="709516"/>
          <a:ext cx="453438" cy="458530"/>
        </a:xfrm>
        <a:prstGeom prst="rect">
          <a:avLst/>
        </a:prstGeom>
      </xdr:spPr>
    </xdr:pic>
    <xdr:clientData/>
  </xdr:twoCellAnchor>
  <xdr:twoCellAnchor editAs="oneCell">
    <xdr:from>
      <xdr:col>9</xdr:col>
      <xdr:colOff>748395</xdr:colOff>
      <xdr:row>0</xdr:row>
      <xdr:rowOff>651200</xdr:rowOff>
    </xdr:from>
    <xdr:to>
      <xdr:col>10</xdr:col>
      <xdr:colOff>524848</xdr:colOff>
      <xdr:row>1</xdr:row>
      <xdr:rowOff>126353</xdr:rowOff>
    </xdr:to>
    <xdr:pic>
      <xdr:nvPicPr>
        <xdr:cNvPr id="121" name="Gráfico 120" descr="Loja com preenchimento sólido">
          <a:extLst>
            <a:ext uri="{FF2B5EF4-FFF2-40B4-BE49-F238E27FC236}">
              <a16:creationId xmlns:a16="http://schemas.microsoft.com/office/drawing/2014/main" id="{DE2E8DF5-6413-BD76-F60E-B5021C665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997961" y="651200"/>
          <a:ext cx="534566" cy="534566"/>
        </a:xfrm>
        <a:prstGeom prst="rect">
          <a:avLst/>
        </a:prstGeom>
      </xdr:spPr>
    </xdr:pic>
    <xdr:clientData/>
  </xdr:twoCellAnchor>
  <xdr:twoCellAnchor editAs="oneCell">
    <xdr:from>
      <xdr:col>16</xdr:col>
      <xdr:colOff>602601</xdr:colOff>
      <xdr:row>0</xdr:row>
      <xdr:rowOff>670638</xdr:rowOff>
    </xdr:from>
    <xdr:to>
      <xdr:col>17</xdr:col>
      <xdr:colOff>438149</xdr:colOff>
      <xdr:row>1</xdr:row>
      <xdr:rowOff>204885</xdr:rowOff>
    </xdr:to>
    <xdr:pic>
      <xdr:nvPicPr>
        <xdr:cNvPr id="123" name="Gráfico 122" descr="Seta: curva ligeira com preenchimento sólido">
          <a:extLst>
            <a:ext uri="{FF2B5EF4-FFF2-40B4-BE49-F238E27FC236}">
              <a16:creationId xmlns:a16="http://schemas.microsoft.com/office/drawing/2014/main" id="{D4A6C130-11EB-AA08-6980-31C82CA20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2158953" y="670638"/>
          <a:ext cx="593660" cy="593660"/>
        </a:xfrm>
        <a:prstGeom prst="rect">
          <a:avLst/>
        </a:prstGeom>
      </xdr:spPr>
    </xdr:pic>
    <xdr:clientData/>
  </xdr:twoCellAnchor>
  <xdr:twoCellAnchor editAs="oneCell">
    <xdr:from>
      <xdr:col>13</xdr:col>
      <xdr:colOff>247194</xdr:colOff>
      <xdr:row>0</xdr:row>
      <xdr:rowOff>708991</xdr:rowOff>
    </xdr:from>
    <xdr:to>
      <xdr:col>14</xdr:col>
      <xdr:colOff>9719</xdr:colOff>
      <xdr:row>1</xdr:row>
      <xdr:rowOff>170216</xdr:rowOff>
    </xdr:to>
    <xdr:pic>
      <xdr:nvPicPr>
        <xdr:cNvPr id="125" name="Gráfico 124" descr="Maleta com preenchimento sólido">
          <a:extLst>
            <a:ext uri="{FF2B5EF4-FFF2-40B4-BE49-F238E27FC236}">
              <a16:creationId xmlns:a16="http://schemas.microsoft.com/office/drawing/2014/main" id="{76055184-E759-4027-3470-820833098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9529209" y="708991"/>
          <a:ext cx="520638" cy="5206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13414</xdr:colOff>
      <xdr:row>0</xdr:row>
      <xdr:rowOff>107324</xdr:rowOff>
    </xdr:from>
    <xdr:to>
      <xdr:col>8</xdr:col>
      <xdr:colOff>482957</xdr:colOff>
      <xdr:row>21</xdr:row>
      <xdr:rowOff>107324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395073-18B4-47C6-9196-A6319D706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517033</xdr:colOff>
      <xdr:row>1</xdr:row>
      <xdr:rowOff>67077</xdr:rowOff>
    </xdr:from>
    <xdr:to>
      <xdr:col>18</xdr:col>
      <xdr:colOff>0</xdr:colOff>
      <xdr:row>20</xdr:row>
      <xdr:rowOff>134623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E067623-0A8A-449F-9F90-AE3B9BA69C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415880</xdr:colOff>
      <xdr:row>21</xdr:row>
      <xdr:rowOff>160986</xdr:rowOff>
    </xdr:from>
    <xdr:to>
      <xdr:col>5</xdr:col>
      <xdr:colOff>442711</xdr:colOff>
      <xdr:row>36</xdr:row>
      <xdr:rowOff>67077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C8F35E1-9678-473A-A4A5-56B5271D0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536620</xdr:colOff>
      <xdr:row>21</xdr:row>
      <xdr:rowOff>160986</xdr:rowOff>
    </xdr:from>
    <xdr:to>
      <xdr:col>11</xdr:col>
      <xdr:colOff>536620</xdr:colOff>
      <xdr:row>36</xdr:row>
      <xdr:rowOff>49369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4D80D4C-DDCF-4F9C-9A18-5A7DF192E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</xdr:colOff>
      <xdr:row>38</xdr:row>
      <xdr:rowOff>109537</xdr:rowOff>
    </xdr:from>
    <xdr:to>
      <xdr:col>4</xdr:col>
      <xdr:colOff>285751</xdr:colOff>
      <xdr:row>52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C3F193-DA54-4C2C-84B2-3D759E620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38</xdr:row>
      <xdr:rowOff>85725</xdr:rowOff>
    </xdr:from>
    <xdr:to>
      <xdr:col>9</xdr:col>
      <xdr:colOff>742950</xdr:colOff>
      <xdr:row>51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93EC6EA-34EE-4F24-BC84-AF8463879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76200</xdr:colOff>
      <xdr:row>38</xdr:row>
      <xdr:rowOff>76200</xdr:rowOff>
    </xdr:from>
    <xdr:to>
      <xdr:col>16</xdr:col>
      <xdr:colOff>76200</xdr:colOff>
      <xdr:row>52</xdr:row>
      <xdr:rowOff>9525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F736B82-0B9D-493F-89AC-928B1AC10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618454</xdr:colOff>
      <xdr:row>21</xdr:row>
      <xdr:rowOff>167559</xdr:rowOff>
    </xdr:from>
    <xdr:to>
      <xdr:col>17</xdr:col>
      <xdr:colOff>618454</xdr:colOff>
      <xdr:row>36</xdr:row>
      <xdr:rowOff>53259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4CC0416-762C-4F6E-8AC0-1456605CA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53</xdr:row>
      <xdr:rowOff>0</xdr:rowOff>
    </xdr:from>
    <xdr:to>
      <xdr:col>4</xdr:col>
      <xdr:colOff>285750</xdr:colOff>
      <xdr:row>67</xdr:row>
      <xdr:rowOff>76200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15DEB0F-A3DB-43FB-965B-DBBF1C637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257175</xdr:colOff>
      <xdr:row>1</xdr:row>
      <xdr:rowOff>0</xdr:rowOff>
    </xdr:to>
    <xdr:pic>
      <xdr:nvPicPr>
        <xdr:cNvPr id="2" name="Imagem 1" descr="Deloitte: infra de telecom e PLC 79 são prioridades para próximo governo –  TelComp">
          <a:extLst>
            <a:ext uri="{FF2B5EF4-FFF2-40B4-BE49-F238E27FC236}">
              <a16:creationId xmlns:a16="http://schemas.microsoft.com/office/drawing/2014/main" id="{95CDEF01-E1D5-46B0-9757-2523C2D28DA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840" b="39045"/>
        <a:stretch/>
      </xdr:blipFill>
      <xdr:spPr bwMode="auto">
        <a:xfrm>
          <a:off x="0" y="0"/>
          <a:ext cx="5029200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138321</xdr:rowOff>
    </xdr:from>
    <xdr:to>
      <xdr:col>4</xdr:col>
      <xdr:colOff>28575</xdr:colOff>
      <xdr:row>0</xdr:row>
      <xdr:rowOff>690846</xdr:rowOff>
    </xdr:to>
    <xdr:pic>
      <xdr:nvPicPr>
        <xdr:cNvPr id="2" name="Imagem 1" descr="Deloitte: infra de telecom e PLC 79 são prioridades para próximo governo –  TelComp">
          <a:extLst>
            <a:ext uri="{FF2B5EF4-FFF2-40B4-BE49-F238E27FC236}">
              <a16:creationId xmlns:a16="http://schemas.microsoft.com/office/drawing/2014/main" id="{AEE4650A-3E42-4A07-929A-A9C81F31AC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840" b="39045"/>
        <a:stretch/>
      </xdr:blipFill>
      <xdr:spPr bwMode="auto">
        <a:xfrm>
          <a:off x="28575" y="138321"/>
          <a:ext cx="3048000" cy="5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523875</xdr:colOff>
      <xdr:row>0</xdr:row>
      <xdr:rowOff>0</xdr:rowOff>
    </xdr:from>
    <xdr:to>
      <xdr:col>5</xdr:col>
      <xdr:colOff>1285875</xdr:colOff>
      <xdr:row>0</xdr:row>
      <xdr:rowOff>866775</xdr:rowOff>
    </xdr:to>
    <xdr:pic>
      <xdr:nvPicPr>
        <xdr:cNvPr id="2" name="Imagem 1" descr="Deloitte: infra de telecom e PLC 79 são prioridades para próximo governo –  TelComp">
          <a:extLst>
            <a:ext uri="{FF2B5EF4-FFF2-40B4-BE49-F238E27FC236}">
              <a16:creationId xmlns:a16="http://schemas.microsoft.com/office/drawing/2014/main" id="{A4F12662-7CAA-DEC3-17C9-2319E406C33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967" t="39840" r="-24699" b="39045"/>
        <a:stretch/>
      </xdr:blipFill>
      <xdr:spPr bwMode="auto">
        <a:xfrm>
          <a:off x="1285875" y="0"/>
          <a:ext cx="5581650" cy="866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asmin Ferreira" id="{F408C585-E8E3-44F0-915B-24C7D95072B7}" userId="3f2021da4440f32d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762.868450347225" createdVersion="8" refreshedVersion="8" minRefreshableVersion="3" recordCount="4140" xr:uid="{AC06F700-1148-4110-ADDA-2E0606A9975A}">
  <cacheSource type="worksheet">
    <worksheetSource name="TB_VOLUMEDEVENDAS"/>
  </cacheSource>
  <cacheFields count="11">
    <cacheField name="Mês" numFmtId="0">
      <sharedItems containsSemiMixedTypes="0" containsString="0" containsNumber="1" containsInteger="1" minValue="1" maxValue="12"/>
    </cacheField>
    <cacheField name="Ano" numFmtId="0">
      <sharedItems containsSemiMixedTypes="0" containsString="0" containsNumber="1" containsInteger="1" minValue="1957" maxValue="2025" count="69"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</sharedItems>
    </cacheField>
    <cacheField name="MÊS2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Data" numFmtId="14">
      <sharedItems containsSemiMixedTypes="0" containsNonDate="0" containsDate="1" containsString="0" minDate="1957-01-01T00:00:00" maxDate="2025-12-02T00:00:00"/>
    </cacheField>
    <cacheField name="Categória" numFmtId="0">
      <sharedItems count="5">
        <s v="AUTOVEÍCULOS TOTAL"/>
        <s v="AUTOMÓVEIS"/>
        <s v="COMERCIAIS LEVES"/>
        <s v="CAMINHÕES"/>
        <s v="ÔNIBUS"/>
      </sharedItems>
    </cacheField>
    <cacheField name="Emplacamento Total" numFmtId="0">
      <sharedItems containsSemiMixedTypes="0" containsString="0" containsNumber="1" containsInteger="1" minValue="0" maxValue="420080"/>
    </cacheField>
    <cacheField name="Emplacamento Nacionais" numFmtId="0">
      <sharedItems containsSemiMixedTypes="0" containsString="0" containsNumber="1" containsInteger="1" minValue="0" maxValue="340910"/>
    </cacheField>
    <cacheField name="Emplacamento Importados" numFmtId="0">
      <sharedItems containsSemiMixedTypes="0" containsString="0" containsNumber="1" containsInteger="1" minValue="-72" maxValue="94235"/>
    </cacheField>
    <cacheField name="Produção" numFmtId="0">
      <sharedItems containsSemiMixedTypes="0" containsString="0" containsNumber="1" containsInteger="1" minValue="0" maxValue="352328"/>
    </cacheField>
    <cacheField name="Exportação" numFmtId="0">
      <sharedItems containsSemiMixedTypes="0" containsString="0" containsNumber="1" containsInteger="1" minValue="-4296" maxValue="73432" count="2610">
        <n v="0"/>
        <n v="105"/>
        <n v="109"/>
        <n v="82"/>
        <n v="4"/>
        <n v="13"/>
        <n v="2"/>
        <n v="20"/>
        <n v="1"/>
        <n v="3"/>
        <n v="27"/>
        <n v="10"/>
        <n v="47"/>
        <n v="49"/>
        <n v="36"/>
        <n v="6"/>
        <n v="9"/>
        <n v="12"/>
        <n v="5"/>
        <n v="16"/>
        <n v="30"/>
        <n v="31"/>
        <n v="24"/>
        <n v="7"/>
        <n v="69"/>
        <n v="76"/>
        <n v="54"/>
        <n v="15"/>
        <n v="8"/>
        <n v="26"/>
        <n v="28"/>
        <n v="32"/>
        <n v="37"/>
        <n v="38"/>
        <n v="34"/>
        <n v="40"/>
        <n v="43"/>
        <n v="33"/>
        <n v="96"/>
        <n v="61"/>
        <n v="107"/>
        <n v="53"/>
        <n v="56"/>
        <n v="39"/>
        <n v="104"/>
        <n v="117"/>
        <n v="64"/>
        <n v="135"/>
        <n v="219"/>
        <n v="259"/>
        <n v="251"/>
        <n v="205"/>
        <n v="322"/>
        <n v="152"/>
        <n v="198"/>
        <n v="181"/>
        <n v="270"/>
        <n v="221"/>
        <n v="380"/>
        <n v="312"/>
        <n v="169"/>
        <n v="750"/>
        <n v="275"/>
        <n v="233"/>
        <n v="333"/>
        <n v="342"/>
        <n v="827"/>
        <n v="696"/>
        <n v="477"/>
        <n v="487"/>
        <n v="1954"/>
        <n v="430"/>
        <n v="2269"/>
        <n v="1410"/>
        <n v="2265"/>
        <n v="2491"/>
        <n v="1791"/>
        <n v="1784"/>
        <n v="2484"/>
        <n v="1594"/>
        <n v="4038"/>
        <n v="1886"/>
        <n v="1641"/>
        <n v="2621"/>
        <n v="2239"/>
        <n v="2546"/>
        <n v="2134"/>
        <n v="2092"/>
        <n v="1011"/>
        <n v="2185"/>
        <n v="1259"/>
        <n v="2337"/>
        <n v="799"/>
        <n v="1692"/>
        <n v="2019"/>
        <n v="1729"/>
        <n v="2388"/>
        <n v="1574"/>
        <n v="2053"/>
        <n v="2086"/>
        <n v="1461"/>
        <n v="2163"/>
        <n v="1769"/>
        <n v="1662"/>
        <n v="2214"/>
        <n v="2292"/>
        <n v="1780"/>
        <n v="1655"/>
        <n v="1094"/>
        <n v="1244"/>
        <n v="2156"/>
        <n v="1475"/>
        <n v="3373"/>
        <n v="2867"/>
        <n v="2386"/>
        <n v="4288"/>
        <n v="2340"/>
        <n v="4047"/>
        <n v="3195"/>
        <n v="3528"/>
        <n v="2999"/>
        <n v="3726"/>
        <n v="1666"/>
        <n v="5263"/>
        <n v="3182"/>
        <n v="6005"/>
        <n v="4035"/>
        <n v="5747"/>
        <n v="2427"/>
        <n v="2392"/>
        <n v="3811"/>
        <n v="3763"/>
        <n v="6832"/>
        <n v="3731"/>
        <n v="5602"/>
        <n v="4360"/>
        <n v="3429"/>
        <n v="4006"/>
        <n v="2917"/>
        <n v="4137"/>
        <n v="3694"/>
        <n v="3178"/>
        <n v="2469"/>
        <n v="3461"/>
        <n v="6731"/>
        <n v="3798"/>
        <n v="5674"/>
        <n v="5972"/>
        <n v="6511"/>
        <n v="9616"/>
        <n v="12134"/>
        <n v="17486"/>
        <n v="10025"/>
        <n v="10122"/>
        <n v="15437"/>
        <n v="13314"/>
        <n v="12575"/>
        <n v="14419"/>
        <n v="11152"/>
        <n v="11521"/>
        <n v="5079"/>
        <n v="9182"/>
        <n v="6942"/>
        <n v="9044"/>
        <n v="9858"/>
        <n v="11273"/>
        <n v="11066"/>
        <n v="10681"/>
        <n v="9704"/>
        <n v="9332"/>
        <n v="10537"/>
        <n v="9402"/>
        <n v="7568"/>
        <n v="4492"/>
        <n v="5365"/>
        <n v="9801"/>
        <n v="6900"/>
        <n v="3359"/>
        <n v="10734"/>
        <n v="5863"/>
        <n v="8991"/>
        <n v="8620"/>
        <n v="10433"/>
        <n v="14332"/>
        <n v="4742"/>
        <n v="9522"/>
        <n v="8068"/>
        <n v="10727"/>
        <n v="9544"/>
        <n v="10654"/>
        <n v="9817"/>
        <n v="8405"/>
        <n v="12431"/>
        <n v="7511"/>
        <n v="12271"/>
        <n v="5508"/>
        <n v="9162"/>
        <n v="9207"/>
        <n v="9474"/>
        <n v="7559"/>
        <n v="6461"/>
        <n v="11333"/>
        <n v="5976"/>
        <n v="9759"/>
        <n v="7590"/>
        <n v="15342"/>
        <n v="9417"/>
        <n v="14064"/>
        <n v="10867"/>
        <n v="9707"/>
        <n v="13891"/>
        <n v="3818"/>
        <n v="6299"/>
        <n v="11287"/>
        <n v="8810"/>
        <n v="10307"/>
        <n v="8829"/>
        <n v="8894"/>
        <n v="7895"/>
        <n v="5092"/>
        <n v="7744"/>
        <n v="2080"/>
        <n v="11635"/>
        <n v="5925"/>
        <n v="14112"/>
        <n v="16629"/>
        <n v="23418"/>
        <n v="23340"/>
        <n v="27543"/>
        <n v="29477"/>
        <n v="28131"/>
        <n v="19006"/>
        <n v="19018"/>
        <n v="16586"/>
        <n v="20690"/>
        <n v="14204"/>
        <n v="18335"/>
        <n v="22831"/>
        <n v="22526"/>
        <n v="21046"/>
        <n v="20927"/>
        <n v="11641"/>
        <n v="25024"/>
        <n v="13678"/>
        <n v="14035"/>
        <n v="17052"/>
        <n v="17849"/>
        <n v="7375"/>
        <n v="17772"/>
        <n v="18973"/>
        <n v="7129"/>
        <n v="20756"/>
        <n v="16967"/>
        <n v="25632"/>
        <n v="17699"/>
        <n v="15242"/>
        <n v="16810"/>
        <n v="10365"/>
        <n v="20023"/>
        <n v="6160"/>
        <n v="11843"/>
        <n v="13702"/>
        <n v="13746"/>
        <n v="19015"/>
        <n v="12817"/>
        <n v="3240"/>
        <n v="7274"/>
        <n v="6151"/>
        <n v="6084"/>
        <n v="6232"/>
        <n v="10776"/>
        <n v="5796"/>
        <n v="2860"/>
        <n v="9980"/>
        <n v="6685"/>
        <n v="5689"/>
        <n v="10477"/>
        <n v="6154"/>
        <n v="9111"/>
        <n v="7170"/>
        <n v="8257"/>
        <n v="9657"/>
        <n v="11561"/>
        <n v="10972"/>
        <n v="14671"/>
        <n v="17548"/>
        <n v="15759"/>
        <n v="16796"/>
        <n v="13854"/>
        <n v="16285"/>
        <n v="14532"/>
        <n v="14983"/>
        <n v="11650"/>
        <n v="12865"/>
        <n v="13495"/>
        <n v="4643"/>
        <n v="9234"/>
        <n v="13571"/>
        <n v="8547"/>
        <n v="11829"/>
        <n v="10194"/>
        <n v="9542"/>
        <n v="9007"/>
        <n v="8289"/>
        <n v="7960"/>
        <n v="10172"/>
        <n v="5457"/>
        <n v="8183"/>
        <n v="9206"/>
        <n v="11305"/>
        <n v="12395"/>
        <n v="12699"/>
        <n v="11982"/>
        <n v="9046"/>
        <n v="9209"/>
        <n v="9000"/>
        <n v="8960"/>
        <n v="3567"/>
        <n v="8506"/>
        <n v="8625"/>
        <n v="9432"/>
        <n v="7762"/>
        <n v="8961"/>
        <n v="10061"/>
        <n v="9931"/>
        <n v="8395"/>
        <n v="7352"/>
        <n v="6679"/>
        <n v="4655"/>
        <n v="2892"/>
        <n v="6872"/>
        <n v="9506"/>
        <n v="6665"/>
        <n v="9992"/>
        <n v="10720"/>
        <n v="11218"/>
        <n v="11408"/>
        <n v="7821"/>
        <n v="10657"/>
        <n v="13503"/>
        <n v="6771"/>
        <n v="7866"/>
        <n v="10871"/>
        <n v="15487"/>
        <n v="15417"/>
        <n v="15617"/>
        <n v="13565"/>
        <n v="19181"/>
        <n v="23790"/>
        <n v="22871"/>
        <n v="28867"/>
        <n v="28795"/>
        <n v="13608"/>
        <n v="18657"/>
        <n v="29302"/>
        <n v="24861"/>
        <n v="26349"/>
        <n v="22386"/>
        <n v="22692"/>
        <n v="23142"/>
        <n v="19455"/>
        <n v="13686"/>
        <n v="15707"/>
        <n v="13411"/>
        <n v="8456"/>
        <n v="9137"/>
        <n v="14386"/>
        <n v="14217"/>
        <n v="20877"/>
        <n v="16463"/>
        <n v="17832"/>
        <n v="22459"/>
        <n v="20586"/>
        <n v="18754"/>
        <n v="20466"/>
        <n v="24284"/>
        <n v="13172"/>
        <n v="21318"/>
        <n v="23027"/>
        <n v="22541"/>
        <n v="29839"/>
        <n v="26257"/>
        <n v="27137"/>
        <n v="26656"/>
        <n v="24083"/>
        <n v="24903"/>
        <n v="20842"/>
        <n v="26128"/>
        <n v="12612"/>
        <n v="15230"/>
        <n v="25122"/>
        <n v="26726"/>
        <n v="24501"/>
        <n v="23115"/>
        <n v="19354"/>
        <n v="16140"/>
        <n v="23855"/>
        <n v="25718"/>
        <n v="19275"/>
        <n v="16624"/>
        <n v="9292"/>
        <n v="14161"/>
        <n v="19190"/>
        <n v="19346"/>
        <n v="25233"/>
        <n v="19744"/>
        <n v="26071"/>
        <n v="21680"/>
        <n v="26348"/>
        <n v="27406"/>
        <n v="30213"/>
        <n v="27023"/>
        <n v="16724"/>
        <n v="22422"/>
        <n v="28600"/>
        <n v="27921"/>
        <n v="25278"/>
        <n v="39066"/>
        <n v="31071"/>
        <n v="39793"/>
        <n v="45661"/>
        <n v="45751"/>
        <n v="36910"/>
        <n v="33631"/>
        <n v="32055"/>
        <n v="27303"/>
        <n v="46637"/>
        <n v="37587"/>
        <n v="42619"/>
        <n v="52558"/>
        <n v="54737"/>
        <n v="61510"/>
        <n v="48985"/>
        <n v="60284"/>
        <n v="52378"/>
        <n v="48989"/>
        <n v="41047"/>
        <n v="50328"/>
        <n v="60824"/>
        <n v="64250"/>
        <n v="66443"/>
        <n v="70611"/>
        <n v="66537"/>
        <n v="61881"/>
        <n v="65191"/>
        <n v="54205"/>
        <n v="60404"/>
        <n v="62442"/>
        <n v="46126"/>
        <n v="55734"/>
        <n v="55795"/>
        <n v="51986"/>
        <n v="55038"/>
        <n v="51832"/>
        <n v="58082"/>
        <n v="50432"/>
        <n v="56290"/>
        <n v="52618"/>
        <n v="48125"/>
        <n v="52415"/>
        <n v="34888"/>
        <n v="50959"/>
        <n v="55926"/>
        <n v="47984"/>
        <n v="55654"/>
        <n v="49917"/>
        <n v="69045"/>
        <n v="53003"/>
        <n v="52809"/>
        <n v="64455"/>
        <n v="49786"/>
        <n v="50130"/>
        <n v="45385"/>
        <n v="44871"/>
        <n v="49779"/>
        <n v="49372"/>
        <n v="42801"/>
        <n v="55709"/>
        <n v="50259"/>
        <n v="52661"/>
        <n v="48315"/>
        <n v="51385"/>
        <n v="40385"/>
        <n v="37660"/>
        <n v="17712"/>
        <n v="22785"/>
        <n v="26137"/>
        <n v="25719"/>
        <n v="32650"/>
        <n v="31265"/>
        <n v="25445"/>
        <n v="35373"/>
        <n v="30785"/>
        <n v="37697"/>
        <n v="40729"/>
        <n v="41726"/>
        <n v="36030"/>
        <n v="39129"/>
        <n v="46866"/>
        <n v="32299"/>
        <n v="47416"/>
        <n v="41040"/>
        <n v="38725"/>
        <n v="42844"/>
        <n v="45318"/>
        <n v="51140"/>
        <n v="50324"/>
        <n v="31623"/>
        <n v="30853"/>
        <n v="47190"/>
        <n v="42850"/>
        <n v="50923"/>
        <n v="45061"/>
        <n v="37239"/>
        <n v="46903"/>
        <n v="46905"/>
        <n v="45529"/>
        <n v="53017"/>
        <n v="55806"/>
        <n v="51050"/>
        <n v="33637"/>
        <n v="36432"/>
        <n v="41707"/>
        <n v="49510"/>
        <n v="26733"/>
        <n v="35934"/>
        <n v="29758"/>
        <n v="42625"/>
        <n v="27195"/>
        <n v="42050"/>
        <n v="36413"/>
        <n v="41091"/>
        <n v="36016"/>
        <n v="31635"/>
        <n v="43460"/>
        <n v="52753"/>
        <n v="48533"/>
        <n v="49288"/>
        <n v="54034"/>
        <n v="64071"/>
        <n v="45288"/>
        <n v="51819"/>
        <n v="45073"/>
        <n v="43141"/>
        <n v="22613"/>
        <n v="28626"/>
        <n v="23407"/>
        <n v="35235"/>
        <n v="34988"/>
        <n v="24425"/>
        <n v="34321"/>
        <n v="31668"/>
        <n v="26024"/>
        <n v="23503"/>
        <n v="25971"/>
        <n v="23438"/>
        <n v="16302"/>
        <n v="31266"/>
        <n v="32189"/>
        <n v="29960"/>
        <n v="40762"/>
        <n v="47976"/>
        <n v="28296"/>
        <n v="34430"/>
        <n v="33502"/>
        <n v="39887"/>
        <n v="36531"/>
        <n v="46231"/>
        <n v="23834"/>
        <n v="36362"/>
        <n v="41593"/>
        <n v="39661"/>
        <n v="48603"/>
        <n v="46688"/>
        <n v="46113"/>
        <n v="41169"/>
        <n v="39461"/>
        <n v="37070"/>
        <n v="56722"/>
        <n v="59292"/>
        <n v="38125"/>
        <n v="67084"/>
        <n v="69283"/>
        <n v="61200"/>
        <n v="73432"/>
        <n v="67887"/>
        <n v="65579"/>
        <n v="67268"/>
        <n v="60189"/>
        <n v="61801"/>
        <n v="73073"/>
        <n v="61140"/>
        <n v="46398"/>
        <n v="66321"/>
        <n v="67488"/>
        <n v="72975"/>
        <n v="60754"/>
        <n v="64918"/>
        <n v="49705"/>
        <n v="56104"/>
        <n v="39449"/>
        <n v="38734"/>
        <n v="34441"/>
        <n v="31709"/>
        <n v="30261"/>
        <n v="40510"/>
        <n v="39098"/>
        <n v="34905"/>
        <n v="42126"/>
        <n v="40433"/>
        <n v="42089"/>
        <n v="36743"/>
        <n v="36640"/>
        <n v="29966"/>
        <n v="31735"/>
        <n v="29006"/>
        <n v="20549"/>
        <n v="37677"/>
        <n v="30772"/>
        <n v="7212"/>
        <n v="3870"/>
        <n v="19414"/>
        <n v="29126"/>
        <n v="27897"/>
        <n v="30519"/>
        <n v="34882"/>
        <n v="44007"/>
        <n v="38405"/>
        <n v="25918"/>
        <n v="33064"/>
        <n v="36777"/>
        <n v="33877"/>
        <n v="36984"/>
        <n v="33512"/>
        <n v="23766"/>
        <n v="29444"/>
        <n v="23639"/>
        <n v="29803"/>
        <n v="28018"/>
        <n v="41581"/>
        <n v="27708"/>
        <n v="41449"/>
        <n v="38898"/>
        <n v="44822"/>
        <n v="46073"/>
        <n v="47315"/>
        <n v="41908"/>
        <n v="46798"/>
        <n v="28544"/>
        <n v="42766"/>
        <n v="43437"/>
        <n v="31211"/>
        <n v="33048"/>
        <n v="35696"/>
        <n v="45419"/>
        <n v="34007"/>
        <n v="45660"/>
        <n v="36622"/>
        <n v="30457"/>
        <n v="34548"/>
        <n v="27440"/>
        <n v="31276"/>
        <n v="24068"/>
        <n v="25678"/>
        <n v="18837"/>
        <n v="30705"/>
        <n v="32706"/>
        <n v="27334"/>
        <n v="26760"/>
        <n v="28957"/>
        <n v="39089"/>
        <n v="38225"/>
        <n v="41629"/>
        <n v="43549"/>
        <n v="39339"/>
        <n v="31354"/>
        <n v="28688"/>
        <n v="48030"/>
        <n v="38927"/>
        <n v="11"/>
        <n v="14"/>
        <n v="17"/>
        <n v="18"/>
        <n v="19"/>
        <n v="72"/>
        <n v="80"/>
        <n v="85"/>
        <n v="77"/>
        <n v="25"/>
        <n v="86"/>
        <n v="140"/>
        <n v="268"/>
        <n v="95"/>
        <n v="504"/>
        <n v="83"/>
        <n v="89"/>
        <n v="307"/>
        <n v="290"/>
        <n v="313"/>
        <n v="1432"/>
        <n v="1424"/>
        <n v="956"/>
        <n v="1282"/>
        <n v="1708"/>
        <n v="1151"/>
        <n v="1031"/>
        <n v="1868"/>
        <n v="1008"/>
        <n v="3296"/>
        <n v="1231"/>
        <n v="936"/>
        <n v="1814"/>
        <n v="1480"/>
        <n v="1874"/>
        <n v="1601"/>
        <n v="1688"/>
        <n v="431"/>
        <n v="1746"/>
        <n v="520"/>
        <n v="1546"/>
        <n v="210"/>
        <n v="919"/>
        <n v="1106"/>
        <n v="1071"/>
        <n v="1694"/>
        <n v="647"/>
        <n v="1386"/>
        <n v="975"/>
        <n v="634"/>
        <n v="1040"/>
        <n v="933"/>
        <n v="709"/>
        <n v="998"/>
        <n v="1689"/>
        <n v="850"/>
        <n v="871"/>
        <n v="382"/>
        <n v="650"/>
        <n v="1235"/>
        <n v="901"/>
        <n v="2267"/>
        <n v="2246"/>
        <n v="1407"/>
        <n v="2965"/>
        <n v="1789"/>
        <n v="3393"/>
        <n v="2477"/>
        <n v="2826"/>
        <n v="2256"/>
        <n v="2703"/>
        <n v="745"/>
        <n v="4309"/>
        <n v="2356"/>
        <n v="4513"/>
        <n v="1370"/>
        <n v="2800"/>
        <n v="1405"/>
        <n v="1567"/>
        <n v="1276"/>
        <n v="4275"/>
        <n v="2480"/>
        <n v="2803"/>
        <n v="2572"/>
        <n v="1920"/>
        <n v="1991"/>
        <n v="1312"/>
        <n v="2349"/>
        <n v="2198"/>
        <n v="1413"/>
        <n v="2261"/>
        <n v="4721"/>
        <n v="1723"/>
        <n v="3472"/>
        <n v="4115"/>
        <n v="6836"/>
        <n v="7447"/>
        <n v="10048"/>
        <n v="6353"/>
        <n v="6116"/>
        <n v="7858"/>
        <n v="8039"/>
        <n v="6291"/>
        <n v="9642"/>
        <n v="9354"/>
        <n v="8168"/>
        <n v="7492"/>
        <n v="5167"/>
        <n v="6496"/>
        <n v="7138"/>
        <n v="7589"/>
        <n v="7287"/>
        <n v="7116"/>
        <n v="5878"/>
        <n v="5904"/>
        <n v="6066"/>
        <n v="5544"/>
        <n v="3997"/>
        <n v="1425"/>
        <n v="1384"/>
        <n v="4445"/>
        <n v="4253"/>
        <n v="1827"/>
        <n v="8192"/>
        <n v="4694"/>
        <n v="6388"/>
        <n v="7946"/>
        <n v="9975"/>
        <n v="2781"/>
        <n v="7077"/>
        <n v="5981"/>
        <n v="7548"/>
        <n v="6798"/>
        <n v="4681"/>
        <n v="8995"/>
        <n v="7934"/>
        <n v="6569"/>
        <n v="9393"/>
        <n v="5158"/>
        <n v="7965"/>
        <n v="3402"/>
        <n v="6049"/>
        <n v="5382"/>
        <n v="4629"/>
        <n v="5676"/>
        <n v="4908"/>
        <n v="8491"/>
        <n v="3382"/>
        <n v="5947"/>
        <n v="5146"/>
        <n v="12027"/>
        <n v="7395"/>
        <n v="11012"/>
        <n v="7221"/>
        <n v="6464"/>
        <n v="10581"/>
        <n v="2857"/>
        <n v="3543"/>
        <n v="9236"/>
        <n v="5859"/>
        <n v="6165"/>
        <n v="4835"/>
        <n v="5452"/>
        <n v="4376"/>
        <n v="3273"/>
        <n v="3633"/>
        <n v="566"/>
        <n v="7721"/>
        <n v="4070"/>
        <n v="12129"/>
        <n v="12339"/>
        <n v="20584"/>
        <n v="18576"/>
        <n v="22398"/>
        <n v="23648"/>
        <n v="22127"/>
        <n v="15210"/>
        <n v="13268"/>
        <n v="10640"/>
        <n v="13312"/>
        <n v="9916"/>
        <n v="11697"/>
        <n v="15604"/>
        <n v="15511"/>
        <n v="11668"/>
        <n v="11217"/>
        <n v="5964"/>
        <n v="15737"/>
        <n v="6684"/>
        <n v="7844"/>
        <n v="10231"/>
        <n v="10425"/>
        <n v="3478"/>
        <n v="12416"/>
        <n v="11484"/>
        <n v="3397"/>
        <n v="13760"/>
        <n v="9479"/>
        <n v="17474"/>
        <n v="9591"/>
        <n v="8287"/>
        <n v="10030"/>
        <n v="5504"/>
        <n v="10501"/>
        <n v="2749"/>
        <n v="7532"/>
        <n v="9480"/>
        <n v="9409"/>
        <n v="13229"/>
        <n v="9126"/>
        <n v="1617"/>
        <n v="1718"/>
        <n v="1805"/>
        <n v="1084"/>
        <n v="277"/>
        <n v="2580"/>
        <n v="2724"/>
        <n v="106"/>
        <n v="3748"/>
        <n v="2318"/>
        <n v="3156"/>
        <n v="2990"/>
        <n v="3515"/>
        <n v="4414"/>
        <n v="3415"/>
        <n v="4146"/>
        <n v="4914"/>
        <n v="5620"/>
        <n v="8766"/>
        <n v="9429"/>
        <n v="7033"/>
        <n v="9454"/>
        <n v="7458"/>
        <n v="10620"/>
        <n v="8987"/>
        <n v="8878"/>
        <n v="5312"/>
        <n v="7656"/>
        <n v="5420"/>
        <n v="3575"/>
        <n v="4617"/>
        <n v="8215"/>
        <n v="3841"/>
        <n v="7457"/>
        <n v="5336"/>
        <n v="6178"/>
        <n v="4052"/>
        <n v="4066"/>
        <n v="3987"/>
        <n v="4231"/>
        <n v="3348"/>
        <n v="2461"/>
        <n v="2975"/>
        <n v="2783"/>
        <n v="3663"/>
        <n v="3866"/>
        <n v="6378"/>
        <n v="6331"/>
        <n v="4133"/>
        <n v="4582"/>
        <n v="3678"/>
        <n v="3713"/>
        <n v="1630"/>
        <n v="3779"/>
        <n v="3667"/>
        <n v="4012"/>
        <n v="3208"/>
        <n v="4399"/>
        <n v="4633"/>
        <n v="3906"/>
        <n v="3258"/>
        <n v="2664"/>
        <n v="1382"/>
        <n v="1153"/>
        <n v="2874"/>
        <n v="2633"/>
        <n v="3129"/>
        <n v="3187"/>
        <n v="5249"/>
        <n v="6469"/>
        <n v="7488"/>
        <n v="6483"/>
        <n v="4016"/>
        <n v="4972"/>
        <n v="6495"/>
        <n v="3203"/>
        <n v="2814"/>
        <n v="5013"/>
        <n v="7487"/>
        <n v="7882"/>
        <n v="8532"/>
        <n v="7415"/>
        <n v="12411"/>
        <n v="16717"/>
        <n v="16775"/>
        <n v="21282"/>
        <n v="20283"/>
        <n v="8471"/>
        <n v="12331"/>
        <n v="20794"/>
        <n v="16206"/>
        <n v="18150"/>
        <n v="15562"/>
        <n v="13975"/>
        <n v="15304"/>
        <n v="12419"/>
        <n v="8042"/>
        <n v="10404"/>
        <n v="9108"/>
        <n v="5226"/>
        <n v="5208"/>
        <n v="8634"/>
        <n v="8985"/>
        <n v="15129"/>
        <n v="11332"/>
        <n v="12993"/>
        <n v="16155"/>
        <n v="15821"/>
        <n v="13160"/>
        <n v="14403"/>
        <n v="18585"/>
        <n v="8573"/>
        <n v="14871"/>
        <n v="16004"/>
        <n v="15791"/>
        <n v="21286"/>
        <n v="18579"/>
        <n v="20034"/>
        <n v="20937"/>
        <n v="17431"/>
        <n v="18690"/>
        <n v="15162"/>
        <n v="19828"/>
        <n v="10209"/>
        <n v="11776"/>
        <n v="19936"/>
        <n v="21201"/>
        <n v="19489"/>
        <n v="18236"/>
        <n v="15528"/>
        <n v="13181"/>
        <n v="19099"/>
        <n v="19996"/>
        <n v="15338"/>
        <n v="13168"/>
        <n v="7647"/>
        <n v="11674"/>
        <n v="15787"/>
        <n v="15945"/>
        <n v="20658"/>
        <n v="16432"/>
        <n v="20995"/>
        <n v="17600"/>
        <n v="21640"/>
        <n v="23468"/>
        <n v="26277"/>
        <n v="22000"/>
        <n v="14368"/>
        <n v="19126"/>
        <n v="23578"/>
        <n v="23413"/>
        <n v="21169"/>
        <n v="32831"/>
        <n v="25832"/>
        <n v="33699"/>
        <n v="39400"/>
        <n v="38722"/>
        <n v="31295"/>
        <n v="26340"/>
        <n v="27617"/>
        <n v="22529"/>
        <n v="39424"/>
        <n v="30918"/>
        <n v="35482"/>
        <n v="44337"/>
        <n v="45557"/>
        <n v="52540"/>
        <n v="40620"/>
        <n v="50169"/>
        <n v="41251"/>
        <n v="39194"/>
        <n v="33851"/>
        <n v="42429"/>
        <n v="50951"/>
        <n v="53940"/>
        <n v="55167"/>
        <n v="58890"/>
        <n v="53966"/>
        <n v="50728"/>
        <n v="53288"/>
        <n v="43267"/>
        <n v="47008"/>
        <n v="51613"/>
        <n v="38453"/>
        <n v="46793"/>
        <n v="45789"/>
        <n v="42754"/>
        <n v="43273"/>
        <n v="42385"/>
        <n v="45924"/>
        <n v="40155"/>
        <n v="45808"/>
        <n v="42118"/>
        <n v="38528"/>
        <n v="42992"/>
        <n v="28726"/>
        <n v="42818"/>
        <n v="44219"/>
        <n v="37146"/>
        <n v="45258"/>
        <n v="40543"/>
        <n v="57292"/>
        <n v="41591"/>
        <n v="43412"/>
        <n v="52159"/>
        <n v="39586"/>
        <n v="38436"/>
        <n v="38628"/>
        <n v="34522"/>
        <n v="40029"/>
        <n v="39994"/>
        <n v="34231"/>
        <n v="45484"/>
        <n v="41626"/>
        <n v="42008"/>
        <n v="37396"/>
        <n v="41121"/>
        <n v="32062"/>
        <n v="30594"/>
        <n v="14223"/>
        <n v="19310"/>
        <n v="22250"/>
        <n v="22160"/>
        <n v="28409"/>
        <n v="27372"/>
        <n v="20767"/>
        <n v="29704"/>
        <n v="25804"/>
        <n v="31303"/>
        <n v="33069"/>
        <n v="34401"/>
        <n v="28494"/>
        <n v="31843"/>
        <n v="38185"/>
        <n v="26178"/>
        <n v="38178"/>
        <n v="34011"/>
        <n v="30117"/>
        <n v="34424"/>
        <n v="37025"/>
        <n v="40788"/>
        <n v="41770"/>
        <n v="24696"/>
        <n v="25030"/>
        <n v="38435"/>
        <n v="33125"/>
        <n v="41373"/>
        <n v="33751"/>
        <n v="28410"/>
        <n v="36924"/>
        <n v="37036"/>
        <n v="36395"/>
        <n v="42964"/>
        <n v="45648"/>
        <n v="43515"/>
        <n v="26722"/>
        <n v="28903"/>
        <n v="32287"/>
        <n v="42350"/>
        <n v="20808"/>
        <n v="29089"/>
        <n v="33368"/>
        <n v="21140"/>
        <n v="31961"/>
        <n v="26629"/>
        <n v="33386"/>
        <n v="29043"/>
        <n v="27571"/>
        <n v="34796"/>
        <n v="42343"/>
        <n v="40431"/>
        <n v="41277"/>
        <n v="44928"/>
        <n v="52430"/>
        <n v="37264"/>
        <n v="40489"/>
        <n v="35755"/>
        <n v="34739"/>
        <n v="18029"/>
        <n v="22723"/>
        <n v="26486"/>
        <n v="27614"/>
        <n v="19384"/>
        <n v="26963"/>
        <n v="19784"/>
        <n v="19137"/>
        <n v="21085"/>
        <n v="18479"/>
        <n v="12594"/>
        <n v="24427"/>
        <n v="24774"/>
        <n v="21797"/>
        <n v="31750"/>
        <n v="38034"/>
        <n v="21503"/>
        <n v="26522"/>
        <n v="24025"/>
        <n v="29303"/>
        <n v="28619"/>
        <n v="33189"/>
        <n v="19180"/>
        <n v="30249"/>
        <n v="32645"/>
        <n v="32666"/>
        <n v="37623"/>
        <n v="37118"/>
        <n v="35466"/>
        <n v="30146"/>
        <n v="29279"/>
        <n v="28273"/>
        <n v="47778"/>
        <n v="47700"/>
        <n v="31288"/>
        <n v="53406"/>
        <n v="57834"/>
        <n v="50507"/>
        <n v="59737"/>
        <n v="53466"/>
        <n v="52545"/>
        <n v="55077"/>
        <n v="48410"/>
        <n v="47873"/>
        <n v="61586"/>
        <n v="52247"/>
        <n v="38006"/>
        <n v="54932"/>
        <n v="52242"/>
        <n v="55919"/>
        <n v="51207"/>
        <n v="50209"/>
        <n v="39241"/>
        <n v="47524"/>
        <n v="29807"/>
        <n v="32580"/>
        <n v="25710"/>
        <n v="22787"/>
        <n v="25789"/>
        <n v="33462"/>
        <n v="31906"/>
        <n v="27133"/>
        <n v="34983"/>
        <n v="33058"/>
        <n v="35683"/>
        <n v="30241"/>
        <n v="27394"/>
        <n v="23813"/>
        <n v="25130"/>
        <n v="22611"/>
        <n v="17445"/>
        <n v="32117"/>
        <n v="24852"/>
        <n v="5831"/>
        <n v="2016"/>
        <n v="13224"/>
        <n v="21265"/>
        <n v="22906"/>
        <n v="25127"/>
        <n v="27837"/>
        <n v="35397"/>
        <n v="30262"/>
        <n v="21011"/>
        <n v="25121"/>
        <n v="31090"/>
        <n v="27182"/>
        <n v="29635"/>
        <n v="27517"/>
        <n v="17685"/>
        <n v="21831"/>
        <n v="18391"/>
        <n v="23072"/>
        <n v="22355"/>
        <n v="33122"/>
        <n v="21780"/>
        <n v="32052"/>
        <n v="32823"/>
        <n v="36342"/>
        <n v="37243"/>
        <n v="36872"/>
        <n v="35341"/>
        <n v="37416"/>
        <n v="22285"/>
        <n v="34110"/>
        <n v="35370"/>
        <n v="24788"/>
        <n v="26972"/>
        <n v="28391"/>
        <n v="36538"/>
        <n v="27756"/>
        <n v="36606"/>
        <n v="27583"/>
        <n v="22412"/>
        <n v="25365"/>
        <n v="18823"/>
        <n v="23898"/>
        <n v="16501"/>
        <n v="17383"/>
        <n v="14599"/>
        <n v="21580"/>
        <n v="23176"/>
        <n v="21758"/>
        <n v="19836"/>
        <n v="21443"/>
        <n v="28225"/>
        <n v="27701"/>
        <n v="31841"/>
        <n v="31722"/>
        <n v="30939"/>
        <n v="22846"/>
        <n v="20395"/>
        <n v="35776"/>
        <n v="28198"/>
        <n v="41"/>
        <n v="66"/>
        <n v="121"/>
        <n v="55"/>
        <n v="48"/>
        <n v="75"/>
        <n v="279"/>
        <n v="237"/>
        <n v="58"/>
        <n v="379"/>
        <n v="444"/>
        <n v="381"/>
        <n v="376"/>
        <n v="265"/>
        <n v="171"/>
        <n v="271"/>
        <n v="229"/>
        <n v="240"/>
        <n v="196"/>
        <n v="129"/>
        <n v="267"/>
        <n v="248"/>
        <n v="202"/>
        <n v="158"/>
        <n v="228"/>
        <n v="68"/>
        <n v="214"/>
        <n v="302"/>
        <n v="163"/>
        <n v="193"/>
        <n v="272"/>
        <n v="375"/>
        <n v="239"/>
        <n v="241"/>
        <n v="164"/>
        <n v="331"/>
        <n v="287"/>
        <n v="300"/>
        <n v="113"/>
        <n v="138"/>
        <n v="174"/>
        <n v="347"/>
        <n v="147"/>
        <n v="620"/>
        <n v="90"/>
        <n v="111"/>
        <n v="165"/>
        <n v="217"/>
        <n v="451"/>
        <n v="110"/>
        <n v="414"/>
        <n v="1359"/>
        <n v="1921"/>
        <n v="284"/>
        <n v="1495"/>
        <n v="1390"/>
        <n v="238"/>
        <n v="1535"/>
        <n v="455"/>
        <n v="463"/>
        <n v="329"/>
        <n v="714"/>
        <n v="449"/>
        <n v="575"/>
        <n v="493"/>
        <n v="223"/>
        <n v="569"/>
        <n v="346"/>
        <n v="423"/>
        <n v="1270"/>
        <n v="3111"/>
        <n v="2403"/>
        <n v="2288"/>
        <n v="6104"/>
        <n v="3745"/>
        <n v="5084"/>
        <n v="2063"/>
        <n v="1155"/>
        <n v="-4296"/>
        <n v="692"/>
        <n v="727"/>
        <n v="1752"/>
        <n v="2395"/>
        <n v="3428"/>
        <n v="3284"/>
        <n v="3304"/>
        <n v="3425"/>
        <n v="3053"/>
        <n v="4284"/>
        <n v="3431"/>
        <n v="3305"/>
        <n v="2882"/>
        <n v="3849"/>
        <n v="5061"/>
        <n v="2585"/>
        <n v="1376"/>
        <n v="2375"/>
        <n v="1141"/>
        <n v="2850"/>
        <n v="2197"/>
        <n v="2435"/>
        <n v="4244"/>
        <n v="1897"/>
        <n v="2307"/>
        <n v="1994"/>
        <n v="2648"/>
        <n v="2712"/>
        <n v="788"/>
        <n v="1578"/>
        <n v="1818"/>
        <n v="2866"/>
        <n v="2126"/>
        <n v="3989"/>
        <n v="1838"/>
        <n v="2964"/>
        <n v="3666"/>
        <n v="4378"/>
        <n v="1712"/>
        <n v="1505"/>
        <n v="2672"/>
        <n v="2195"/>
        <n v="3158"/>
        <n v="2159"/>
        <n v="3014"/>
        <n v="1111"/>
        <n v="2511"/>
        <n v="3070"/>
        <n v="2640"/>
        <n v="2599"/>
        <n v="506"/>
        <n v="1653"/>
        <n v="2467"/>
        <n v="3692"/>
        <n v="3447"/>
        <n v="2809"/>
        <n v="3018"/>
        <n v="1496"/>
        <n v="3350"/>
        <n v="2979"/>
        <n v="1388"/>
        <n v="1514"/>
        <n v="3587"/>
        <n v="1894"/>
        <n v="3571"/>
        <n v="4032"/>
        <n v="4254"/>
        <n v="4942"/>
        <n v="2756"/>
        <n v="4199"/>
        <n v="4256"/>
        <n v="5794"/>
        <n v="5172"/>
        <n v="5682"/>
        <n v="5648"/>
        <n v="7577"/>
        <n v="8271"/>
        <n v="4873"/>
        <n v="7479"/>
        <n v="6078"/>
        <n v="4861"/>
        <n v="5605"/>
        <n v="6018"/>
        <n v="3024"/>
        <n v="4608"/>
        <n v="6372"/>
        <n v="2967"/>
        <n v="6148"/>
        <n v="5961"/>
        <n v="6745"/>
        <n v="6903"/>
        <n v="5778"/>
        <n v="5783"/>
        <n v="3739"/>
        <n v="8055"/>
        <n v="2880"/>
        <n v="3934"/>
        <n v="3610"/>
        <n v="4920"/>
        <n v="2899"/>
        <n v="1090"/>
        <n v="5011"/>
        <n v="3375"/>
        <n v="4479"/>
        <n v="5348"/>
        <n v="6959"/>
        <n v="2657"/>
        <n v="2326"/>
        <n v="5484"/>
        <n v="4932"/>
        <n v="2983"/>
        <n v="6822"/>
        <n v="4776"/>
        <n v="2230"/>
        <n v="3893"/>
        <n v="4609"/>
        <n v="5635"/>
        <n v="4611"/>
        <n v="5029"/>
        <n v="7030"/>
        <n v="7722"/>
        <n v="5852"/>
        <n v="5044"/>
        <n v="4057"/>
        <n v="4402"/>
        <n v="5176"/>
        <n v="4054"/>
        <n v="6155"/>
        <n v="492"/>
        <n v="3509"/>
        <n v="4152"/>
        <n v="3723"/>
        <n v="2957"/>
        <n v="3468"/>
        <n v="2209"/>
        <n v="3645"/>
        <n v="2914"/>
        <n v="2659"/>
        <n v="4158"/>
        <n v="4728"/>
        <n v="2109"/>
        <n v="3843"/>
        <n v="4799"/>
        <n v="4242"/>
        <n v="5700"/>
        <n v="4141"/>
        <n v="4691"/>
        <n v="3767"/>
        <n v="3629"/>
        <n v="3831"/>
        <n v="3919"/>
        <n v="984"/>
        <n v="4077"/>
        <n v="3746"/>
        <n v="4509"/>
        <n v="3521"/>
        <n v="4132"/>
        <n v="4332"/>
        <n v="3921"/>
        <n v="3295"/>
        <n v="3247"/>
        <n v="2915"/>
        <n v="2339"/>
        <n v="1202"/>
        <n v="3313"/>
        <n v="5788"/>
        <n v="2730"/>
        <n v="5809"/>
        <n v="4572"/>
        <n v="3782"/>
        <n v="4589"/>
        <n v="4078"/>
        <n v="2853"/>
        <n v="4391"/>
        <n v="5855"/>
        <n v="2745"/>
        <n v="4178"/>
        <n v="4817"/>
        <n v="6749"/>
        <n v="6213"/>
        <n v="5730"/>
        <n v="4394"/>
        <n v="5174"/>
        <n v="5441"/>
        <n v="4222"/>
        <n v="5722"/>
        <n v="6128"/>
        <n v="3644"/>
        <n v="4631"/>
        <n v="6754"/>
        <n v="6666"/>
        <n v="5310"/>
        <n v="7069"/>
        <n v="6284"/>
        <n v="5171"/>
        <n v="3765"/>
        <n v="3104"/>
        <n v="2278"/>
        <n v="2834"/>
        <n v="4320"/>
        <n v="4855"/>
        <n v="4097"/>
        <n v="4023"/>
        <n v="5526"/>
        <n v="3868"/>
        <n v="4484"/>
        <n v="4763"/>
        <n v="3873"/>
        <n v="5125"/>
        <n v="5837"/>
        <n v="5633"/>
        <n v="7225"/>
        <n v="6728"/>
        <n v="6082"/>
        <n v="4654"/>
        <n v="5486"/>
        <n v="5212"/>
        <n v="4475"/>
        <n v="1651"/>
        <n v="2531"/>
        <n v="3882"/>
        <n v="4580"/>
        <n v="3815"/>
        <n v="2845"/>
        <n v="1935"/>
        <n v="4689"/>
        <n v="3034"/>
        <n v="2383"/>
        <n v="1283"/>
        <n v="1880"/>
        <n v="2535"/>
        <n v="2650"/>
        <n v="2419"/>
        <n v="4022"/>
        <n v="3193"/>
        <n v="3566"/>
        <n v="2893"/>
        <n v="3102"/>
        <n v="1779"/>
        <n v="2238"/>
        <n v="3824"/>
        <n v="3286"/>
        <n v="2943"/>
        <n v="4626"/>
        <n v="3673"/>
        <n v="4477"/>
        <n v="4304"/>
        <n v="4899"/>
        <n v="5355"/>
        <n v="2993"/>
        <n v="2793"/>
        <n v="4622"/>
        <n v="3867"/>
        <n v="4431"/>
        <n v="5244"/>
        <n v="6057"/>
        <n v="5941"/>
        <n v="5390"/>
        <n v="7139"/>
        <n v="8035"/>
        <n v="7094"/>
        <n v="5159"/>
        <n v="5232"/>
        <n v="6444"/>
        <n v="6835"/>
        <n v="7473"/>
        <n v="7793"/>
        <n v="8668"/>
        <n v="6869"/>
        <n v="7235"/>
        <n v="5895"/>
        <n v="8248"/>
        <n v="6675"/>
        <n v="5428"/>
        <n v="5836"/>
        <n v="5912"/>
        <n v="5518"/>
        <n v="7670"/>
        <n v="5532"/>
        <n v="8005"/>
        <n v="5750"/>
        <n v="6377"/>
        <n v="6578"/>
        <n v="5822"/>
        <n v="5117"/>
        <n v="3986"/>
        <n v="6834"/>
        <n v="5789"/>
        <n v="5488"/>
        <n v="7505"/>
        <n v="6735"/>
        <n v="5439"/>
        <n v="7628"/>
        <n v="5380"/>
        <n v="6655"/>
        <n v="4662"/>
        <n v="6197"/>
        <n v="5229"/>
        <n v="5225"/>
        <n v="6168"/>
        <n v="5851"/>
        <n v="6238"/>
        <n v="5019"/>
        <n v="5349"/>
        <n v="2414"/>
        <n v="2144"/>
        <n v="2569"/>
        <n v="2481"/>
        <n v="3083"/>
        <n v="2759"/>
        <n v="3372"/>
        <n v="4541"/>
        <n v="3614"/>
        <n v="4590"/>
        <n v="5767"/>
        <n v="5538"/>
        <n v="5843"/>
        <n v="5262"/>
        <n v="4159"/>
        <n v="6427"/>
        <n v="5127"/>
        <n v="5805"/>
        <n v="5565"/>
        <n v="7122"/>
        <n v="5921"/>
        <n v="4403"/>
        <n v="3847"/>
        <n v="6119"/>
        <n v="7293"/>
        <n v="6595"/>
        <n v="7689"/>
        <n v="6046"/>
        <n v="7745"/>
        <n v="5292"/>
        <n v="6721"/>
        <n v="6758"/>
        <n v="5417"/>
        <n v="5278"/>
        <n v="6670"/>
        <n v="4897"/>
        <n v="3718"/>
        <n v="4234"/>
        <n v="5896"/>
        <n v="7027"/>
        <n v="7349"/>
        <n v="5960"/>
        <n v="5296"/>
        <n v="2614"/>
        <n v="6095"/>
        <n v="8004"/>
        <n v="4739"/>
        <n v="5848"/>
        <n v="7904"/>
        <n v="5473"/>
        <n v="7897"/>
        <n v="6060"/>
        <n v="5659"/>
        <n v="3117"/>
        <n v="3702"/>
        <n v="3460"/>
        <n v="6513"/>
        <n v="4944"/>
        <n v="2934"/>
        <n v="5389"/>
        <n v="3442"/>
        <n v="4080"/>
        <n v="3639"/>
        <n v="2254"/>
        <n v="4963"/>
        <n v="4903"/>
        <n v="5978"/>
        <n v="6212"/>
        <n v="7313"/>
        <n v="4302"/>
        <n v="6783"/>
        <n v="7757"/>
        <n v="4836"/>
        <n v="11226"/>
        <n v="3490"/>
        <n v="3912"/>
        <n v="6635"/>
        <n v="4601"/>
        <n v="8488"/>
        <n v="6916"/>
        <n v="7705"/>
        <n v="8538"/>
        <n v="6586"/>
        <n v="6079"/>
        <n v="6003"/>
        <n v="8179"/>
        <n v="5384"/>
        <n v="10891"/>
        <n v="8209"/>
        <n v="7668"/>
        <n v="10299"/>
        <n v="10587"/>
        <n v="9538"/>
        <n v="8694"/>
        <n v="8380"/>
        <n v="10649"/>
        <n v="8519"/>
        <n v="5945"/>
        <n v="5950"/>
        <n v="7830"/>
        <n v="11443"/>
        <n v="13557"/>
        <n v="7180"/>
        <n v="11284"/>
        <n v="7808"/>
        <n v="5856"/>
        <n v="7187"/>
        <n v="3774"/>
        <n v="6227"/>
        <n v="6993"/>
        <n v="3604"/>
        <n v="5531"/>
        <n v="4978"/>
        <n v="6105"/>
        <n v="5269"/>
        <n v="5727"/>
        <n v="4384"/>
        <n v="4703"/>
        <n v="7798"/>
        <n v="4157"/>
        <n v="4718"/>
        <n v="4647"/>
        <n v="1945"/>
        <n v="4227"/>
        <n v="4644"/>
        <n v="952"/>
        <n v="6083"/>
        <n v="3530"/>
        <n v="5089"/>
        <n v="6856"/>
        <n v="6008"/>
        <n v="5763"/>
        <n v="3364"/>
        <n v="4490"/>
        <n v="3886"/>
        <n v="5162"/>
        <n v="3025"/>
        <n v="3378"/>
        <n v="5936"/>
        <n v="7715"/>
        <n v="3628"/>
        <n v="6189"/>
        <n v="6144"/>
        <n v="7791"/>
        <n v="4025"/>
        <n v="6366"/>
        <n v="3163"/>
        <n v="5069"/>
        <n v="5311"/>
        <n v="4760"/>
        <n v="5352"/>
        <n v="6874"/>
        <n v="4916"/>
        <n v="7326"/>
        <n v="6967"/>
        <n v="6166"/>
        <n v="7250"/>
        <n v="6637"/>
        <n v="5130"/>
        <n v="5598"/>
        <n v="6795"/>
        <n v="3500"/>
        <n v="7439"/>
        <n v="7758"/>
        <n v="3940"/>
        <n v="5325"/>
        <n v="8975"/>
        <n v="8695"/>
        <n v="7714"/>
        <n v="9139"/>
        <n v="5810"/>
        <n v="6048"/>
        <n v="6976"/>
        <n v="9458"/>
        <n v="7467"/>
        <n v="23"/>
        <n v="42"/>
        <n v="57"/>
        <n v="65"/>
        <n v="21"/>
        <n v="60"/>
        <n v="35"/>
        <n v="44"/>
        <n v="71"/>
        <n v="101"/>
        <n v="178"/>
        <n v="162"/>
        <n v="167"/>
        <n v="139"/>
        <n v="236"/>
        <n v="235"/>
        <n v="98"/>
        <n v="490"/>
        <n v="337"/>
        <n v="318"/>
        <n v="374"/>
        <n v="295"/>
        <n v="335"/>
        <n v="501"/>
        <n v="309"/>
        <n v="304"/>
        <n v="260"/>
        <n v="281"/>
        <n v="517"/>
        <n v="535"/>
        <n v="417"/>
        <n v="482"/>
        <n v="546"/>
        <n v="783"/>
        <n v="476"/>
        <n v="751"/>
        <n v="514"/>
        <n v="631"/>
        <n v="470"/>
        <n v="481"/>
        <n v="530"/>
        <n v="392"/>
        <n v="484"/>
        <n v="622"/>
        <n v="499"/>
        <n v="411"/>
        <n v="491"/>
        <n v="485"/>
        <n v="441"/>
        <n v="457"/>
        <n v="542"/>
        <n v="725"/>
        <n v="540"/>
        <n v="618"/>
        <n v="920"/>
        <n v="1016"/>
        <n v="878"/>
        <n v="545"/>
        <n v="588"/>
        <n v="447"/>
        <n v="853"/>
        <n v="760"/>
        <n v="886"/>
        <n v="1132"/>
        <n v="1253"/>
        <n v="1062"/>
        <n v="1411"/>
        <n v="977"/>
        <n v="1341"/>
        <n v="628"/>
        <n v="1088"/>
        <n v="1026"/>
        <n v="503"/>
        <n v="1454"/>
        <n v="1621"/>
        <n v="1433"/>
        <n v="1366"/>
        <n v="1525"/>
        <n v="1212"/>
        <n v="1402"/>
        <n v="1204"/>
        <n v="1110"/>
        <n v="1419"/>
        <n v="1186"/>
        <n v="951"/>
        <n v="1336"/>
        <n v="1290"/>
        <n v="865"/>
        <n v="667"/>
        <n v="732"/>
        <n v="561"/>
        <n v="274"/>
        <n v="192"/>
        <n v="225"/>
        <n v="150"/>
        <n v="373"/>
        <n v="257"/>
        <n v="130"/>
        <n v="99"/>
        <n v="108"/>
        <n v="149"/>
        <n v="137"/>
        <n v="88"/>
        <n v="531"/>
        <n v="122"/>
        <n v="91"/>
        <n v="131"/>
        <n v="127"/>
        <n v="351"/>
        <n v="143"/>
        <n v="29"/>
        <n v="133"/>
        <n v="264"/>
        <n v="585"/>
        <n v="222"/>
        <n v="212"/>
        <n v="868"/>
        <n v="516"/>
        <n v="534"/>
        <n v="591"/>
        <n v="641"/>
        <n v="407"/>
        <n v="425"/>
        <n v="433"/>
        <n v="533"/>
        <n v="543"/>
        <n v="474"/>
        <n v="712"/>
        <n v="784"/>
        <n v="359"/>
        <n v="391"/>
        <n v="554"/>
        <n v="884"/>
        <n v="950"/>
        <n v="988"/>
        <n v="1395"/>
        <n v="882"/>
        <n v="749"/>
        <n v="1299"/>
        <n v="862"/>
        <n v="1284"/>
        <n v="1291"/>
        <n v="1160"/>
        <n v="1531"/>
        <n v="1113"/>
        <n v="660"/>
        <n v="671"/>
        <n v="971"/>
        <n v="521"/>
        <n v="931"/>
        <n v="560"/>
        <n v="685"/>
        <n v="1207"/>
        <n v="794"/>
        <n v="723"/>
        <n v="791"/>
        <n v="979"/>
        <n v="403"/>
        <n v="343"/>
        <n v="297"/>
        <n v="573"/>
        <n v="261"/>
        <n v="708"/>
        <n v="330"/>
        <n v="825"/>
        <n v="136"/>
        <n v="175"/>
        <n v="526"/>
        <n v="454"/>
        <n v="596"/>
        <n v="699"/>
        <n v="605"/>
        <n v="473"/>
        <n v="1075"/>
        <n v="189"/>
        <n v="835"/>
        <n v="654"/>
        <n v="744"/>
        <n v="840"/>
        <n v="555"/>
        <n v="870"/>
        <n v="435"/>
        <n v="756"/>
        <n v="813"/>
        <n v="1093"/>
        <n v="944"/>
        <n v="1030"/>
        <n v="1226"/>
        <n v="859"/>
        <n v="839"/>
        <n v="980"/>
        <n v="846"/>
        <n v="512"/>
        <n v="790"/>
        <n v="608"/>
        <n v="757"/>
        <n v="489"/>
        <n v="957"/>
        <n v="875"/>
        <n v="841"/>
        <n v="587"/>
        <n v="693"/>
        <n v="658"/>
        <n v="348"/>
        <n v="398"/>
        <n v="843"/>
        <n v="689"/>
        <n v="603"/>
        <n v="906"/>
        <n v="582"/>
        <n v="669"/>
        <n v="958"/>
        <n v="820"/>
        <n v="571"/>
        <n v="824"/>
        <n v="1002"/>
        <n v="999"/>
        <n v="1005"/>
        <n v="1199"/>
        <n v="1191"/>
        <n v="1097"/>
        <n v="1262"/>
        <n v="1157"/>
        <n v="1372"/>
        <n v="1143"/>
        <n v="1086"/>
        <n v="1267"/>
        <n v="1147"/>
        <n v="1369"/>
        <n v="1237"/>
        <n v="1232"/>
        <n v="673"/>
        <n v="642"/>
        <n v="753"/>
        <n v="562"/>
        <n v="695"/>
        <n v="578"/>
        <n v="604"/>
        <n v="691"/>
        <n v="1004"/>
        <n v="404"/>
        <n v="598"/>
        <n v="681"/>
        <n v="686"/>
        <n v="665"/>
        <n v="625"/>
        <n v="847"/>
        <n v="564"/>
        <n v="586"/>
        <n v="688"/>
        <n v="646"/>
        <n v="524"/>
        <n v="523"/>
        <n v="336"/>
        <n v="395"/>
        <n v="154"/>
        <n v="280"/>
        <n v="461"/>
        <n v="365"/>
        <n v="525"/>
        <n v="422"/>
        <n v="648"/>
        <n v="496"/>
        <n v="583"/>
        <n v="301"/>
        <n v="738"/>
        <n v="663"/>
        <n v="674"/>
        <n v="1139"/>
        <n v="1042"/>
        <n v="1025"/>
        <n v="1285"/>
        <n v="1554"/>
        <n v="1322"/>
        <n v="1053"/>
        <n v="1483"/>
        <n v="2119"/>
        <n v="2127"/>
        <n v="2157"/>
        <n v="2180"/>
        <n v="2360"/>
        <n v="2201"/>
        <n v="1908"/>
        <n v="1857"/>
        <n v="1644"/>
        <n v="1439"/>
        <n v="1930"/>
        <n v="2187"/>
        <n v="2714"/>
        <n v="2802"/>
        <n v="2704"/>
        <n v="2907"/>
        <n v="3259"/>
        <n v="4004"/>
        <n v="3995"/>
        <n v="1441"/>
        <n v="2513"/>
        <n v="3067"/>
        <n v="3143"/>
        <n v="3278"/>
        <n v="3013"/>
        <n v="3147"/>
        <n v="2962"/>
        <n v="3021"/>
        <n v="3371"/>
        <n v="1775"/>
        <n v="2505"/>
        <n v="3073"/>
        <n v="3105"/>
        <n v="2977"/>
        <n v="3434"/>
        <n v="3625"/>
        <n v="3679"/>
        <n v="3377"/>
        <n v="3920"/>
        <n v="1661"/>
        <n v="3197"/>
        <n v="2862"/>
        <n v="3057"/>
        <n v="2806"/>
        <n v="3275"/>
        <n v="2972"/>
        <n v="3998"/>
        <n v="3710"/>
        <n v="3523"/>
        <n v="2630"/>
        <n v="1140"/>
        <n v="702"/>
        <n v="1043"/>
        <n v="917"/>
        <n v="559"/>
        <n v="694"/>
        <n v="676"/>
        <n v="805"/>
        <n v="1051"/>
        <n v="1065"/>
        <n v="1305"/>
        <n v="1166"/>
        <n v="1800"/>
        <n v="1951"/>
        <n v="1615"/>
        <n v="2602"/>
        <n v="1802"/>
        <n v="1950"/>
        <n v="2273"/>
        <n v="1719"/>
        <n v="1750"/>
        <n v="1547"/>
        <n v="1889"/>
        <n v="2008"/>
        <n v="2817"/>
        <n v="2115"/>
        <n v="1686"/>
        <n v="2776"/>
        <n v="2786"/>
        <n v="2608"/>
        <n v="2823"/>
        <n v="1192"/>
        <n v="2200"/>
        <n v="1847"/>
        <n v="1987"/>
        <n v="2245"/>
        <n v="2173"/>
        <n v="2262"/>
        <n v="2002"/>
        <n v="1722"/>
        <n v="1057"/>
        <n v="1373"/>
        <n v="1739"/>
        <n v="1883"/>
        <n v="2508"/>
        <n v="2415"/>
        <n v="2051"/>
        <n v="3002"/>
        <n v="1679"/>
        <n v="2494"/>
        <n v="2212"/>
        <n v="1870"/>
        <n v="1144"/>
        <n v="1778"/>
        <n v="1548"/>
        <n v="1590"/>
        <n v="1570"/>
        <n v="1347"/>
        <n v="1690"/>
        <n v="1583"/>
        <n v="1389"/>
        <n v="1560"/>
        <n v="1169"/>
        <n v="1428"/>
        <n v="1793"/>
        <n v="1668"/>
        <n v="2154"/>
        <n v="1980"/>
        <n v="1774"/>
        <n v="1393"/>
        <n v="2012"/>
        <n v="2077"/>
        <n v="2518"/>
        <n v="1017"/>
        <n v="842"/>
        <n v="1675"/>
        <n v="1587"/>
        <n v="1697"/>
        <n v="1499"/>
        <n v="2502"/>
        <n v="2206"/>
        <n v="2434"/>
        <n v="2122"/>
        <n v="2534"/>
        <n v="2784"/>
        <n v="2753"/>
        <n v="2634"/>
        <n v="2404"/>
        <n v="2348"/>
        <n v="2302"/>
        <n v="2148"/>
        <n v="1865"/>
        <n v="2709"/>
        <n v="2757"/>
        <n v="2736"/>
        <n v="1783"/>
        <n v="2161"/>
        <n v="1794"/>
        <n v="1731"/>
        <n v="1392"/>
        <n v="1055"/>
        <n v="806"/>
        <n v="1193"/>
        <n v="1104"/>
        <n v="1323"/>
        <n v="1045"/>
        <n v="1510"/>
        <n v="1353"/>
        <n v="1242"/>
        <n v="973"/>
        <n v="893"/>
        <n v="897"/>
        <n v="969"/>
        <n v="636"/>
        <n v="1187"/>
        <n v="1217"/>
        <n v="1116"/>
        <n v="1568"/>
        <n v="1474"/>
        <n v="1426"/>
        <n v="1643"/>
        <n v="1958"/>
        <n v="1887"/>
        <n v="1797"/>
        <n v="1768"/>
        <n v="1884"/>
        <n v="2068"/>
        <n v="1976"/>
        <n v="2305"/>
        <n v="1181"/>
        <n v="1455"/>
        <n v="2049"/>
        <n v="1986"/>
        <n v="2263"/>
        <n v="2204"/>
        <n v="2017"/>
        <n v="2335"/>
        <n v="2487"/>
        <n v="3000"/>
        <n v="2466"/>
        <n v="1815"/>
        <n v="1650"/>
        <n v="1792"/>
        <n v="1001"/>
        <n v="1304"/>
        <n v="1352"/>
        <n v="1434"/>
        <n v="1519"/>
        <n v="1839"/>
        <n v="1555"/>
        <n v="1085"/>
        <n v="1329"/>
        <n v="1368"/>
        <n v="1188"/>
        <n v="1288"/>
        <n v="1471"/>
        <n v="1709"/>
        <n v="1960"/>
        <n v="2066"/>
        <n v="1019"/>
        <n v="2308"/>
        <n v="2620"/>
        <n v="22"/>
        <n v="103"/>
        <n v="120"/>
        <n v="81"/>
        <n v="166"/>
        <n v="119"/>
        <n v="112"/>
        <n v="70"/>
        <n v="208"/>
        <n v="97"/>
        <n v="62"/>
        <n v="128"/>
        <n v="124"/>
        <n v="231"/>
        <n v="67"/>
        <n v="172"/>
        <n v="63"/>
        <n v="206"/>
        <n v="78"/>
        <n v="118"/>
        <n v="298"/>
        <n v="84"/>
        <n v="116"/>
        <n v="204"/>
        <n v="50"/>
        <n v="148"/>
        <n v="244"/>
        <n v="132"/>
        <n v="141"/>
        <n v="218"/>
        <n v="200"/>
        <n v="145"/>
        <n v="288"/>
        <n v="159"/>
        <n v="299"/>
        <n v="364"/>
        <n v="344"/>
        <n v="249"/>
        <n v="466"/>
        <n v="266"/>
        <n v="51"/>
        <n v="59"/>
        <n v="176"/>
        <n v="45"/>
        <n v="151"/>
        <n v="243"/>
        <n v="125"/>
        <n v="180"/>
        <n v="291"/>
        <n v="153"/>
        <n v="182"/>
        <n v="254"/>
        <n v="207"/>
        <n v="326"/>
        <n v="144"/>
        <n v="245"/>
        <n v="227"/>
        <n v="186"/>
        <n v="320"/>
        <n v="258"/>
        <n v="383"/>
        <n v="488"/>
        <n v="269"/>
        <n v="191"/>
        <n v="263"/>
        <n v="412"/>
        <n v="203"/>
        <n v="471"/>
        <n v="213"/>
        <n v="242"/>
        <n v="294"/>
        <n v="529"/>
        <n v="579"/>
        <n v="730"/>
        <n v="909"/>
        <n v="724"/>
        <n v="682"/>
        <n v="845"/>
        <n v="387"/>
        <n v="421"/>
        <n v="703"/>
        <n v="469"/>
        <n v="759"/>
        <n v="599"/>
        <n v="797"/>
        <n v="452"/>
        <n v="609"/>
        <n v="767"/>
        <n v="438"/>
        <n v="600"/>
        <n v="341"/>
        <n v="511"/>
        <n v="303"/>
        <n v="276"/>
        <n v="502"/>
        <n v="353"/>
        <n v="283"/>
        <n v="350"/>
        <n v="405"/>
        <n v="544"/>
        <n v="597"/>
        <n v="627"/>
        <n v="675"/>
        <n v="672"/>
        <n v="396"/>
        <n v="390"/>
        <n v="428"/>
        <n v="306"/>
        <n v="310"/>
        <n v="339"/>
        <n v="293"/>
        <n v="419"/>
        <n v="296"/>
        <n v="458"/>
        <n v="292"/>
        <n v="371"/>
        <n v="352"/>
        <n v="367"/>
        <n v="384"/>
        <n v="480"/>
        <n v="527"/>
        <n v="311"/>
        <n v="500"/>
        <n v="552"/>
        <n v="567"/>
        <n v="678"/>
        <n v="327"/>
        <n v="483"/>
        <n v="366"/>
        <n v="528"/>
        <n v="465"/>
        <n v="494"/>
        <n v="338"/>
        <n v="460"/>
        <n v="592"/>
        <n v="614"/>
        <n v="498"/>
        <n v="472"/>
        <n v="549"/>
        <n v="763"/>
        <n v="828"/>
        <n v="848"/>
        <n v="1068"/>
        <n v="737"/>
        <n v="808"/>
        <n v="1089"/>
        <n v="1126"/>
        <n v="1377"/>
        <n v="1409"/>
        <n v="1039"/>
        <n v="804"/>
        <n v="1027"/>
        <n v="817"/>
        <n v="902"/>
        <n v="1006"/>
        <n v="1334"/>
        <n v="1171"/>
        <n v="960"/>
        <n v="754"/>
        <n v="935"/>
        <n v="401"/>
        <n v="739"/>
        <n v="899"/>
        <n v="814"/>
        <n v="1052"/>
        <n v="945"/>
        <n v="989"/>
        <n v="1443"/>
        <n v="1119"/>
        <n v="434"/>
        <n v="955"/>
        <n v="1092"/>
        <n v="539"/>
        <n v="782"/>
        <n v="1257"/>
        <n v="577"/>
        <n v="519"/>
        <n v="464"/>
        <n v="316"/>
        <n v="621"/>
        <n v="741"/>
        <n v="509"/>
        <n v="860"/>
        <n v="879"/>
        <n v="778"/>
        <n v="914"/>
        <n v="774"/>
        <n v="429"/>
        <n v="747"/>
        <n v="424"/>
        <n v="606"/>
        <n v="668"/>
        <n v="548"/>
        <n v="649"/>
        <n v="1056"/>
        <n v="445"/>
        <n v="565"/>
        <n v="416"/>
        <n v="698"/>
        <n v="822"/>
        <n v="1099"/>
        <n v="638"/>
        <n v="867"/>
        <n v="713"/>
        <n v="475"/>
        <n v="830"/>
        <n v="857"/>
        <n v="735"/>
        <n v="872"/>
        <n v="939"/>
        <n v="1046"/>
        <n v="873"/>
        <n v="323"/>
        <n v="550"/>
        <n v="537"/>
        <n v="662"/>
        <n v="285"/>
        <n v="448"/>
        <n v="719"/>
        <n v="717"/>
        <n v="558"/>
        <n v="726"/>
        <n v="697"/>
        <n v="635"/>
        <n v="986"/>
        <n v="1067"/>
        <n v="388"/>
        <n v="556"/>
        <n v="1050"/>
        <n v="743"/>
        <n v="863"/>
        <n v="995"/>
        <n v="666"/>
        <n v="800"/>
        <n v="584"/>
        <n v="508"/>
        <n v="563"/>
        <n v="661"/>
        <n v="1112"/>
        <n v="874"/>
        <n v="711"/>
        <n v="1021"/>
        <n v="551"/>
        <n v="446"/>
        <n v="497"/>
        <n v="645"/>
        <n v="775"/>
        <n v="436"/>
        <n v="328"/>
        <n v="372"/>
        <n v="385"/>
        <n v="247"/>
        <n v="345"/>
        <n v="305"/>
        <n v="215"/>
        <n v="334"/>
        <n v="683"/>
        <n v="409"/>
        <n v="415"/>
        <n v="357"/>
        <n v="393"/>
        <n v="358"/>
        <n v="630"/>
        <n v="394"/>
      </sharedItems>
    </cacheField>
    <cacheField name="Produção Interna" numFmtId="0">
      <sharedItems containsSemiMixedTypes="0" containsString="0" containsNumber="1" containsInteger="1" minValue="-5365" maxValue="299575" count="3810">
        <n v="2317"/>
        <n v="2144"/>
        <n v="2660"/>
        <n v="2449"/>
        <n v="2788"/>
        <n v="2740"/>
        <n v="2846"/>
        <n v="2635"/>
        <n v="2646"/>
        <n v="2264"/>
        <n v="2313"/>
        <n v="4633"/>
        <n v="4333"/>
        <n v="5308"/>
        <n v="4920"/>
        <n v="5563"/>
        <n v="5453"/>
        <n v="5566"/>
        <n v="5561"/>
        <n v="5202"/>
        <n v="5264"/>
        <n v="4584"/>
        <n v="4596"/>
        <n v="7188"/>
        <n v="6742"/>
        <n v="8307"/>
        <n v="7764"/>
        <n v="8754"/>
        <n v="8578"/>
        <n v="8815"/>
        <n v="8818"/>
        <n v="8221"/>
        <n v="8305"/>
        <n v="7249"/>
        <n v="7373"/>
        <n v="10258"/>
        <n v="9545"/>
        <n v="11759"/>
        <n v="10896"/>
        <n v="12214"/>
        <n v="11930"/>
        <n v="12204"/>
        <n v="12054"/>
        <n v="11217"/>
        <n v="11296"/>
        <n v="9761"/>
        <n v="9907"/>
        <n v="11253"/>
        <n v="10531"/>
        <n v="13066"/>
        <n v="11944"/>
        <n v="13459"/>
        <n v="13026"/>
        <n v="13328"/>
        <n v="13254"/>
        <n v="12346"/>
        <n v="12081"/>
        <n v="10530"/>
        <n v="10386"/>
        <n v="14998"/>
        <n v="13566"/>
        <n v="17067"/>
        <n v="15500"/>
        <n v="17641"/>
        <n v="17407"/>
        <n v="17518"/>
        <n v="17834"/>
        <n v="16047"/>
        <n v="16123"/>
        <n v="13662"/>
        <n v="13661"/>
        <n v="13148"/>
        <n v="12553"/>
        <n v="15600"/>
        <n v="14291"/>
        <n v="16104"/>
        <n v="15563"/>
        <n v="16075"/>
        <n v="16037"/>
        <n v="14464"/>
        <n v="15000"/>
        <n v="12830"/>
        <n v="12526"/>
        <n v="13925"/>
        <n v="13625"/>
        <n v="16767"/>
        <n v="15439"/>
        <n v="17206"/>
        <n v="16431"/>
        <n v="17187"/>
        <n v="16507"/>
        <n v="15409"/>
        <n v="15056"/>
        <n v="13076"/>
        <n v="13022"/>
        <n v="13977"/>
        <n v="13760"/>
        <n v="16678"/>
        <n v="15718"/>
        <n v="16988"/>
        <n v="16597"/>
        <n v="17057"/>
        <n v="16222"/>
        <n v="15585"/>
        <n v="15524"/>
        <n v="13761"/>
        <n v="13191"/>
        <n v="18985"/>
        <n v="16551"/>
        <n v="20964"/>
        <n v="17963"/>
        <n v="20984"/>
        <n v="19841"/>
        <n v="19971"/>
        <n v="20783"/>
        <n v="19630"/>
        <n v="17693"/>
        <n v="15733"/>
        <n v="15301"/>
        <n v="14218"/>
        <n v="14601"/>
        <n v="19031"/>
        <n v="17009"/>
        <n v="19832"/>
        <n v="21250"/>
        <n v="20881"/>
        <n v="23262"/>
        <n v="19287"/>
        <n v="21735"/>
        <n v="18471"/>
        <n v="15875"/>
        <n v="13647"/>
        <n v="18984"/>
        <n v="22557"/>
        <n v="22854"/>
        <n v="24718"/>
        <n v="22216"/>
        <n v="26643"/>
        <n v="24973"/>
        <n v="24729"/>
        <n v="28928"/>
        <n v="25923"/>
        <n v="23534"/>
        <n v="22596"/>
        <n v="26519"/>
        <n v="31635"/>
        <n v="30742"/>
        <n v="33107"/>
        <n v="31536"/>
        <n v="35173"/>
        <n v="30291"/>
        <n v="33316"/>
        <n v="26461"/>
        <n v="25067"/>
        <n v="27232"/>
        <n v="28765"/>
        <n v="29597"/>
        <n v="33638"/>
        <n v="35782"/>
        <n v="33499"/>
        <n v="36578"/>
        <n v="37182"/>
        <n v="32520"/>
        <n v="36425"/>
        <n v="39313"/>
        <n v="39090"/>
        <n v="33291"/>
        <n v="28109"/>
        <n v="33939"/>
        <n v="43716"/>
        <n v="43597"/>
        <n v="45721"/>
        <n v="46653"/>
        <n v="48337"/>
        <n v="46479"/>
        <n v="40966"/>
        <n v="48932"/>
        <n v="46004"/>
        <n v="42859"/>
        <n v="35288"/>
        <n v="47330"/>
        <n v="55706"/>
        <n v="49820"/>
        <n v="56157"/>
        <n v="51492"/>
        <n v="49122"/>
        <n v="57369"/>
        <n v="44734"/>
        <n v="56833"/>
        <n v="52723"/>
        <n v="50676"/>
        <n v="42795"/>
        <n v="56302"/>
        <n v="56683"/>
        <n v="55451"/>
        <n v="65392"/>
        <n v="56918"/>
        <n v="60846"/>
        <n v="66776"/>
        <n v="58896"/>
        <n v="74280"/>
        <n v="71577"/>
        <n v="59006"/>
        <n v="58021"/>
        <n v="66945"/>
        <n v="77110"/>
        <n v="72337"/>
        <n v="73361"/>
        <n v="58114"/>
        <n v="77280"/>
        <n v="74235"/>
        <n v="71118"/>
        <n v="81838"/>
        <n v="60190"/>
        <n v="69252"/>
        <n v="65009"/>
        <n v="65293"/>
        <n v="75371"/>
        <n v="75380"/>
        <n v="73319"/>
        <n v="74822"/>
        <n v="75023"/>
        <n v="69206"/>
        <n v="75158"/>
        <n v="80265"/>
        <n v="66380"/>
        <n v="61732"/>
        <n v="68129"/>
        <n v="73356"/>
        <n v="76542"/>
        <n v="72074"/>
        <n v="75540"/>
        <n v="76841"/>
        <n v="76237"/>
        <n v="76943"/>
        <n v="77053"/>
        <n v="78112"/>
        <n v="81685"/>
        <n v="70765"/>
        <n v="59861"/>
        <n v="74427"/>
        <n v="76193"/>
        <n v="61018"/>
        <n v="77832"/>
        <n v="72853"/>
        <n v="69734"/>
        <n v="77083"/>
        <n v="62702"/>
        <n v="69359"/>
        <n v="80591"/>
        <n v="74489"/>
        <n v="68091"/>
        <n v="71541"/>
        <n v="84763"/>
        <n v="74513"/>
        <n v="81199"/>
        <n v="89481"/>
        <n v="84999"/>
        <n v="89542"/>
        <n v="68742"/>
        <n v="86213"/>
        <n v="86694"/>
        <n v="80205"/>
        <n v="90380"/>
        <n v="75969"/>
        <n v="60410"/>
        <n v="84042"/>
        <n v="92762"/>
        <n v="91036"/>
        <n v="71407"/>
        <n v="96453"/>
        <n v="70075"/>
        <n v="99491"/>
        <n v="102591"/>
        <n v="89077"/>
        <n v="92197"/>
        <n v="82675"/>
        <n v="90349"/>
        <n v="31284"/>
        <n v="80078"/>
        <n v="90248"/>
        <n v="84499"/>
        <n v="88382"/>
        <n v="102611"/>
        <n v="103908"/>
        <n v="91587"/>
        <n v="72663"/>
        <n v="63887"/>
        <n v="64320"/>
        <n v="45454"/>
        <n v="34764"/>
        <n v="49426"/>
        <n v="43958"/>
        <n v="37281"/>
        <n v="38444"/>
        <n v="46756"/>
        <n v="50773"/>
        <n v="49223"/>
        <n v="40318"/>
        <n v="44375"/>
        <n v="42189"/>
        <n v="57247"/>
        <n v="53527"/>
        <n v="50616"/>
        <n v="57442"/>
        <n v="53632"/>
        <n v="60646"/>
        <n v="59406"/>
        <n v="73539"/>
        <n v="72882"/>
        <n v="61879"/>
        <n v="61684"/>
        <n v="58398"/>
        <n v="69216"/>
        <n v="64030"/>
        <n v="75439"/>
        <n v="63872"/>
        <n v="43399"/>
        <n v="58102"/>
        <n v="64473"/>
        <n v="54097"/>
        <n v="58367"/>
        <n v="56701"/>
        <n v="48789"/>
        <n v="62207"/>
        <n v="53547"/>
        <n v="41178"/>
        <n v="64327"/>
        <n v="51226"/>
        <n v="55989"/>
        <n v="63413"/>
        <n v="51758"/>
        <n v="59940"/>
        <n v="67814"/>
        <n v="44934"/>
        <n v="64624"/>
        <n v="58938"/>
        <n v="66151"/>
        <n v="26856"/>
        <n v="32886"/>
        <n v="55389"/>
        <n v="75041"/>
        <n v="75853"/>
        <n v="74677"/>
        <n v="92416"/>
        <n v="81494"/>
        <n v="53145"/>
        <n v="71364"/>
        <n v="73699"/>
        <n v="78145"/>
        <n v="84517"/>
        <n v="84162"/>
        <n v="76306"/>
        <n v="71281"/>
        <n v="67622"/>
        <n v="85507"/>
        <n v="77062"/>
        <n v="57996"/>
        <n v="44932"/>
        <n v="60462"/>
        <n v="45741"/>
        <n v="43238"/>
        <n v="51219"/>
        <n v="52135"/>
        <n v="48507"/>
        <n v="41262"/>
        <n v="39413"/>
        <n v="45703"/>
        <n v="47492"/>
        <n v="55753"/>
        <n v="48734"/>
        <n v="52107"/>
        <n v="57519"/>
        <n v="63316"/>
        <n v="51614"/>
        <n v="56937"/>
        <n v="66198"/>
        <n v="67293"/>
        <n v="70774"/>
        <n v="65810"/>
        <n v="68762"/>
        <n v="66530"/>
        <n v="60874"/>
        <n v="75556"/>
        <n v="55829"/>
        <n v="52345"/>
        <n v="57179"/>
        <n v="78359"/>
        <n v="61900"/>
        <n v="82147"/>
        <n v="68347"/>
        <n v="61115"/>
        <n v="56670"/>
        <n v="66409"/>
        <n v="75319"/>
        <n v="56566"/>
        <n v="47803"/>
        <n v="15289"/>
        <n v="59853"/>
        <n v="31461"/>
        <n v="48590"/>
        <n v="90176"/>
        <n v="72762"/>
        <n v="81422"/>
        <n v="82854"/>
        <n v="64294"/>
        <n v="60443"/>
        <n v="47708"/>
        <n v="50534"/>
        <n v="33981"/>
        <n v="60788"/>
        <n v="68128"/>
        <n v="85613"/>
        <n v="77583"/>
        <n v="73405"/>
        <n v="82168"/>
        <n v="72141"/>
        <n v="55280"/>
        <n v="52641"/>
        <n v="59411"/>
        <n v="36248"/>
        <n v="44100"/>
        <n v="56914"/>
        <n v="68784"/>
        <n v="71648"/>
        <n v="69120"/>
        <n v="67345"/>
        <n v="79252"/>
        <n v="74683"/>
        <n v="51482"/>
        <n v="61525"/>
        <n v="63808"/>
        <n v="85120"/>
        <n v="80292"/>
        <n v="89226"/>
        <n v="92318"/>
        <n v="94951"/>
        <n v="106793"/>
        <n v="98701"/>
        <n v="102029"/>
        <n v="101185"/>
        <n v="84506"/>
        <n v="87900"/>
        <n v="86877"/>
        <n v="113438"/>
        <n v="85614"/>
        <n v="108136"/>
        <n v="96706"/>
        <n v="101489"/>
        <n v="115056"/>
        <n v="94326"/>
        <n v="99769"/>
        <n v="115173"/>
        <n v="100603"/>
        <n v="74625"/>
        <n v="101662"/>
        <n v="123234"/>
        <n v="107632"/>
        <n v="128786"/>
        <n v="144280"/>
        <n v="96074"/>
        <n v="130752"/>
        <n v="110852"/>
        <n v="127214"/>
        <n v="122971"/>
        <n v="97668"/>
        <n v="98054"/>
        <n v="114376"/>
        <n v="126513"/>
        <n v="124033"/>
        <n v="132317"/>
        <n v="110423"/>
        <n v="142713"/>
        <n v="148592"/>
        <n v="134652"/>
        <n v="140398"/>
        <n v="131017"/>
        <n v="105479"/>
        <n v="118118"/>
        <n v="128457"/>
        <n v="142293"/>
        <n v="156904"/>
        <n v="146893"/>
        <n v="155068"/>
        <n v="146835"/>
        <n v="154682"/>
        <n v="159162"/>
        <n v="169958"/>
        <n v="101273"/>
        <n v="72460"/>
        <n v="96635"/>
        <n v="87307"/>
        <n v="112447"/>
        <n v="112924"/>
        <n v="133882"/>
        <n v="123765"/>
        <n v="104133"/>
        <n v="111082"/>
        <n v="115085"/>
        <n v="79169"/>
        <n v="63936"/>
        <n v="46239"/>
        <n v="73446"/>
        <n v="68966"/>
        <n v="100487"/>
        <n v="94931"/>
        <n v="93170"/>
        <n v="100527"/>
        <n v="97480"/>
        <n v="106828"/>
        <n v="109858"/>
        <n v="91236"/>
        <n v="88204"/>
        <n v="56927"/>
        <n v="79532"/>
        <n v="105277"/>
        <n v="107703"/>
        <n v="106575"/>
        <n v="114899"/>
        <n v="118915"/>
        <n v="114614"/>
        <n v="134847"/>
        <n v="117391"/>
        <n v="115392"/>
        <n v="108078"/>
        <n v="96722"/>
        <n v="103747"/>
        <n v="119895"/>
        <n v="147441"/>
        <n v="133237"/>
        <n v="156700"/>
        <n v="130005"/>
        <n v="123057"/>
        <n v="123832"/>
        <n v="103491"/>
        <n v="91480"/>
        <n v="105465"/>
        <n v="107538"/>
        <n v="101839"/>
        <n v="124697"/>
        <n v="132988"/>
        <n v="119293"/>
        <n v="110714"/>
        <n v="107169"/>
        <n v="105493"/>
        <n v="114548"/>
        <n v="129821"/>
        <n v="118747"/>
        <n v="95236"/>
        <n v="115484"/>
        <n v="118707"/>
        <n v="98886"/>
        <n v="102862"/>
        <n v="116579"/>
        <n v="85445"/>
        <n v="99859"/>
        <n v="90560"/>
        <n v="110240"/>
        <n v="115472"/>
        <n v="124618"/>
        <n v="113175"/>
        <n v="117946"/>
        <n v="121463"/>
        <n v="138872"/>
        <n v="125788"/>
        <n v="129761"/>
        <n v="127127"/>
        <n v="125158"/>
        <n v="131394"/>
        <n v="145750"/>
        <n v="122297"/>
        <n v="141442"/>
        <n v="131537"/>
        <n v="114486"/>
        <n v="126432"/>
        <n v="151120"/>
        <n v="133357"/>
        <n v="140926"/>
        <n v="143156"/>
        <n v="133422"/>
        <n v="149080"/>
        <n v="133664"/>
        <n v="128757"/>
        <n v="146490"/>
        <n v="132119"/>
        <n v="137514"/>
        <n v="134365"/>
        <n v="156999"/>
        <n v="132775"/>
        <n v="164305"/>
        <n v="153583"/>
        <n v="144861"/>
        <n v="171411"/>
        <n v="132310"/>
        <n v="155038"/>
        <n v="160772"/>
        <n v="125274"/>
        <n v="155890"/>
        <n v="139559"/>
        <n v="179025"/>
        <n v="164392"/>
        <n v="186190"/>
        <n v="182919"/>
        <n v="184093"/>
        <n v="210921"/>
        <n v="188891"/>
        <n v="218950"/>
        <n v="212943"/>
        <n v="166895"/>
        <n v="197071"/>
        <n v="194343"/>
        <n v="218506"/>
        <n v="233922"/>
        <n v="231741"/>
        <n v="236713"/>
        <n v="255125"/>
        <n v="246895"/>
        <n v="238295"/>
        <n v="228793"/>
        <n v="146989"/>
        <n v="53654"/>
        <n v="162530"/>
        <n v="173761"/>
        <n v="240025"/>
        <n v="218981"/>
        <n v="229802"/>
        <n v="245180"/>
        <n v="245940"/>
        <n v="249531"/>
        <n v="232982"/>
        <n v="268594"/>
        <n v="241783"/>
        <n v="198868"/>
        <n v="197365"/>
        <n v="197485"/>
        <n v="271145"/>
        <n v="242574"/>
        <n v="249958"/>
        <n v="242957"/>
        <n v="252031"/>
        <n v="265543"/>
        <n v="233123"/>
        <n v="242427"/>
        <n v="251616"/>
        <n v="233157"/>
        <n v="208448"/>
        <n v="248756"/>
        <n v="253472"/>
        <n v="232296"/>
        <n v="260190"/>
        <n v="258811"/>
        <n v="261895"/>
        <n v="279308"/>
        <n v="215601"/>
        <n v="217932"/>
        <n v="217552"/>
        <n v="210195"/>
        <n v="176967"/>
        <n v="182636"/>
        <n v="271471"/>
        <n v="216765"/>
        <n v="259482"/>
        <n v="241788"/>
        <n v="271384"/>
        <n v="290691"/>
        <n v="262498"/>
        <n v="281890"/>
        <n v="278314"/>
        <n v="227413"/>
        <n v="255868"/>
        <n v="210437"/>
        <n v="285643"/>
        <n v="299575"/>
        <n v="296023"/>
        <n v="274565"/>
        <n v="262706"/>
        <n v="279491"/>
        <n v="277488"/>
        <n v="270858"/>
        <n v="248082"/>
        <n v="187966"/>
        <n v="214777"/>
        <n v="253001"/>
        <n v="249347"/>
        <n v="241856"/>
        <n v="246367"/>
        <n v="191518"/>
        <n v="220027"/>
        <n v="232969"/>
        <n v="274907"/>
        <n v="269825"/>
        <n v="238859"/>
        <n v="184159"/>
        <n v="188414"/>
        <n v="174687"/>
        <n v="224291"/>
        <n v="189663"/>
        <n v="172285"/>
        <n v="139632"/>
        <n v="194849"/>
        <n v="182561"/>
        <n v="143255"/>
        <n v="168210"/>
        <n v="137343"/>
        <n v="95567"/>
        <n v="128944"/>
        <n v="107971"/>
        <n v="158759"/>
        <n v="131637"/>
        <n v="130292"/>
        <n v="139562"/>
        <n v="145666"/>
        <n v="140028"/>
        <n v="132644"/>
        <n v="140500"/>
        <n v="162362"/>
        <n v="141851"/>
        <n v="141251"/>
        <n v="134679"/>
        <n v="167285"/>
        <n v="130354"/>
        <n v="179966"/>
        <n v="146951"/>
        <n v="160252"/>
        <n v="199221"/>
        <n v="179574"/>
        <n v="192105"/>
        <n v="181000"/>
        <n v="158557"/>
        <n v="172819"/>
        <n v="147177"/>
        <n v="200051"/>
        <n v="193574"/>
        <n v="151575"/>
        <n v="191393"/>
        <n v="196230"/>
        <n v="234995"/>
        <n v="183632"/>
        <n v="224452"/>
        <n v="210330"/>
        <n v="145794"/>
        <n v="168884"/>
        <n v="217429"/>
        <n v="201665"/>
        <n v="232656"/>
        <n v="233621"/>
        <n v="192717"/>
        <n v="224903"/>
        <n v="233015"/>
        <n v="210815"/>
        <n v="258553"/>
        <n v="195720"/>
        <n v="141498"/>
        <n v="171182"/>
        <n v="166529"/>
        <n v="159186"/>
        <n v="-5365"/>
        <n v="39210"/>
        <n v="79033"/>
        <n v="141525"/>
        <n v="182112"/>
        <n v="189643"/>
        <n v="201586"/>
        <n v="194193"/>
        <n v="170891"/>
        <n v="174480"/>
        <n v="163971"/>
        <n v="163563"/>
        <n v="157030"/>
        <n v="155859"/>
        <n v="134035"/>
        <n v="140390"/>
        <n v="135886"/>
        <n v="150448"/>
        <n v="149162"/>
        <n v="177702"/>
        <n v="169344"/>
        <n v="117709"/>
        <n v="124486"/>
        <n v="145888"/>
        <n v="141215"/>
        <n v="159843"/>
        <n v="156283"/>
        <n v="177042"/>
        <n v="191163"/>
        <n v="179218"/>
        <n v="163278"/>
        <n v="172359"/>
        <n v="160356"/>
        <n v="119618"/>
        <n v="125822"/>
        <n v="176416"/>
        <n v="144846"/>
        <n v="182254"/>
        <n v="152560"/>
        <n v="152559"/>
        <n v="192406"/>
        <n v="181449"/>
        <n v="168482"/>
        <n v="178607"/>
        <n v="145900"/>
        <n v="133727"/>
        <n v="158979"/>
        <n v="163045"/>
        <n v="194781"/>
        <n v="139972"/>
        <n v="182078"/>
        <n v="207632"/>
        <n v="221388"/>
        <n v="188360"/>
        <n v="205565"/>
        <n v="196807"/>
        <n v="158777"/>
        <n v="146853"/>
        <n v="169331"/>
        <n v="151081"/>
        <n v="0"/>
        <n v="1091"/>
        <n v="788"/>
        <n v="1057"/>
        <n v="890"/>
        <n v="1012"/>
        <n v="976"/>
        <n v="946"/>
        <n v="902"/>
        <n v="808"/>
        <n v="791"/>
        <n v="497"/>
        <n v="691"/>
        <n v="2173"/>
        <n v="1656"/>
        <n v="2093"/>
        <n v="1804"/>
        <n v="2035"/>
        <n v="1954"/>
        <n v="1807"/>
        <n v="1853"/>
        <n v="1549"/>
        <n v="1530"/>
        <n v="1035"/>
        <n v="1319"/>
        <n v="3719"/>
        <n v="3100"/>
        <n v="3911"/>
        <n v="3427"/>
        <n v="3859"/>
        <n v="3694"/>
        <n v="3611"/>
        <n v="3602"/>
        <n v="3144"/>
        <n v="3112"/>
        <n v="2369"/>
        <n v="2623"/>
        <n v="6356"/>
        <n v="5428"/>
        <n v="6801"/>
        <n v="6011"/>
        <n v="6743"/>
        <n v="6466"/>
        <n v="6390"/>
        <n v="6285"/>
        <n v="5552"/>
        <n v="5499"/>
        <n v="4320"/>
        <n v="4628"/>
        <n v="7448"/>
        <n v="6599"/>
        <n v="8202"/>
        <n v="7267"/>
        <n v="8201"/>
        <n v="7852"/>
        <n v="7805"/>
        <n v="7778"/>
        <n v="7037"/>
        <n v="6872"/>
        <n v="5658"/>
        <n v="5718"/>
        <n v="10278"/>
        <n v="8896"/>
        <n v="11262"/>
        <n v="9857"/>
        <n v="11153"/>
        <n v="10839"/>
        <n v="10652"/>
        <n v="10845"/>
        <n v="9453"/>
        <n v="9472"/>
        <n v="7616"/>
        <n v="7703"/>
        <n v="9914"/>
        <n v="9141"/>
        <n v="11332"/>
        <n v="10178"/>
        <n v="11474"/>
        <n v="10997"/>
        <n v="11199"/>
        <n v="11180"/>
        <n v="9800"/>
        <n v="9998"/>
        <n v="8339"/>
        <n v="8114"/>
        <n v="10642"/>
        <n v="10167"/>
        <n v="12543"/>
        <n v="11341"/>
        <n v="12653"/>
        <n v="11972"/>
        <n v="12362"/>
        <n v="11866"/>
        <n v="10732"/>
        <n v="10331"/>
        <n v="8781"/>
        <n v="8767"/>
        <n v="10575"/>
        <n v="10311"/>
        <n v="12490"/>
        <n v="11649"/>
        <n v="12610"/>
        <n v="12223"/>
        <n v="12451"/>
        <n v="11915"/>
        <n v="11152"/>
        <n v="10993"/>
        <n v="9580"/>
        <n v="9092"/>
        <n v="14130"/>
        <n v="11810"/>
        <n v="14922"/>
        <n v="12611"/>
        <n v="14773"/>
        <n v="13771"/>
        <n v="13570"/>
        <n v="14270"/>
        <n v="13680"/>
        <n v="12548"/>
        <n v="10735"/>
        <n v="10532"/>
        <n v="10231"/>
        <n v="10504"/>
        <n v="14171"/>
        <n v="12302"/>
        <n v="14370"/>
        <n v="15075"/>
        <n v="14762"/>
        <n v="16735"/>
        <n v="13091"/>
        <n v="14772"/>
        <n v="12268"/>
        <n v="10081"/>
        <n v="8668"/>
        <n v="12932"/>
        <n v="14870"/>
        <n v="15237"/>
        <n v="16301"/>
        <n v="14155"/>
        <n v="17499"/>
        <n v="16341"/>
        <n v="16268"/>
        <n v="19465"/>
        <n v="18164"/>
        <n v="16022"/>
        <n v="15266"/>
        <n v="18929"/>
        <n v="22956"/>
        <n v="22901"/>
        <n v="24233"/>
        <n v="22527"/>
        <n v="25658"/>
        <n v="21806"/>
        <n v="24592"/>
        <n v="19450"/>
        <n v="18952"/>
        <n v="21402"/>
        <n v="22374"/>
        <n v="23158"/>
        <n v="25685"/>
        <n v="27784"/>
        <n v="25650"/>
        <n v="27614"/>
        <n v="27789"/>
        <n v="24216"/>
        <n v="27599"/>
        <n v="31113"/>
        <n v="30588"/>
        <n v="25829"/>
        <n v="21786"/>
        <n v="28028"/>
        <n v="35571"/>
        <n v="35574"/>
        <n v="37607"/>
        <n v="37702"/>
        <n v="39108"/>
        <n v="36482"/>
        <n v="32658"/>
        <n v="39931"/>
        <n v="37507"/>
        <n v="34350"/>
        <n v="27734"/>
        <n v="38854"/>
        <n v="45656"/>
        <n v="40893"/>
        <n v="45065"/>
        <n v="40523"/>
        <n v="38940"/>
        <n v="45127"/>
        <n v="33441"/>
        <n v="44225"/>
        <n v="41025"/>
        <n v="39871"/>
        <n v="31941"/>
        <n v="43964"/>
        <n v="43863"/>
        <n v="42705"/>
        <n v="50706"/>
        <n v="43906"/>
        <n v="46985"/>
        <n v="52010"/>
        <n v="45391"/>
        <n v="58488"/>
        <n v="56597"/>
        <n v="46312"/>
        <n v="46420"/>
        <n v="53431"/>
        <n v="62141"/>
        <n v="57882"/>
        <n v="58404"/>
        <n v="45384"/>
        <n v="61092"/>
        <n v="55777"/>
        <n v="53762"/>
        <n v="62658"/>
        <n v="43587"/>
        <n v="57832"/>
        <n v="52598"/>
        <n v="52191"/>
        <n v="59726"/>
        <n v="59016"/>
        <n v="57334"/>
        <n v="59444"/>
        <n v="58212"/>
        <n v="53488"/>
        <n v="59517"/>
        <n v="62267"/>
        <n v="50778"/>
        <n v="48209"/>
        <n v="53478"/>
        <n v="59486"/>
        <n v="61640"/>
        <n v="58253"/>
        <n v="59543"/>
        <n v="61176"/>
        <n v="58988"/>
        <n v="59297"/>
        <n v="58945"/>
        <n v="59786"/>
        <n v="64510"/>
        <n v="55491"/>
        <n v="46589"/>
        <n v="59544"/>
        <n v="59489"/>
        <n v="49886"/>
        <n v="61878"/>
        <n v="57605"/>
        <n v="55750"/>
        <n v="59935"/>
        <n v="47442"/>
        <n v="54528"/>
        <n v="67379"/>
        <n v="64163"/>
        <n v="56830"/>
        <n v="58834"/>
        <n v="70448"/>
        <n v="61947"/>
        <n v="66573"/>
        <n v="73972"/>
        <n v="69907"/>
        <n v="73105"/>
        <n v="53597"/>
        <n v="70683"/>
        <n v="74523"/>
        <n v="66069"/>
        <n v="73149"/>
        <n v="62275"/>
        <n v="51355"/>
        <n v="69569"/>
        <n v="77287"/>
        <n v="75177"/>
        <n v="58275"/>
        <n v="77450"/>
        <n v="54697"/>
        <n v="82098"/>
        <n v="85467"/>
        <n v="74218"/>
        <n v="75471"/>
        <n v="67363"/>
        <n v="73571"/>
        <n v="26656"/>
        <n v="66379"/>
        <n v="72642"/>
        <n v="68717"/>
        <n v="70427"/>
        <n v="83031"/>
        <n v="83182"/>
        <n v="75390"/>
        <n v="61533"/>
        <n v="47614"/>
        <n v="48912"/>
        <n v="33698"/>
        <n v="25228"/>
        <n v="35428"/>
        <n v="30907"/>
        <n v="24374"/>
        <n v="30094"/>
        <n v="35559"/>
        <n v="40794"/>
        <n v="40843"/>
        <n v="34550"/>
        <n v="38655"/>
        <n v="35920"/>
        <n v="46173"/>
        <n v="41889"/>
        <n v="39228"/>
        <n v="44256"/>
        <n v="42866"/>
        <n v="46896"/>
        <n v="46912"/>
        <n v="60287"/>
        <n v="60237"/>
        <n v="52892"/>
        <n v="52639"/>
        <n v="49260"/>
        <n v="60352"/>
        <n v="55297"/>
        <n v="64429"/>
        <n v="53962"/>
        <n v="34449"/>
        <n v="49000"/>
        <n v="55848"/>
        <n v="45124"/>
        <n v="49333"/>
        <n v="47566"/>
        <n v="38792"/>
        <n v="51954"/>
        <n v="42593"/>
        <n v="30872"/>
        <n v="49804"/>
        <n v="39220"/>
        <n v="43547"/>
        <n v="50497"/>
        <n v="38898"/>
        <n v="45723"/>
        <n v="55604"/>
        <n v="37470"/>
        <n v="52184"/>
        <n v="47957"/>
        <n v="52509"/>
        <n v="21108"/>
        <n v="26765"/>
        <n v="43190"/>
        <n v="58412"/>
        <n v="59248"/>
        <n v="56935"/>
        <n v="73772"/>
        <n v="65518"/>
        <n v="41512"/>
        <n v="54270"/>
        <n v="58832"/>
        <n v="60418"/>
        <n v="65201"/>
        <n v="68142"/>
        <n v="60029"/>
        <n v="55276"/>
        <n v="53141"/>
        <n v="65926"/>
        <n v="60581"/>
        <n v="43022"/>
        <n v="34263"/>
        <n v="46983"/>
        <n v="31775"/>
        <n v="30605"/>
        <n v="36068"/>
        <n v="36552"/>
        <n v="32492"/>
        <n v="26661"/>
        <n v="28035"/>
        <n v="30066"/>
        <n v="33626"/>
        <n v="41652"/>
        <n v="37557"/>
        <n v="39666"/>
        <n v="43206"/>
        <n v="46600"/>
        <n v="36962"/>
        <n v="42889"/>
        <n v="49636"/>
        <n v="50344"/>
        <n v="51982"/>
        <n v="49011"/>
        <n v="52052"/>
        <n v="48926"/>
        <n v="47083"/>
        <n v="56815"/>
        <n v="40245"/>
        <n v="41613"/>
        <n v="45449"/>
        <n v="34031"/>
        <n v="60402"/>
        <n v="46386"/>
        <n v="62138"/>
        <n v="48103"/>
        <n v="44130"/>
        <n v="39861"/>
        <n v="50688"/>
        <n v="56142"/>
        <n v="40885"/>
        <n v="35316"/>
        <n v="11751"/>
        <n v="46523"/>
        <n v="22071"/>
        <n v="36285"/>
        <n v="68267"/>
        <n v="54161"/>
        <n v="60185"/>
        <n v="62425"/>
        <n v="49882"/>
        <n v="44511"/>
        <n v="34255"/>
        <n v="38621"/>
        <n v="25617"/>
        <n v="44786"/>
        <n v="51962"/>
        <n v="64292"/>
        <n v="59570"/>
        <n v="55327"/>
        <n v="61451"/>
        <n v="55597"/>
        <n v="44253"/>
        <n v="43144"/>
        <n v="47465"/>
        <n v="26959"/>
        <n v="33596"/>
        <n v="44475"/>
        <n v="53205"/>
        <n v="53860"/>
        <n v="55513"/>
        <n v="51619"/>
        <n v="61999"/>
        <n v="56450"/>
        <n v="44798"/>
        <n v="46794"/>
        <n v="51759"/>
        <n v="66495"/>
        <n v="65495"/>
        <n v="71183"/>
        <n v="74544"/>
        <n v="75780"/>
        <n v="83946"/>
        <n v="79183"/>
        <n v="82367"/>
        <n v="82127"/>
        <n v="71888"/>
        <n v="70612"/>
        <n v="71092"/>
        <n v="91797"/>
        <n v="69724"/>
        <n v="88549"/>
        <n v="77211"/>
        <n v="82005"/>
        <n v="92229"/>
        <n v="77246"/>
        <n v="78813"/>
        <n v="93034"/>
        <n v="83405"/>
        <n v="58454"/>
        <n v="80627"/>
        <n v="99224"/>
        <n v="86973"/>
        <n v="102574"/>
        <n v="113505"/>
        <n v="75227"/>
        <n v="105899"/>
        <n v="92749"/>
        <n v="105296"/>
        <n v="104742"/>
        <n v="84017"/>
        <n v="81151"/>
        <n v="93227"/>
        <n v="107264"/>
        <n v="100465"/>
        <n v="112966"/>
        <n v="91029"/>
        <n v="118090"/>
        <n v="125018"/>
        <n v="114794"/>
        <n v="117459"/>
        <n v="112729"/>
        <n v="91765"/>
        <n v="100196"/>
        <n v="108213"/>
        <n v="119745"/>
        <n v="134622"/>
        <n v="124606"/>
        <n v="131931"/>
        <n v="124663"/>
        <n v="129099"/>
        <n v="130194"/>
        <n v="138821"/>
        <n v="83314"/>
        <n v="64311"/>
        <n v="80091"/>
        <n v="72232"/>
        <n v="91275"/>
        <n v="92914"/>
        <n v="109543"/>
        <n v="101312"/>
        <n v="84806"/>
        <n v="92160"/>
        <n v="95886"/>
        <n v="64710"/>
        <n v="50922"/>
        <n v="40602"/>
        <n v="60855"/>
        <n v="56516"/>
        <n v="83107"/>
        <n v="81906"/>
        <n v="79952"/>
        <n v="84332"/>
        <n v="82257"/>
        <n v="90671"/>
        <n v="94548"/>
        <n v="76581"/>
        <n v="73745"/>
        <n v="49432"/>
        <n v="69161"/>
        <n v="88946"/>
        <n v="90995"/>
        <n v="86977"/>
        <n v="93386"/>
        <n v="96045"/>
        <n v="95336"/>
        <n v="110052"/>
        <n v="95183"/>
        <n v="93127"/>
        <n v="89637"/>
        <n v="82406"/>
        <n v="87044"/>
        <n v="100249"/>
        <n v="120608"/>
        <n v="111016"/>
        <n v="130345"/>
        <n v="108669"/>
        <n v="103268"/>
        <n v="103378"/>
        <n v="86537"/>
        <n v="74365"/>
        <n v="88062"/>
        <n v="73670"/>
        <n v="90459"/>
        <n v="84566"/>
        <n v="104721"/>
        <n v="111080"/>
        <n v="100464"/>
        <n v="92297"/>
        <n v="90638"/>
        <n v="89417"/>
        <n v="96984"/>
        <n v="111667"/>
        <n v="100708"/>
        <n v="83095"/>
        <n v="98299"/>
        <n v="100335"/>
        <n v="82820"/>
        <n v="86992"/>
        <n v="98406"/>
        <n v="71859"/>
        <n v="84362"/>
        <n v="76425"/>
        <n v="94793"/>
        <n v="98033"/>
        <n v="105589"/>
        <n v="100584"/>
        <n v="101172"/>
        <n v="102257"/>
        <n v="117422"/>
        <n v="106016"/>
        <n v="108393"/>
        <n v="106799"/>
        <n v="104701"/>
        <n v="109441"/>
        <n v="121092"/>
        <n v="99693"/>
        <n v="119278"/>
        <n v="111740"/>
        <n v="95888"/>
        <n v="106888"/>
        <n v="129132"/>
        <n v="112211"/>
        <n v="118804"/>
        <n v="118672"/>
        <n v="112362"/>
        <n v="125699"/>
        <n v="111294"/>
        <n v="110096"/>
        <n v="126537"/>
        <n v="116864"/>
        <n v="118569"/>
        <n v="115574"/>
        <n v="131856"/>
        <n v="111976"/>
        <n v="138310"/>
        <n v="131277"/>
        <n v="123256"/>
        <n v="148189"/>
        <n v="112795"/>
        <n v="133133"/>
        <n v="139758"/>
        <n v="107640"/>
        <n v="132879"/>
        <n v="116575"/>
        <n v="151712"/>
        <n v="140795"/>
        <n v="158805"/>
        <n v="153425"/>
        <n v="154740"/>
        <n v="176719"/>
        <n v="158131"/>
        <n v="184287"/>
        <n v="178416"/>
        <n v="143069"/>
        <n v="162136"/>
        <n v="163125"/>
        <n v="182519"/>
        <n v="196212"/>
        <n v="195262"/>
        <n v="196707"/>
        <n v="210326"/>
        <n v="203905"/>
        <n v="196254"/>
        <n v="184125"/>
        <n v="111574"/>
        <n v="38642"/>
        <n v="133122"/>
        <n v="145992"/>
        <n v="205407"/>
        <n v="185850"/>
        <n v="193695"/>
        <n v="206379"/>
        <n v="206425"/>
        <n v="211936"/>
        <n v="193822"/>
        <n v="221057"/>
        <n v="196595"/>
        <n v="159115"/>
        <n v="157775"/>
        <n v="156379"/>
        <n v="217821"/>
        <n v="190672"/>
        <n v="200211"/>
        <n v="190931"/>
        <n v="201821"/>
        <n v="208576"/>
        <n v="182926"/>
        <n v="191283"/>
        <n v="195749"/>
        <n v="183071"/>
        <n v="166161"/>
        <n v="192960"/>
        <n v="198287"/>
        <n v="180260"/>
        <n v="198813"/>
        <n v="200256"/>
        <n v="203533"/>
        <n v="215306"/>
        <n v="160598"/>
        <n v="158474"/>
        <n v="158071"/>
        <n v="155568"/>
        <n v="150686"/>
        <n v="143960"/>
        <n v="221139"/>
        <n v="175719"/>
        <n v="208427"/>
        <n v="196083"/>
        <n v="219743"/>
        <n v="236479"/>
        <n v="213663"/>
        <n v="231557"/>
        <n v="230846"/>
        <n v="187392"/>
        <n v="208657"/>
        <n v="164261"/>
        <n v="230205"/>
        <n v="236581"/>
        <n v="235368"/>
        <n v="216584"/>
        <n v="209444"/>
        <n v="215085"/>
        <n v="215311"/>
        <n v="213210"/>
        <n v="198501"/>
        <n v="151083"/>
        <n v="173066"/>
        <n v="200855"/>
        <n v="201150"/>
        <n v="192345"/>
        <n v="197514"/>
        <n v="151263"/>
        <n v="174570"/>
        <n v="181801"/>
        <n v="217197"/>
        <n v="210724"/>
        <n v="189822"/>
        <n v="153848"/>
        <n v="152800"/>
        <n v="140846"/>
        <n v="180466"/>
        <n v="156011"/>
        <n v="146589"/>
        <n v="120883"/>
        <n v="169877"/>
        <n v="159823"/>
        <n v="125952"/>
        <n v="140689"/>
        <n v="115325"/>
        <n v="90510"/>
        <n v="113026"/>
        <n v="88325"/>
        <n v="132899"/>
        <n v="109401"/>
        <n v="108601"/>
        <n v="110362"/>
        <n v="116829"/>
        <n v="119268"/>
        <n v="112007"/>
        <n v="123675"/>
        <n v="137862"/>
        <n v="118516"/>
        <n v="123298"/>
        <n v="117639"/>
        <n v="143300"/>
        <n v="109315"/>
        <n v="151050"/>
        <n v="123402"/>
        <n v="136795"/>
        <n v="170524"/>
        <n v="156437"/>
        <n v="165801"/>
        <n v="151952"/>
        <n v="134408"/>
        <n v="144019"/>
        <n v="121875"/>
        <n v="165773"/>
        <n v="161474"/>
        <n v="128376"/>
        <n v="158642"/>
        <n v="161761"/>
        <n v="195717"/>
        <n v="157481"/>
        <n v="188739"/>
        <n v="178860"/>
        <n v="125086"/>
        <n v="140406"/>
        <n v="184350"/>
        <n v="171202"/>
        <n v="198197"/>
        <n v="195368"/>
        <n v="157801"/>
        <n v="186186"/>
        <n v="192407"/>
        <n v="175804"/>
        <n v="215192"/>
        <n v="161296"/>
        <n v="119078"/>
        <n v="144931"/>
        <n v="141300"/>
        <n v="131646"/>
        <n v="-4885"/>
        <n v="27587"/>
        <n v="58038"/>
        <n v="114760"/>
        <n v="146146"/>
        <n v="147194"/>
        <n v="158563"/>
        <n v="150863"/>
        <n v="132753"/>
        <n v="136695"/>
        <n v="129948"/>
        <n v="123048"/>
        <n v="120677"/>
        <n v="112163"/>
        <n v="91944"/>
        <n v="98428"/>
        <n v="98563"/>
        <n v="115466"/>
        <n v="112161"/>
        <n v="136955"/>
        <n v="133791"/>
        <n v="90543"/>
        <n v="98169"/>
        <n v="106809"/>
        <n v="108175"/>
        <n v="122312"/>
        <n v="121512"/>
        <n v="124828"/>
        <n v="143601"/>
        <n v="134442"/>
        <n v="130564"/>
        <n v="132766"/>
        <n v="124690"/>
        <n v="98088"/>
        <n v="95303"/>
        <n v="131124"/>
        <n v="109793"/>
        <n v="138445"/>
        <n v="115144"/>
        <n v="119447"/>
        <n v="148328"/>
        <n v="140680"/>
        <n v="125827"/>
        <n v="139016"/>
        <n v="112656"/>
        <n v="102426"/>
        <n v="119108"/>
        <n v="120243"/>
        <n v="145644"/>
        <n v="107211"/>
        <n v="137538"/>
        <n v="152446"/>
        <n v="165766"/>
        <n v="137266"/>
        <n v="151531"/>
        <n v="143892"/>
        <n v="116229"/>
        <n v="114545"/>
        <n v="124746"/>
        <n v="110967"/>
        <n v="97"/>
        <n v="96"/>
        <n v="123"/>
        <n v="118"/>
        <n v="141"/>
        <n v="144"/>
        <n v="156"/>
        <n v="143"/>
        <n v="148"/>
        <n v="131"/>
        <n v="135"/>
        <n v="548"/>
        <n v="619"/>
        <n v="761"/>
        <n v="736"/>
        <n v="837"/>
        <n v="836"/>
        <n v="898"/>
        <n v="911"/>
        <n v="865"/>
        <n v="893"/>
        <n v="829"/>
        <n v="770"/>
        <n v="932"/>
        <n v="1073"/>
        <n v="1307"/>
        <n v="1275"/>
        <n v="1436"/>
        <n v="1427"/>
        <n v="1536"/>
        <n v="1548"/>
        <n v="1490"/>
        <n v="1518"/>
        <n v="1416"/>
        <n v="1325"/>
        <n v="1210"/>
        <n v="1393"/>
        <n v="1694"/>
        <n v="1655"/>
        <n v="1839"/>
        <n v="1826"/>
        <n v="1965"/>
        <n v="1959"/>
        <n v="1911"/>
        <n v="1936"/>
        <n v="1680"/>
        <n v="1942"/>
        <n v="1986"/>
        <n v="2479"/>
        <n v="2290"/>
        <n v="2569"/>
        <n v="2508"/>
        <n v="2678"/>
        <n v="2663"/>
        <n v="2583"/>
        <n v="2514"/>
        <n v="2298"/>
        <n v="2253"/>
        <n v="2232"/>
        <n v="2824"/>
        <n v="2636"/>
        <n v="3005"/>
        <n v="3017"/>
        <n v="3149"/>
        <n v="3177"/>
        <n v="2986"/>
        <n v="3010"/>
        <n v="2642"/>
        <n v="2567"/>
        <n v="1759"/>
        <n v="2392"/>
        <n v="2268"/>
        <n v="2541"/>
        <n v="2478"/>
        <n v="2661"/>
        <n v="2645"/>
        <n v="2525"/>
        <n v="2687"/>
        <n v="2366"/>
        <n v="2262"/>
        <n v="1707"/>
        <n v="1867"/>
        <n v="2294"/>
        <n v="2209"/>
        <n v="2440"/>
        <n v="2364"/>
        <n v="2550"/>
        <n v="2454"/>
        <n v="2442"/>
        <n v="2404"/>
        <n v="2168"/>
        <n v="2157"/>
        <n v="1695"/>
        <n v="1778"/>
        <n v="2190"/>
        <n v="2099"/>
        <n v="2242"/>
        <n v="2218"/>
        <n v="2356"/>
        <n v="2194"/>
        <n v="2229"/>
        <n v="2234"/>
        <n v="2015"/>
        <n v="1937"/>
        <n v="2597"/>
        <n v="2252"/>
        <n v="2937"/>
        <n v="2443"/>
        <n v="2973"/>
        <n v="3002"/>
        <n v="3075"/>
        <n v="2950"/>
        <n v="2775"/>
        <n v="2656"/>
        <n v="2241"/>
        <n v="2303"/>
        <n v="1881"/>
        <n v="2414"/>
        <n v="2979"/>
        <n v="2576"/>
        <n v="2945"/>
        <n v="3232"/>
        <n v="3434"/>
        <n v="3501"/>
        <n v="3061"/>
        <n v="3496"/>
        <n v="3116"/>
        <n v="2684"/>
        <n v="3250"/>
        <n v="3833"/>
        <n v="3822"/>
        <n v="4296"/>
        <n v="3874"/>
        <n v="4729"/>
        <n v="4223"/>
        <n v="4051"/>
        <n v="4651"/>
        <n v="3931"/>
        <n v="3432"/>
        <n v="3397"/>
        <n v="3961"/>
        <n v="4496"/>
        <n v="4134"/>
        <n v="4599"/>
        <n v="4462"/>
        <n v="4910"/>
        <n v="4211"/>
        <n v="4444"/>
        <n v="3207"/>
        <n v="3378"/>
        <n v="3578"/>
        <n v="3782"/>
        <n v="3738"/>
        <n v="4467"/>
        <n v="4662"/>
        <n v="4414"/>
        <n v="4924"/>
        <n v="5043"/>
        <n v="4343"/>
        <n v="4957"/>
        <n v="5010"/>
        <n v="4737"/>
        <n v="3914"/>
        <n v="2818"/>
        <n v="2955"/>
        <n v="4353"/>
        <n v="4722"/>
        <n v="4995"/>
        <n v="5309"/>
        <n v="5407"/>
        <n v="5516"/>
        <n v="4984"/>
        <n v="5032"/>
        <n v="5009"/>
        <n v="3964"/>
        <n v="5057"/>
        <n v="5847"/>
        <n v="5158"/>
        <n v="6211"/>
        <n v="6242"/>
        <n v="5870"/>
        <n v="6995"/>
        <n v="6420"/>
        <n v="7348"/>
        <n v="6754"/>
        <n v="6126"/>
        <n v="5848"/>
        <n v="7402"/>
        <n v="7608"/>
        <n v="7466"/>
        <n v="8292"/>
        <n v="7377"/>
        <n v="7960"/>
        <n v="8539"/>
        <n v="7638"/>
        <n v="9033"/>
        <n v="8230"/>
        <n v="7038"/>
        <n v="6371"/>
        <n v="8217"/>
        <n v="8573"/>
        <n v="7986"/>
        <n v="8179"/>
        <n v="6407"/>
        <n v="9295"/>
        <n v="10554"/>
        <n v="9481"/>
        <n v="11272"/>
        <n v="9440"/>
        <n v="6093"/>
        <n v="6634"/>
        <n v="7119"/>
        <n v="8940"/>
        <n v="9111"/>
        <n v="9312"/>
        <n v="8596"/>
        <n v="9551"/>
        <n v="8978"/>
        <n v="8247"/>
        <n v="10521"/>
        <n v="9437"/>
        <n v="8468"/>
        <n v="8405"/>
        <n v="8059"/>
        <n v="8245"/>
        <n v="7656"/>
        <n v="9334"/>
        <n v="9018"/>
        <n v="9254"/>
        <n v="10008"/>
        <n v="9544"/>
        <n v="9989"/>
        <n v="9555"/>
        <n v="7772"/>
        <n v="6151"/>
        <n v="6948"/>
        <n v="7439"/>
        <n v="5642"/>
        <n v="5094"/>
        <n v="4714"/>
        <n v="6152"/>
        <n v="6251"/>
        <n v="5673"/>
        <n v="5214"/>
        <n v="4209"/>
        <n v="4445"/>
        <n v="5508"/>
        <n v="6718"/>
        <n v="5712"/>
        <n v="6997"/>
        <n v="7124"/>
        <n v="7580"/>
        <n v="7954"/>
        <n v="7913"/>
        <n v="8457"/>
        <n v="5780"/>
        <n v="6474"/>
        <n v="9469"/>
        <n v="7343"/>
        <n v="3907"/>
        <n v="7199"/>
        <n v="7634"/>
        <n v="8115"/>
        <n v="4832"/>
        <n v="9856"/>
        <n v="8013"/>
        <n v="9412"/>
        <n v="9337"/>
        <n v="8032"/>
        <n v="8557"/>
        <n v="8187"/>
        <n v="8320"/>
        <n v="3001"/>
        <n v="7263"/>
        <n v="9714"/>
        <n v="6376"/>
        <n v="8536"/>
        <n v="10478"/>
        <n v="10426"/>
        <n v="6764"/>
        <n v="3438"/>
        <n v="7563"/>
        <n v="6731"/>
        <n v="3022"/>
        <n v="2718"/>
        <n v="5878"/>
        <n v="5680"/>
        <n v="5489"/>
        <n v="10595"/>
        <n v="6877"/>
        <n v="5550"/>
        <n v="4114"/>
        <n v="3372"/>
        <n v="2473"/>
        <n v="6118"/>
        <n v="6602"/>
        <n v="6874"/>
        <n v="8238"/>
        <n v="5532"/>
        <n v="9022"/>
        <n v="8155"/>
        <n v="9123"/>
        <n v="9040"/>
        <n v="6462"/>
        <n v="8045"/>
        <n v="6137"/>
        <n v="4942"/>
        <n v="5509"/>
        <n v="6935"/>
        <n v="5893"/>
        <n v="5733"/>
        <n v="5271"/>
        <n v="5739"/>
        <n v="5735"/>
        <n v="6289"/>
        <n v="6623"/>
        <n v="6443"/>
        <n v="6926"/>
        <n v="7171"/>
        <n v="6749"/>
        <n v="9952"/>
        <n v="7813"/>
        <n v="8843"/>
        <n v="8503"/>
        <n v="9069"/>
        <n v="9725"/>
        <n v="7914"/>
        <n v="4160"/>
        <n v="7415"/>
        <n v="7121"/>
        <n v="8731"/>
        <n v="3142"/>
        <n v="7450"/>
        <n v="9434"/>
        <n v="10688"/>
        <n v="11349"/>
        <n v="11436"/>
        <n v="9633"/>
        <n v="6561"/>
        <n v="10133"/>
        <n v="8206"/>
        <n v="10854"/>
        <n v="11882"/>
        <n v="8881"/>
        <n v="9109"/>
        <n v="8744"/>
        <n v="7655"/>
        <n v="11437"/>
        <n v="9514"/>
        <n v="8943"/>
        <n v="5762"/>
        <n v="7942"/>
        <n v="8768"/>
        <n v="6890"/>
        <n v="9515"/>
        <n v="9779"/>
        <n v="10188"/>
        <n v="8926"/>
        <n v="6504"/>
        <n v="9296"/>
        <n v="7995"/>
        <n v="8796"/>
        <n v="6626"/>
        <n v="7236"/>
        <n v="8720"/>
        <n v="9726"/>
        <n v="8742"/>
        <n v="8841"/>
        <n v="9609"/>
        <n v="12616"/>
        <n v="11483"/>
        <n v="11397"/>
        <n v="12100"/>
        <n v="10383"/>
        <n v="13594"/>
        <n v="10835"/>
        <n v="8213"/>
        <n v="8865"/>
        <n v="6694"/>
        <n v="12869"/>
        <n v="10203"/>
        <n v="13862"/>
        <n v="14598"/>
        <n v="11526"/>
        <n v="11731"/>
        <n v="10777"/>
        <n v="14244"/>
        <n v="10017"/>
        <n v="7820"/>
        <n v="3026"/>
        <n v="9272"/>
        <n v="6698"/>
        <n v="9238"/>
        <n v="13567"/>
        <n v="15019"/>
        <n v="14312"/>
        <n v="9751"/>
        <n v="10745"/>
        <n v="9279"/>
        <n v="8380"/>
        <n v="5070"/>
        <n v="11257"/>
        <n v="9941"/>
        <n v="15080"/>
        <n v="11854"/>
        <n v="12174"/>
        <n v="14243"/>
        <n v="8012"/>
        <n v="6445"/>
        <n v="9270"/>
        <n v="6276"/>
        <n v="6431"/>
        <n v="9504"/>
        <n v="11581"/>
        <n v="13589"/>
        <n v="9950"/>
        <n v="12300"/>
        <n v="13062"/>
        <n v="15091"/>
        <n v="12052"/>
        <n v="10778"/>
        <n v="14460"/>
        <n v="10802"/>
        <n v="13990"/>
        <n v="13470"/>
        <n v="14818"/>
        <n v="17746"/>
        <n v="14019"/>
        <n v="14259"/>
        <n v="14320"/>
        <n v="12815"/>
        <n v="16788"/>
        <n v="12423"/>
        <n v="14208"/>
        <n v="14144"/>
        <n v="14200"/>
        <n v="17314"/>
        <n v="12484"/>
        <n v="14858"/>
        <n v="15796"/>
        <n v="12078"/>
        <n v="10658"/>
        <n v="14267"/>
        <n v="16516"/>
        <n v="13612"/>
        <n v="19064"/>
        <n v="21779"/>
        <n v="13060"/>
        <n v="16599"/>
        <n v="13719"/>
        <n v="15006"/>
        <n v="12552"/>
        <n v="12153"/>
        <n v="12765"/>
        <n v="16263"/>
        <n v="14848"/>
        <n v="18008"/>
        <n v="14968"/>
        <n v="15251"/>
        <n v="20463"/>
        <n v="19035"/>
        <n v="16148"/>
        <n v="17139"/>
        <n v="14433"/>
        <n v="11007"/>
        <n v="13778"/>
        <n v="16140"/>
        <n v="17903"/>
        <n v="17201"/>
        <n v="17372"/>
        <n v="17340"/>
        <n v="15518"/>
        <n v="19121"/>
        <n v="21262"/>
        <n v="23109"/>
        <n v="11883"/>
        <n v="6030"/>
        <n v="11953"/>
        <n v="10929"/>
        <n v="15232"/>
        <n v="13667"/>
        <n v="16778"/>
        <n v="15198"/>
        <n v="12166"/>
        <n v="12713"/>
        <n v="13595"/>
        <n v="9339"/>
        <n v="9269"/>
        <n v="4813"/>
        <n v="7771"/>
        <n v="8016"/>
        <n v="11814"/>
        <n v="8674"/>
        <n v="8294"/>
        <n v="11016"/>
        <n v="10553"/>
        <n v="10774"/>
        <n v="10094"/>
        <n v="9943"/>
        <n v="9302"/>
        <n v="6828"/>
        <n v="11309"/>
        <n v="10625"/>
        <n v="12987"/>
        <n v="13505"/>
        <n v="14805"/>
        <n v="11408"/>
        <n v="15941"/>
        <n v="14318"/>
        <n v="14690"/>
        <n v="12807"/>
        <n v="10428"/>
        <n v="10649"/>
        <n v="18243"/>
        <n v="14314"/>
        <n v="16856"/>
        <n v="13188"/>
        <n v="11954"/>
        <n v="12181"/>
        <n v="10192"/>
        <n v="9586"/>
        <n v="10736"/>
        <n v="10759"/>
        <n v="10805"/>
        <n v="10480"/>
        <n v="12378"/>
        <n v="13434"/>
        <n v="11118"/>
        <n v="11829"/>
        <n v="10049"/>
        <n v="9516"/>
        <n v="11567"/>
        <n v="11741"/>
        <n v="11189"/>
        <n v="8726"/>
        <n v="10764"/>
        <n v="8644"/>
        <n v="8962"/>
        <n v="10873"/>
        <n v="7268"/>
        <n v="8849"/>
        <n v="7174"/>
        <n v="8647"/>
        <n v="9921"/>
        <n v="10813"/>
        <n v="7875"/>
        <n v="10598"/>
        <n v="12260"/>
        <n v="12681"/>
        <n v="11848"/>
        <n v="12583"/>
        <n v="11938"/>
        <n v="11654"/>
        <n v="13152"/>
        <n v="15824"/>
        <n v="14228"/>
        <n v="13225"/>
        <n v="13138"/>
        <n v="10755"/>
        <n v="12124"/>
        <n v="12694"/>
        <n v="12288"/>
        <n v="13283"/>
        <n v="14588"/>
        <n v="13727"/>
        <n v="14903"/>
        <n v="13697"/>
        <n v="11619"/>
        <n v="12723"/>
        <n v="10413"/>
        <n v="13243"/>
        <n v="11850"/>
        <n v="16214"/>
        <n v="14053"/>
        <n v="17005"/>
        <n v="14693"/>
        <n v="13593"/>
        <n v="15009"/>
        <n v="12750"/>
        <n v="14691"/>
        <n v="13956"/>
        <n v="13064"/>
        <n v="16418"/>
        <n v="14887"/>
        <n v="16451"/>
        <n v="14519"/>
        <n v="16662"/>
        <n v="18420"/>
        <n v="18305"/>
        <n v="22273"/>
        <n v="19933"/>
        <n v="21957"/>
        <n v="23380"/>
        <n v="18074"/>
        <n v="23210"/>
        <n v="20046"/>
        <n v="22895"/>
        <n v="24688"/>
        <n v="23292"/>
        <n v="25624"/>
        <n v="29044"/>
        <n v="27997"/>
        <n v="27006"/>
        <n v="28421"/>
        <n v="21609"/>
        <n v="21007"/>
        <n v="19670"/>
        <n v="24139"/>
        <n v="22669"/>
        <n v="25381"/>
        <n v="27526"/>
        <n v="28664"/>
        <n v="26626"/>
        <n v="26389"/>
        <n v="33531"/>
        <n v="30782"/>
        <n v="27561"/>
        <n v="26840"/>
        <n v="26932"/>
        <n v="35006"/>
        <n v="34718"/>
        <n v="33069"/>
        <n v="34431"/>
        <n v="32768"/>
        <n v="37436"/>
        <n v="32957"/>
        <n v="34294"/>
        <n v="38562"/>
        <n v="35073"/>
        <n v="27596"/>
        <n v="36972"/>
        <n v="36883"/>
        <n v="35064"/>
        <n v="40283"/>
        <n v="37391"/>
        <n v="36383"/>
        <n v="40370"/>
        <n v="36027"/>
        <n v="38586"/>
        <n v="38892"/>
        <n v="33505"/>
        <n v="23309"/>
        <n v="26824"/>
        <n v="34715"/>
        <n v="29628"/>
        <n v="38410"/>
        <n v="36657"/>
        <n v="39021"/>
        <n v="41111"/>
        <n v="37266"/>
        <n v="36215"/>
        <n v="33614"/>
        <n v="30227"/>
        <n v="33134"/>
        <n v="30950"/>
        <n v="37687"/>
        <n v="43534"/>
        <n v="43519"/>
        <n v="41042"/>
        <n v="36195"/>
        <n v="45617"/>
        <n v="44333"/>
        <n v="39111"/>
        <n v="34806"/>
        <n v="30412"/>
        <n v="26971"/>
        <n v="35423"/>
        <n v="32751"/>
        <n v="36038"/>
        <n v="35200"/>
        <n v="31632"/>
        <n v="32153"/>
        <n v="38475"/>
        <n v="45305"/>
        <n v="45992"/>
        <n v="37637"/>
        <n v="27323"/>
        <n v="26475"/>
        <n v="25471"/>
        <n v="36177"/>
        <n v="26912"/>
        <n v="20008"/>
        <n v="14295"/>
        <n v="18969"/>
        <n v="18210"/>
        <n v="22317"/>
        <n v="18699"/>
        <n v="3750"/>
        <n v="11748"/>
        <n v="15021"/>
        <n v="20858"/>
        <n v="17848"/>
        <n v="17360"/>
        <n v="24460"/>
        <n v="25053"/>
        <n v="16570"/>
        <n v="17243"/>
        <n v="20483"/>
        <n v="21673"/>
        <n v="13855"/>
        <n v="13155"/>
        <n v="19587"/>
        <n v="16672"/>
        <n v="22604"/>
        <n v="18350"/>
        <n v="17584"/>
        <n v="21514"/>
        <n v="17250"/>
        <n v="19814"/>
        <n v="22185"/>
        <n v="18339"/>
        <n v="22590"/>
        <n v="18973"/>
        <n v="25301"/>
        <n v="23204"/>
        <n v="16318"/>
        <n v="24597"/>
        <n v="25412"/>
        <n v="29317"/>
        <n v="17241"/>
        <n v="24925"/>
        <n v="21862"/>
        <n v="14152"/>
        <n v="20616"/>
        <n v="22439"/>
        <n v="22687"/>
        <n v="23916"/>
        <n v="26122"/>
        <n v="24196"/>
        <n v="27181"/>
        <n v="29009"/>
        <n v="23640"/>
        <n v="31421"/>
        <n v="25501"/>
        <n v="17002"/>
        <n v="18815"/>
        <n v="14875"/>
        <n v="18418"/>
        <n v="-992"/>
        <n v="7252"/>
        <n v="15603"/>
        <n v="20122"/>
        <n v="28881"/>
        <n v="32922"/>
        <n v="32270"/>
        <n v="31905"/>
        <n v="28779"/>
        <n v="29164"/>
        <n v="22809"/>
        <n v="28216"/>
        <n v="23593"/>
        <n v="30316"/>
        <n v="27939"/>
        <n v="27843"/>
        <n v="23301"/>
        <n v="22191"/>
        <n v="24580"/>
        <n v="27069"/>
        <n v="24252"/>
        <n v="17904"/>
        <n v="14654"/>
        <n v="25574"/>
        <n v="23634"/>
        <n v="23257"/>
        <n v="21062"/>
        <n v="38902"/>
        <n v="29791"/>
        <n v="29117"/>
        <n v="17593"/>
        <n v="24259"/>
        <n v="21502"/>
        <n v="18015"/>
        <n v="23074"/>
        <n v="33016"/>
        <n v="27505"/>
        <n v="35198"/>
        <n v="30510"/>
        <n v="26339"/>
        <n v="34340"/>
        <n v="32664"/>
        <n v="32327"/>
        <n v="29643"/>
        <n v="25224"/>
        <n v="22502"/>
        <n v="29127"/>
        <n v="30724"/>
        <n v="36309"/>
        <n v="20457"/>
        <n v="31416"/>
        <n v="42970"/>
        <n v="42194"/>
        <n v="37781"/>
        <n v="39516"/>
        <n v="39891"/>
        <n v="32635"/>
        <n v="23778"/>
        <n v="32926"/>
        <n v="28775"/>
        <n v="981"/>
        <n v="1103"/>
        <n v="1290"/>
        <n v="1266"/>
        <n v="1439"/>
        <n v="1431"/>
        <n v="1541"/>
        <n v="1483"/>
        <n v="1477"/>
        <n v="1501"/>
        <n v="1460"/>
        <n v="1287"/>
        <n v="1659"/>
        <n v="1810"/>
        <n v="2138"/>
        <n v="2095"/>
        <n v="2373"/>
        <n v="2359"/>
        <n v="2534"/>
        <n v="2463"/>
        <n v="2451"/>
        <n v="2505"/>
        <n v="2388"/>
        <n v="2223"/>
        <n v="2330"/>
        <n v="2365"/>
        <n v="2833"/>
        <n v="2829"/>
        <n v="3198"/>
        <n v="3208"/>
        <n v="3401"/>
        <n v="3395"/>
        <n v="3312"/>
        <n v="3193"/>
        <n v="3192"/>
        <n v="2427"/>
        <n v="2461"/>
        <n v="2926"/>
        <n v="3297"/>
        <n v="3313"/>
        <n v="3502"/>
        <n v="3459"/>
        <n v="3508"/>
        <n v="3287"/>
        <n v="3296"/>
        <n v="1728"/>
        <n v="1811"/>
        <n v="2150"/>
        <n v="2106"/>
        <n v="2381"/>
        <n v="2370"/>
        <n v="2522"/>
        <n v="2398"/>
        <n v="2379"/>
        <n v="2280"/>
        <n v="2258"/>
        <n v="2272"/>
        <n v="2719"/>
        <n v="2742"/>
        <n v="3189"/>
        <n v="3262"/>
        <n v="3412"/>
        <n v="3503"/>
        <n v="3288"/>
        <n v="3320"/>
        <n v="3093"/>
        <n v="3121"/>
        <n v="1333"/>
        <n v="1665"/>
        <n v="1653"/>
        <n v="1878"/>
        <n v="1884"/>
        <n v="1994"/>
        <n v="2083"/>
        <n v="1901"/>
        <n v="1961"/>
        <n v="1402"/>
        <n v="1411"/>
        <n v="1708"/>
        <n v="1673"/>
        <n v="1882"/>
        <n v="1871"/>
        <n v="2027"/>
        <n v="1947"/>
        <n v="1985"/>
        <n v="2078"/>
        <n v="1900"/>
        <n v="1906"/>
        <n v="1520"/>
        <n v="1479"/>
        <n v="1761"/>
        <n v="1722"/>
        <n v="1873"/>
        <n v="1890"/>
        <n v="1843"/>
        <n v="1917"/>
        <n v="1938"/>
        <n v="2311"/>
        <n v="2732"/>
        <n v="2560"/>
        <n v="2875"/>
        <n v="2728"/>
        <n v="2953"/>
        <n v="3218"/>
        <n v="2897"/>
        <n v="2102"/>
        <n v="1925"/>
        <n v="1476"/>
        <n v="1495"/>
        <n v="1775"/>
        <n v="2543"/>
        <n v="2292"/>
        <n v="2603"/>
        <n v="2647"/>
        <n v="2999"/>
        <n v="2580"/>
        <n v="2665"/>
        <n v="2430"/>
        <n v="2315"/>
        <n v="3252"/>
        <n v="3214"/>
        <n v="3716"/>
        <n v="3743"/>
        <n v="3730"/>
        <n v="3736"/>
        <n v="4143"/>
        <n v="3244"/>
        <n v="3458"/>
        <n v="3134"/>
        <n v="3592"/>
        <n v="3150"/>
        <n v="3740"/>
        <n v="4006"/>
        <n v="4040"/>
        <n v="3747"/>
        <n v="3721"/>
        <n v="2491"/>
        <n v="2074"/>
        <n v="2446"/>
        <n v="3171"/>
        <n v="3030"/>
        <n v="3020"/>
        <n v="3891"/>
        <n v="3675"/>
        <n v="3608"/>
        <n v="2848"/>
        <n v="3332"/>
        <n v="3289"/>
        <n v="2616"/>
        <n v="3430"/>
        <n v="3006"/>
        <n v="2789"/>
        <n v="3231"/>
        <n v="3402"/>
        <n v="4127"/>
        <n v="2948"/>
        <n v="3513"/>
        <n v="3053"/>
        <n v="3182"/>
        <n v="3078"/>
        <n v="3800"/>
        <n v="3537"/>
        <n v="4531"/>
        <n v="4418"/>
        <n v="3980"/>
        <n v="4906"/>
        <n v="4507"/>
        <n v="4745"/>
        <n v="4547"/>
        <n v="4305"/>
        <n v="4586"/>
        <n v="4498"/>
        <n v="4711"/>
        <n v="4799"/>
        <n v="5844"/>
        <n v="5149"/>
        <n v="5364"/>
        <n v="5651"/>
        <n v="5367"/>
        <n v="6083"/>
        <n v="6150"/>
        <n v="5242"/>
        <n v="4747"/>
        <n v="4632"/>
        <n v="5836"/>
        <n v="5810"/>
        <n v="6148"/>
        <n v="5769"/>
        <n v="6085"/>
        <n v="7251"/>
        <n v="7196"/>
        <n v="7330"/>
        <n v="6533"/>
        <n v="4880"/>
        <n v="5189"/>
        <n v="6071"/>
        <n v="6772"/>
        <n v="6024"/>
        <n v="6145"/>
        <n v="6366"/>
        <n v="5900"/>
        <n v="6439"/>
        <n v="6437"/>
        <n v="5236"/>
        <n v="4529"/>
        <n v="5402"/>
        <n v="4916"/>
        <n v="5791"/>
        <n v="5280"/>
        <n v="5754"/>
        <n v="6944"/>
        <n v="6691"/>
        <n v="7589"/>
        <n v="7339"/>
        <n v="6712"/>
        <n v="6710"/>
        <n v="6511"/>
        <n v="8203"/>
        <n v="6931"/>
        <n v="9096"/>
        <n v="9071"/>
        <n v="8084"/>
        <n v="9840"/>
        <n v="7998"/>
        <n v="8014"/>
        <n v="7120"/>
        <n v="5235"/>
        <n v="5866"/>
        <n v="6195"/>
        <n v="6514"/>
        <n v="5895"/>
        <n v="6580"/>
        <n v="7225"/>
        <n v="6304"/>
        <n v="7387"/>
        <n v="6045"/>
        <n v="6063"/>
        <n v="5454"/>
        <n v="6597"/>
        <n v="6802"/>
        <n v="5533"/>
        <n v="6287"/>
        <n v="6894"/>
        <n v="6778"/>
        <n v="7216"/>
        <n v="7905"/>
        <n v="6539"/>
        <n v="7108"/>
        <n v="6868"/>
        <n v="6112"/>
        <n v="7371"/>
        <n v="6332"/>
        <n v="7489"/>
        <n v="1566"/>
        <n v="5528"/>
        <n v="6688"/>
        <n v="8119"/>
        <n v="8063"/>
        <n v="7929"/>
        <n v="8989"/>
        <n v="8234"/>
        <n v="6693"/>
        <n v="7610"/>
        <n v="7623"/>
        <n v="7626"/>
        <n v="5753"/>
        <n v="6973"/>
        <n v="6543"/>
        <n v="6300"/>
        <n v="2336"/>
        <n v="872"/>
        <n v="2271"/>
        <n v="2057"/>
        <n v="3194"/>
        <n v="4008"/>
        <n v="4090"/>
        <n v="4236"/>
        <n v="4336"/>
        <n v="3854"/>
        <n v="3472"/>
        <n v="3343"/>
        <n v="2805"/>
        <n v="2192"/>
        <n v="995"/>
        <n v="3259"/>
        <n v="2781"/>
        <n v="3530"/>
        <n v="3373"/>
        <n v="2568"/>
        <n v="2904"/>
        <n v="2288"/>
        <n v="2821"/>
        <n v="2441"/>
        <n v="3094"/>
        <n v="2903"/>
        <n v="3457"/>
        <n v="4192"/>
        <n v="3794"/>
        <n v="3115"/>
        <n v="3895"/>
        <n v="3439"/>
        <n v="3840"/>
        <n v="3676"/>
        <n v="2967"/>
        <n v="4521"/>
        <n v="3346"/>
        <n v="4356"/>
        <n v="2585"/>
        <n v="2622"/>
        <n v="4268"/>
        <n v="6458"/>
        <n v="5229"/>
        <n v="5629"/>
        <n v="6368"/>
        <n v="5586"/>
        <n v="4560"/>
        <n v="6207"/>
        <n v="6012"/>
        <n v="6224"/>
        <n v="6659"/>
        <n v="6387"/>
        <n v="6463"/>
        <n v="5962"/>
        <n v="5934"/>
        <n v="5303"/>
        <n v="4251"/>
        <n v="4864"/>
        <n v="4406"/>
        <n v="4989"/>
        <n v="4841"/>
        <n v="5077"/>
        <n v="4950"/>
        <n v="4757"/>
        <n v="3975"/>
        <n v="5348"/>
        <n v="4823"/>
        <n v="4672"/>
        <n v="3989"/>
        <n v="4637"/>
        <n v="4846"/>
        <n v="5905"/>
        <n v="4844"/>
        <n v="4206"/>
        <n v="5682"/>
        <n v="5755"/>
        <n v="4676"/>
        <n v="3770"/>
        <n v="4174"/>
        <n v="4433"/>
        <n v="3028"/>
        <n v="4123"/>
        <n v="3927"/>
        <n v="2340"/>
        <n v="3359"/>
        <n v="4054"/>
        <n v="4096"/>
        <n v="5062"/>
        <n v="4831"/>
        <n v="4567"/>
        <n v="4196"/>
        <n v="4485"/>
        <n v="4112"/>
        <n v="4700"/>
        <n v="3924"/>
        <n v="631"/>
        <n v="3165"/>
        <n v="4373"/>
        <n v="4000"/>
        <n v="4715"/>
        <n v="3778"/>
        <n v="3036"/>
        <n v="2672"/>
        <n v="2437"/>
        <n v="4346"/>
        <n v="4548"/>
        <n v="4872"/>
        <n v="4681"/>
        <n v="3357"/>
        <n v="1752"/>
        <n v="1087"/>
        <n v="1193"/>
        <n v="1751"/>
        <n v="2042"/>
        <n v="1526"/>
        <n v="2591"/>
        <n v="2831"/>
        <n v="2533"/>
        <n v="2335"/>
        <n v="2826"/>
        <n v="2133"/>
        <n v="318"/>
        <n v="2019"/>
        <n v="1358"/>
        <n v="2891"/>
        <n v="2918"/>
        <n v="3039"/>
        <n v="3110"/>
        <n v="3785"/>
        <n v="4100"/>
        <n v="4245"/>
        <n v="3929"/>
        <n v="2347"/>
        <n v="2850"/>
        <n v="2594"/>
        <n v="3861"/>
        <n v="4608"/>
        <n v="4439"/>
        <n v="4712"/>
        <n v="4821"/>
        <n v="3837"/>
        <n v="5172"/>
        <n v="5292"/>
        <n v="4426"/>
        <n v="4654"/>
        <n v="5354"/>
        <n v="6327"/>
        <n v="5802"/>
        <n v="5965"/>
        <n v="7545"/>
        <n v="6147"/>
        <n v="5691"/>
        <n v="3051"/>
        <n v="5314"/>
        <n v="4522"/>
        <n v="1435"/>
        <n v="3204"/>
        <n v="4036"/>
        <n v="3512"/>
        <n v="4544"/>
        <n v="3146"/>
        <n v="2860"/>
        <n v="2965"/>
        <n v="2807"/>
        <n v="4309"/>
        <n v="3056"/>
        <n v="2507"/>
        <n v="2992"/>
        <n v="3369"/>
        <n v="3878"/>
        <n v="3739"/>
        <n v="4432"/>
        <n v="4986"/>
        <n v="4811"/>
        <n v="5814"/>
        <n v="6430"/>
        <n v="5333"/>
        <n v="2045"/>
        <n v="3561"/>
        <n v="4249"/>
        <n v="5284"/>
        <n v="5283"/>
        <n v="4759"/>
        <n v="4605"/>
        <n v="3956"/>
        <n v="3049"/>
        <n v="1182"/>
        <n v="3821"/>
        <n v="3481"/>
        <n v="4074"/>
        <n v="4190"/>
        <n v="4412"/>
        <n v="3864"/>
        <n v="4157"/>
        <n v="3998"/>
        <n v="4481"/>
        <n v="2780"/>
        <n v="3009"/>
        <n v="3994"/>
        <n v="4716"/>
        <n v="4787"/>
        <n v="5827"/>
        <n v="5741"/>
        <n v="5808"/>
        <n v="6976"/>
        <n v="6395"/>
        <n v="6542"/>
        <n v="3585"/>
        <n v="5197"/>
        <n v="5296"/>
        <n v="7094"/>
        <n v="7473"/>
        <n v="6467"/>
        <n v="6257"/>
        <n v="5452"/>
        <n v="5988"/>
        <n v="5484"/>
        <n v="3371"/>
        <n v="5065"/>
        <n v="5889"/>
        <n v="6524"/>
        <n v="5171"/>
        <n v="5413"/>
        <n v="5159"/>
        <n v="4705"/>
        <n v="5310"/>
        <n v="5766"/>
        <n v="3489"/>
        <n v="6178"/>
        <n v="6025"/>
        <n v="5448"/>
        <n v="5646"/>
        <n v="4735"/>
        <n v="5186"/>
        <n v="5506"/>
        <n v="5647"/>
        <n v="6362"/>
        <n v="4166"/>
        <n v="5192"/>
        <n v="5698"/>
        <n v="7093"/>
        <n v="6484"/>
        <n v="6959"/>
        <n v="6748"/>
        <n v="6991"/>
        <n v="7485"/>
        <n v="7571"/>
        <n v="7202"/>
        <n v="7700"/>
        <n v="6453"/>
        <n v="6186"/>
        <n v="7579"/>
        <n v="7568"/>
        <n v="7678"/>
        <n v="5705"/>
        <n v="6706"/>
        <n v="7704"/>
        <n v="5927"/>
        <n v="6094"/>
        <n v="4388"/>
        <n v="4611"/>
        <n v="5188"/>
        <n v="6826"/>
        <n v="4601"/>
        <n v="6451"/>
        <n v="5686"/>
        <n v="5919"/>
        <n v="6442"/>
        <n v="5979"/>
        <n v="6052"/>
        <n v="6173"/>
        <n v="4286"/>
        <n v="5170"/>
        <n v="8075"/>
        <n v="7052"/>
        <n v="8176"/>
        <n v="8709"/>
        <n v="8541"/>
        <n v="9454"/>
        <n v="10489"/>
        <n v="9637"/>
        <n v="8730"/>
        <n v="9091"/>
        <n v="10809"/>
        <n v="10459"/>
        <n v="10148"/>
        <n v="11416"/>
        <n v="12575"/>
        <n v="12235"/>
        <n v="12558"/>
        <n v="14167"/>
        <n v="12057"/>
        <n v="6522"/>
        <n v="6120"/>
        <n v="8458"/>
        <n v="8662"/>
        <n v="8718"/>
        <n v="8702"/>
        <n v="8476"/>
        <n v="11722"/>
        <n v="12500"/>
        <n v="11022"/>
        <n v="10407"/>
        <n v="12019"/>
        <n v="14934"/>
        <n v="14065"/>
        <n v="13649"/>
        <n v="14492"/>
        <n v="14877"/>
        <n v="16498"/>
        <n v="14535"/>
        <n v="13809"/>
        <n v="15676"/>
        <n v="13790"/>
        <n v="15834"/>
        <n v="14828"/>
        <n v="13994"/>
        <n v="17466"/>
        <n v="17639"/>
        <n v="18228"/>
        <n v="19871"/>
        <n v="15758"/>
        <n v="17162"/>
        <n v="16587"/>
        <n v="16966"/>
        <n v="2343"/>
        <n v="10009"/>
        <n v="13343"/>
        <n v="9281"/>
        <n v="9702"/>
        <n v="6573"/>
        <n v="10287"/>
        <n v="10634"/>
        <n v="9051"/>
        <n v="10916"/>
        <n v="10348"/>
        <n v="7849"/>
        <n v="11249"/>
        <n v="12689"/>
        <n v="14794"/>
        <n v="16151"/>
        <n v="13870"/>
        <n v="13721"/>
        <n v="14572"/>
        <n v="16057"/>
        <n v="15472"/>
        <n v="16004"/>
        <n v="12514"/>
        <n v="5708"/>
        <n v="12632"/>
        <n v="13396"/>
        <n v="12296"/>
        <n v="10622"/>
        <n v="11105"/>
        <n v="6620"/>
        <n v="10975"/>
        <n v="10298"/>
        <n v="11005"/>
        <n v="10218"/>
        <n v="2858"/>
        <n v="7122"/>
        <n v="6220"/>
        <n v="5581"/>
        <n v="5196"/>
        <n v="4015"/>
        <n v="3304"/>
        <n v="4825"/>
        <n v="3890"/>
        <n v="3807"/>
        <n v="2832"/>
        <n v="1565"/>
        <n v="3316"/>
        <n v="3642"/>
        <n v="3500"/>
        <n v="3475"/>
        <n v="3852"/>
        <n v="3211"/>
        <n v="3712"/>
        <n v="2344"/>
        <n v="2984"/>
        <n v="3156"/>
        <n v="1668"/>
        <n v="3417"/>
        <n v="3295"/>
        <n v="3431"/>
        <n v="5042"/>
        <n v="4013"/>
        <n v="4340"/>
        <n v="5854"/>
        <n v="5195"/>
        <n v="5864"/>
        <n v="5288"/>
        <n v="4842"/>
        <n v="5071"/>
        <n v="7190"/>
        <n v="6359"/>
        <n v="5640"/>
        <n v="6124"/>
        <n v="6707"/>
        <n v="7536"/>
        <n v="7321"/>
        <n v="9127"/>
        <n v="8651"/>
        <n v="6324"/>
        <n v="6291"/>
        <n v="8825"/>
        <n v="7126"/>
        <n v="8308"/>
        <n v="8948"/>
        <n v="9408"/>
        <n v="9379"/>
        <n v="9422"/>
        <n v="9787"/>
        <n v="7522"/>
        <n v="5001"/>
        <n v="7437"/>
        <n v="186"/>
        <n v="3418"/>
        <n v="5603"/>
        <n v="5971"/>
        <n v="7862"/>
        <n v="9428"/>
        <n v="10048"/>
        <n v="8842"/>
        <n v="7435"/>
        <n v="9847"/>
        <n v="11206"/>
        <n v="12111"/>
        <n v="12871"/>
        <n v="12917"/>
        <n v="12895"/>
        <n v="11840"/>
        <n v="11428"/>
        <n v="12580"/>
        <n v="10460"/>
        <n v="8282"/>
        <n v="9934"/>
        <n v="11482"/>
        <n v="8086"/>
        <n v="11684"/>
        <n v="11166"/>
        <n v="10707"/>
        <n v="14888"/>
        <n v="12469"/>
        <n v="12582"/>
        <n v="12655"/>
        <n v="12799"/>
        <n v="3023"/>
        <n v="6473"/>
        <n v="10533"/>
        <n v="6254"/>
        <n v="7088"/>
        <n v="5397"/>
        <n v="8189"/>
        <n v="6701"/>
        <n v="8639"/>
        <n v="8475"/>
        <n v="7177"/>
        <n v="7316"/>
        <n v="8833"/>
        <n v="10468"/>
        <n v="9884"/>
        <n v="10994"/>
        <n v="11630"/>
        <n v="11501"/>
        <n v="12644"/>
        <n v="11210"/>
        <n v="8613"/>
        <n v="7022"/>
        <n v="9662"/>
        <n v="9100"/>
        <n v="157"/>
        <n v="190"/>
        <n v="175"/>
        <n v="196"/>
        <n v="189"/>
        <n v="203"/>
        <n v="199"/>
        <n v="207"/>
        <n v="206"/>
        <n v="176"/>
        <n v="200"/>
        <n v="253"/>
        <n v="248"/>
        <n v="316"/>
        <n v="285"/>
        <n v="304"/>
        <n v="327"/>
        <n v="334"/>
        <n v="337"/>
        <n v="336"/>
        <n v="332"/>
        <n v="284"/>
        <n v="204"/>
        <n v="256"/>
        <n v="233"/>
        <n v="261"/>
        <n v="249"/>
        <n v="267"/>
        <n v="273"/>
        <n v="275"/>
        <n v="274"/>
        <n v="271"/>
        <n v="265"/>
        <n v="263"/>
        <n v="335"/>
        <n v="325"/>
        <n v="347"/>
        <n v="351"/>
        <n v="357"/>
        <n v="353"/>
        <n v="303"/>
        <n v="235"/>
        <n v="281"/>
        <n v="308"/>
        <n v="296"/>
        <n v="323"/>
        <n v="305"/>
        <n v="328"/>
        <n v="294"/>
        <n v="266"/>
        <n v="195"/>
        <n v="185"/>
        <n v="262"/>
        <n v="289"/>
        <n v="309"/>
        <n v="320"/>
        <n v="321"/>
        <n v="311"/>
        <n v="270"/>
        <n v="168"/>
        <n v="211"/>
        <n v="192"/>
        <n v="221"/>
        <n v="226"/>
        <n v="228"/>
        <n v="232"/>
        <n v="224"/>
        <n v="174"/>
        <n v="180"/>
        <n v="222"/>
        <n v="216"/>
        <n v="231"/>
        <n v="240"/>
        <n v="250"/>
        <n v="243"/>
        <n v="227"/>
        <n v="187"/>
        <n v="237"/>
        <n v="287"/>
        <n v="282"/>
        <n v="178"/>
        <n v="373"/>
        <n v="349"/>
        <n v="363"/>
        <n v="340"/>
        <n v="345"/>
        <n v="278"/>
        <n v="217"/>
        <n v="393"/>
        <n v="364"/>
        <n v="181"/>
        <n v="386"/>
        <n v="356"/>
        <n v="379"/>
        <n v="400"/>
        <n v="423"/>
        <n v="488"/>
        <n v="468"/>
        <n v="507"/>
        <n v="445"/>
        <n v="534"/>
        <n v="487"/>
        <n v="602"/>
        <n v="581"/>
        <n v="620"/>
        <n v="471"/>
        <n v="672"/>
        <n v="679"/>
        <n v="674"/>
        <n v="669"/>
        <n v="584"/>
        <n v="469"/>
        <n v="475"/>
        <n v="495"/>
        <n v="591"/>
        <n v="557"/>
        <n v="535"/>
        <n v="541"/>
        <n v="565"/>
        <n v="527"/>
        <n v="559"/>
        <n v="392"/>
        <n v="246"/>
        <n v="245"/>
        <n v="255"/>
        <n v="315"/>
        <n v="306"/>
        <n v="415"/>
        <n v="448"/>
        <n v="459"/>
        <n v="286"/>
        <n v="342"/>
        <n v="433"/>
        <n v="259"/>
        <n v="298"/>
        <n v="362"/>
        <n v="295"/>
        <n v="330"/>
        <n v="411"/>
        <n v="420"/>
        <n v="354"/>
        <n v="376"/>
        <n v="412"/>
        <n v="338"/>
        <n v="341"/>
        <n v="403"/>
        <n v="350"/>
        <n v="366"/>
        <n v="515"/>
        <n v="397"/>
        <n v="374"/>
        <n v="438"/>
        <n v="501"/>
        <n v="481"/>
        <n v="550"/>
        <n v="486"/>
        <n v="537"/>
        <n v="576"/>
        <n v="500"/>
        <n v="676"/>
        <n v="600"/>
        <n v="414"/>
        <n v="483"/>
        <n v="665"/>
        <n v="560"/>
        <n v="659"/>
        <n v="630"/>
        <n v="554"/>
        <n v="653"/>
        <n v="578"/>
        <n v="447"/>
        <n v="588"/>
        <n v="616"/>
        <n v="634"/>
        <n v="649"/>
        <n v="637"/>
        <n v="894"/>
        <n v="840"/>
        <n v="955"/>
        <n v="1040"/>
        <n v="929"/>
        <n v="526"/>
        <n v="844"/>
        <n v="895"/>
        <n v="866"/>
        <n v="885"/>
        <n v="990"/>
        <n v="1051"/>
        <n v="947"/>
        <n v="975"/>
        <n v="998"/>
        <n v="908"/>
        <n v="792"/>
        <n v="610"/>
        <n v="938"/>
        <n v="1062"/>
        <n v="951"/>
        <n v="1216"/>
        <n v="1083"/>
        <n v="1186"/>
        <n v="1156"/>
        <n v="1011"/>
        <n v="1144"/>
        <n v="878"/>
        <n v="882"/>
        <n v="950"/>
        <n v="1004"/>
        <n v="959"/>
        <n v="1049"/>
        <n v="1160"/>
        <n v="1208"/>
        <n v="1096"/>
        <n v="1187"/>
        <n v="1010"/>
        <n v="937"/>
        <n v="1065"/>
        <n v="960"/>
        <n v="818"/>
        <n v="987"/>
        <n v="966"/>
        <n v="1084"/>
        <n v="1242"/>
        <n v="826"/>
        <n v="873"/>
        <n v="919"/>
        <n v="715"/>
        <n v="798"/>
        <n v="793"/>
        <n v="969"/>
        <n v="61"/>
        <n v="1204"/>
        <n v="1356"/>
        <n v="1173"/>
        <n v="1311"/>
        <n v="1199"/>
        <n v="999"/>
        <n v="1100"/>
        <n v="1054"/>
        <n v="1108"/>
        <n v="1147"/>
        <n v="828"/>
        <n v="1118"/>
        <n v="453"/>
        <n v="-270"/>
        <n v="252"/>
        <n v="291"/>
        <n v="948"/>
        <n v="681"/>
        <n v="712"/>
        <n v="874"/>
        <n v="867"/>
        <n v="786"/>
        <n v="800"/>
        <n v="333"/>
        <n v="5"/>
        <n v="510"/>
        <n v="663"/>
        <n v="443"/>
        <n v="545"/>
        <n v="644"/>
        <n v="927"/>
        <n v="598"/>
        <n v="417"/>
        <n v="147"/>
        <n v="460"/>
        <n v="424"/>
        <n v="326"/>
        <n v="408"/>
        <n v="399"/>
        <n v="484"/>
        <n v="518"/>
        <n v="352"/>
        <n v="652"/>
        <n v="504"/>
        <n v="514"/>
        <n v="555"/>
        <n v="218"/>
        <n v="737"/>
        <n v="688"/>
        <n v="764"/>
        <n v="757"/>
        <n v="512"/>
        <n v="754"/>
        <n v="775"/>
        <n v="752"/>
        <n v="781"/>
        <n v="864"/>
        <n v="973"/>
        <n v="1033"/>
        <n v="728"/>
        <n v="656"/>
        <n v="673"/>
        <n v="795"/>
        <n v="727"/>
        <n v="877"/>
        <n v="918"/>
        <n v="899"/>
        <n v="993"/>
        <n v="1048"/>
        <n v="633"/>
        <n v="562"/>
        <n v="568"/>
        <n v="747"/>
        <n v="1085"/>
        <n v="1066"/>
        <n v="1001"/>
        <n v="1271"/>
        <n v="1469"/>
        <n v="1500"/>
        <n v="1546"/>
        <n v="1139"/>
        <n v="1071"/>
        <n v="380"/>
        <n v="1024"/>
        <n v="822"/>
        <n v="525"/>
        <n v="850"/>
        <n v="1034"/>
        <n v="1215"/>
        <n v="815"/>
        <n v="892"/>
        <n v="821"/>
        <n v="964"/>
        <n v="743"/>
        <n v="-119"/>
        <n v="524"/>
        <n v="431"/>
        <n v="1105"/>
        <n v="1261"/>
        <n v="883"/>
        <n v="1138"/>
        <n v="861"/>
        <n v="857"/>
        <n v="1792"/>
        <n v="1879"/>
        <n v="1693"/>
        <n v="1558"/>
        <n v="1793"/>
        <n v="1704"/>
        <n v="1263"/>
        <n v="1262"/>
        <n v="2031"/>
        <n v="1409"/>
        <n v="1407"/>
        <n v="1368"/>
        <n v="1124"/>
        <n v="1365"/>
        <n v="1009"/>
        <n v="-435"/>
        <n v="660"/>
        <n v="-87"/>
        <n v="1274"/>
        <n v="1077"/>
        <n v="1000"/>
        <n v="1265"/>
        <n v="1243"/>
        <n v="1316"/>
        <n v="1399"/>
        <n v="1158"/>
        <n v="809"/>
        <n v="-155"/>
        <n v="871"/>
        <n v="992"/>
        <n v="450"/>
        <n v="771"/>
        <n v="912"/>
        <n v="572"/>
        <n v="692"/>
        <n v="759"/>
        <n v="926"/>
        <n v="694"/>
        <n v="859"/>
        <n v="1414"/>
        <n v="1167"/>
        <n v="1245"/>
        <n v="1183"/>
        <n v="1451"/>
        <n v="1640"/>
        <n v="2563"/>
        <n v="1598"/>
        <n v="1155"/>
        <n v="63"/>
        <n v="934"/>
        <n v="889"/>
        <n v="1016"/>
        <n v="1237"/>
        <n v="1283"/>
        <n v="1195"/>
        <n v="1346"/>
        <n v="903"/>
        <n v="1491"/>
        <n v="799"/>
        <n v="1152"/>
        <n v="735"/>
        <n v="1203"/>
        <n v="1176"/>
        <n v="1651"/>
        <n v="1892"/>
        <n v="74"/>
        <n v="1030"/>
        <n v="928"/>
        <n v="1691"/>
        <n v="1795"/>
        <n v="2033"/>
        <n v="1971"/>
        <n v="1450"/>
        <n v="1164"/>
        <n v="696"/>
        <n v="-358"/>
        <n v="953"/>
        <n v="1492"/>
        <n v="855"/>
        <n v="734"/>
        <n v="767"/>
        <n v="806"/>
        <n v="1226"/>
        <n v="1162"/>
        <n v="714"/>
        <n v="82"/>
        <n v="1028"/>
        <n v="1367"/>
        <n v="1824"/>
        <n v="2181"/>
        <n v="2324"/>
        <n v="2062"/>
        <n v="645"/>
        <n v="1496"/>
        <n v="1896"/>
        <n v="2026"/>
        <n v="1681"/>
        <n v="1578"/>
        <n v="1674"/>
        <n v="1310"/>
        <n v="100"/>
        <n v="1602"/>
        <n v="1709"/>
        <n v="1950"/>
        <n v="1417"/>
        <n v="1069"/>
        <n v="1401"/>
        <n v="1292"/>
        <n v="-74"/>
        <n v="1506"/>
        <n v="1430"/>
        <n v="1397"/>
        <n v="1654"/>
        <n v="1583"/>
        <n v="1462"/>
        <n v="1455"/>
        <n v="1564"/>
        <n v="1854"/>
        <n v="984"/>
        <n v="1248"/>
        <n v="1676"/>
        <n v="1440"/>
        <n v="1642"/>
        <n v="1812"/>
        <n v="1174"/>
        <n v="1239"/>
        <n v="1234"/>
        <n v="1715"/>
        <n v="1628"/>
        <n v="1772"/>
        <n v="1115"/>
        <n v="1136"/>
        <n v="454"/>
        <n v="1753"/>
        <n v="2103"/>
        <n v="2145"/>
        <n v="2539"/>
        <n v="1927"/>
        <n v="1771"/>
        <n v="1423"/>
        <n v="1886"/>
        <n v="2787"/>
        <n v="2547"/>
        <n v="2475"/>
        <n v="2217"/>
        <n v="1510"/>
        <n v="2995"/>
        <n v="2081"/>
        <n v="2283"/>
        <n v="2966"/>
        <n v="3180"/>
        <n v="2758"/>
        <n v="2477"/>
        <n v="2080"/>
        <n v="1749"/>
        <n v="314"/>
        <n v="1979"/>
        <n v="2021"/>
        <n v="1647"/>
        <n v="2064"/>
        <n v="2557"/>
        <n v="2149"/>
        <n v="2493"/>
        <n v="2345"/>
        <n v="2284"/>
        <n v="1170"/>
        <n v="2155"/>
        <n v="3384"/>
        <n v="3119"/>
        <n v="3029"/>
        <n v="3103"/>
        <n v="2565"/>
        <n v="3033"/>
        <n v="2705"/>
        <n v="3041"/>
        <n v="1629"/>
        <n v="1223"/>
        <n v="2456"/>
        <n v="2990"/>
        <n v="3474"/>
        <n v="2978"/>
        <n v="3628"/>
        <n v="3525"/>
        <n v="3751"/>
        <n v="3761"/>
        <n v="3710"/>
        <n v="4002"/>
        <n v="4156"/>
        <n v="629"/>
        <n v="2274"/>
        <n v="2137"/>
        <n v="2943"/>
        <n v="2333"/>
        <n v="2467"/>
        <n v="2518"/>
        <n v="3202"/>
        <n v="3506"/>
        <n v="1945"/>
        <n v="2828"/>
        <n v="2537"/>
        <n v="2957"/>
        <n v="3309"/>
        <n v="3266"/>
        <n v="2495"/>
        <n v="2372"/>
        <n v="2261"/>
        <n v="763"/>
        <n v="2108"/>
        <n v="3327"/>
        <n v="2851"/>
        <n v="2548"/>
        <n v="2003"/>
        <n v="2329"/>
        <n v="2395"/>
        <n v="2202"/>
        <n v="2104"/>
        <n v="130"/>
        <n v="2017"/>
        <n v="2067"/>
        <n v="1544"/>
        <n v="1150"/>
        <n v="1178"/>
        <n v="638"/>
        <n v="1045"/>
        <n v="482"/>
        <n v="-258"/>
        <n v="854"/>
        <n v="983"/>
        <n v="888"/>
        <n v="856"/>
        <n v="573"/>
        <n v="478"/>
        <n v="1050"/>
        <n v="587"/>
        <n v="-6"/>
        <n v="693"/>
        <n v="936"/>
        <n v="1270"/>
        <n v="1533"/>
        <n v="1329"/>
        <n v="597"/>
        <n v="522"/>
        <n v="1258"/>
        <n v="1787"/>
        <n v="1241"/>
        <n v="2030"/>
        <n v="2350"/>
        <n v="2425"/>
        <n v="1589"/>
        <n v="1661"/>
        <n v="957"/>
        <n v="1571"/>
        <n v="1815"/>
        <n v="650"/>
        <n v="2235"/>
        <n v="2224"/>
        <n v="2128"/>
        <n v="2220"/>
        <n v="1949"/>
        <n v="2153"/>
        <n v="2120"/>
        <n v="1685"/>
        <n v="1114"/>
        <n v="1377"/>
        <n v="517"/>
        <n v="1554"/>
        <n v="1269"/>
        <n v="1281"/>
        <n v="1202"/>
        <n v="1127"/>
        <n v="1098"/>
        <n v="841"/>
        <n v="980"/>
        <n v="1729"/>
        <n v="2023"/>
        <n v="1320"/>
        <n v="2590"/>
        <n v="2605"/>
        <n v="2883"/>
        <n v="3190"/>
        <n v="2679"/>
        <n v="492"/>
        <n v="972"/>
        <n v="1743"/>
        <n v="1294"/>
        <n v="1523"/>
        <n v="1376"/>
        <n v="1404"/>
        <n v="1689"/>
        <n v="1473"/>
        <n v="843"/>
        <n v="2222"/>
        <n v="2360"/>
        <n v="2420"/>
        <n v="2130"/>
        <n v="1803"/>
        <n v="1798"/>
        <n v="1874"/>
        <n v="1814"/>
        <n v="1300"/>
        <n v="1508"/>
        <n v="1997"/>
        <n v="223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763.346835763892" createdVersion="8" refreshedVersion="8" minRefreshableVersion="3" recordCount="1548" xr:uid="{EEC02569-D4C1-4370-8E2A-0F628D4C97C7}">
  <cacheSource type="worksheet">
    <worksheetSource name="TB_EMPREGO"/>
  </cacheSource>
  <cacheFields count="6">
    <cacheField name="Ano" numFmtId="0">
      <sharedItems containsSemiMixedTypes="0" containsString="0" containsNumber="1" containsInteger="1" minValue="1983" maxValue="2025" count="43"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</sharedItems>
    </cacheField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Mês2" numFmtId="0">
      <sharedItems/>
    </cacheField>
    <cacheField name="Data" numFmtId="17">
      <sharedItems containsSemiMixedTypes="0" containsNonDate="0" containsDate="1" containsString="0" minDate="1983-01-01T00:00:00" maxDate="2025-12-02T00:00:00"/>
    </cacheField>
    <cacheField name="Categória" numFmtId="0">
      <sharedItems count="3">
        <s v="AUTOVEÍCULOS"/>
        <s v="MÁQUINAS AGRÍCOLAS E RODOVIÁRIAS"/>
        <s v="EMPREGO TOTAL"/>
      </sharedItems>
    </cacheField>
    <cacheField name="Emprego" numFmtId="0">
      <sharedItems containsMixedTypes="1" containsNumber="1" containsInteger="1" minValue="0" maxValue="159648" count="1411">
        <n v="104428"/>
        <n v="103850"/>
        <n v="104249"/>
        <n v="104672"/>
        <n v="104712"/>
        <n v="104864"/>
        <n v="105196"/>
        <n v="103349"/>
        <n v="102183"/>
        <n v="101901"/>
        <n v="101714"/>
        <n v="101087"/>
        <n v="100622"/>
        <n v="100348"/>
        <n v="100203"/>
        <n v="99850"/>
        <n v="100216"/>
        <n v="100550"/>
        <n v="101115"/>
        <n v="102026"/>
        <n v="103122"/>
        <n v="105031"/>
        <n v="106736"/>
        <n v="107447"/>
        <n v="108904"/>
        <n v="110184"/>
        <n v="111733"/>
        <n v="111325"/>
        <n v="110091"/>
        <n v="112190"/>
        <n v="114349"/>
        <n v="117169"/>
        <n v="119356"/>
        <n v="121313"/>
        <n v="122162"/>
        <n v="122217"/>
        <n v="123364"/>
        <n v="124561"/>
        <n v="124722"/>
        <n v="125451"/>
        <n v="126135"/>
        <n v="126676"/>
        <n v="127230"/>
        <n v="127990"/>
        <n v="129816"/>
        <n v="130132"/>
        <n v="130291"/>
        <n v="129232"/>
        <n v="128188"/>
        <n v="128583"/>
        <n v="126626"/>
        <n v="125603"/>
        <n v="124564"/>
        <n v="118731"/>
        <n v="117222"/>
        <n v="115897"/>
        <n v="115553"/>
        <n v="113576"/>
        <n v="113537"/>
        <n v="113474"/>
        <n v="113279"/>
        <n v="113642"/>
        <n v="113935"/>
        <n v="113848"/>
        <n v="113992"/>
        <n v="114787"/>
        <n v="115178"/>
        <n v="114670"/>
        <n v="114167"/>
        <n v="113904"/>
        <n v="113539"/>
        <n v="112985"/>
        <n v="113360"/>
        <n v="113064"/>
        <n v="113055"/>
        <n v="113429"/>
        <n v="113514"/>
        <n v="113733"/>
        <n v="114521"/>
        <n v="115410"/>
        <n v="115819"/>
        <n v="117180"/>
        <n v="118036"/>
        <n v="118369"/>
        <n v="118647"/>
        <n v="119402"/>
        <n v="119528"/>
        <n v="119179"/>
        <n v="118554"/>
        <n v="117623"/>
        <n v="117510"/>
        <n v="117811"/>
        <n v="117160"/>
        <n v="117682"/>
        <n v="117722"/>
        <n v="117396"/>
        <n v="116707"/>
        <n v="113379"/>
        <n v="111078"/>
        <n v="109414"/>
        <n v="108111"/>
        <n v="108135"/>
        <n v="108444"/>
        <n v="108698"/>
        <n v="109195"/>
        <n v="109339"/>
        <n v="109519"/>
        <n v="109428"/>
        <n v="109062"/>
        <n v="108866"/>
        <n v="108365"/>
        <n v="108201"/>
        <n v="108397"/>
        <n v="108174"/>
        <n v="107983"/>
        <n v="107652"/>
        <n v="106923"/>
        <n v="106739"/>
        <n v="106163"/>
        <n v="105664"/>
        <n v="104409"/>
        <n v="104799"/>
        <n v="104952"/>
        <n v="106006"/>
        <n v="106539"/>
        <n v="106460"/>
        <n v="106225"/>
        <n v="106588"/>
        <n v="107332"/>
        <n v="107817"/>
        <n v="106861"/>
        <n v="106738"/>
        <n v="106409"/>
        <n v="106538"/>
        <n v="106331"/>
        <n v="106407"/>
        <n v="106416"/>
        <n v="106660"/>
        <n v="106781"/>
        <n v="106600"/>
        <n v="106982"/>
        <n v="106717"/>
        <n v="106375"/>
        <n v="107134"/>
        <n v="106759"/>
        <n v="108395"/>
        <n v="109311"/>
        <n v="109383"/>
        <n v="110341"/>
        <n v="110849"/>
        <n v="110894"/>
        <n v="109681"/>
        <n v="106003"/>
        <n v="104186"/>
        <n v="104068"/>
        <n v="104614"/>
        <n v="104412"/>
        <n v="104028"/>
        <n v="104624"/>
        <n v="104692"/>
        <n v="104419"/>
        <n v="104080"/>
        <n v="103672"/>
        <n v="103606"/>
        <n v="103868"/>
        <n v="103560"/>
        <n v="103688"/>
        <n v="101857"/>
        <n v="101650"/>
        <n v="102042"/>
        <n v="102721"/>
        <n v="103699"/>
        <n v="104133"/>
        <n v="104892"/>
        <n v="105510"/>
        <n v="105842"/>
        <n v="106212"/>
        <n v="105900"/>
        <n v="104941"/>
        <n v="103395"/>
        <n v="101366"/>
        <n v="101132"/>
        <n v="100168"/>
        <n v="100147"/>
        <n v="100145"/>
        <n v="100298"/>
        <n v="98645"/>
        <n v="97472"/>
        <n v="93569"/>
        <n v="90037"/>
        <n v="83049"/>
        <n v="83846"/>
        <n v="83655"/>
        <n v="83567"/>
        <n v="83424"/>
        <n v="83064"/>
        <n v="84115"/>
        <n v="84764"/>
        <n v="85147"/>
        <n v="85772"/>
        <n v="86077"/>
        <n v="86177"/>
        <n v="85100"/>
        <n v="84917"/>
        <n v="84599"/>
        <n v="84953"/>
        <n v="85154"/>
        <n v="85987"/>
        <n v="86613"/>
        <n v="87615"/>
        <n v="88397"/>
        <n v="88514"/>
        <n v="88916"/>
        <n v="88757"/>
        <n v="89134"/>
        <n v="84363"/>
        <n v="85091"/>
        <n v="85690"/>
        <n v="86401"/>
        <n v="86809"/>
        <n v="86877"/>
        <n v="86576"/>
        <n v="87505"/>
        <n v="86778"/>
        <n v="85580"/>
        <n v="85361"/>
        <n v="84834"/>
        <n v="84639"/>
        <n v="84208"/>
        <n v="84320"/>
        <n v="84403"/>
        <n v="84361"/>
        <n v="83891"/>
        <n v="83432"/>
        <n v="82880"/>
        <n v="82457"/>
        <n v="82261"/>
        <n v="82127"/>
        <n v="81737"/>
        <n v="81839"/>
        <n v="82152"/>
        <n v="82228"/>
        <n v="82143"/>
        <n v="82059"/>
        <n v="81761"/>
        <n v="81463"/>
        <n v="81690"/>
        <n v="81634"/>
        <n v="81515"/>
        <n v="81152"/>
        <n v="79047"/>
        <n v="79723"/>
        <n v="80042"/>
        <n v="80488"/>
        <n v="80913"/>
        <n v="81618"/>
        <n v="83219"/>
        <n v="84277"/>
        <n v="85189"/>
        <n v="85884"/>
        <n v="87577"/>
        <n v="88549"/>
        <n v="88783"/>
        <n v="89492"/>
        <n v="90284"/>
        <n v="90609"/>
        <n v="91255"/>
        <n v="91458"/>
        <n v="91713"/>
        <n v="94322"/>
        <n v="94604"/>
        <n v="94945"/>
        <n v="95008"/>
        <n v="94696"/>
        <n v="94206"/>
        <n v="94665"/>
        <n v="94153"/>
        <n v="94208"/>
        <n v="94120"/>
        <n v="94207"/>
        <n v="93898"/>
        <n v="93934"/>
        <n v="93973"/>
        <n v="94521"/>
        <n v="94161"/>
        <n v="93642"/>
        <n v="93193"/>
        <n v="93740"/>
        <n v="94650"/>
        <n v="94772"/>
        <n v="95413"/>
        <n v="96429"/>
        <n v="98610"/>
        <n v="99859"/>
        <n v="100674"/>
        <n v="102048"/>
        <n v="103079"/>
        <n v="103979"/>
        <n v="104274"/>
        <n v="105248"/>
        <n v="105832"/>
        <n v="107290"/>
        <n v="108830"/>
        <n v="109394"/>
        <n v="110385"/>
        <n v="111939"/>
        <n v="112640"/>
        <n v="112804"/>
        <n v="113127"/>
        <n v="112713"/>
        <n v="109848"/>
        <n v="109010"/>
        <n v="108464"/>
        <n v="106744"/>
        <n v="105991"/>
        <n v="105887"/>
        <n v="105084"/>
        <n v="105397"/>
        <n v="106177"/>
        <n v="106648"/>
        <n v="106905"/>
        <n v="108682"/>
        <n v="109043"/>
        <n v="110452"/>
        <n v="110695"/>
        <n v="111826"/>
        <n v="112628"/>
        <n v="113287"/>
        <n v="113857"/>
        <n v="114317"/>
        <n v="114809"/>
        <n v="115577"/>
        <n v="116674"/>
        <n v="117111"/>
        <n v="117654"/>
        <n v="118968"/>
        <n v="119570"/>
        <n v="120649"/>
        <n v="122207"/>
        <n v="123466"/>
        <n v="123917"/>
        <n v="125300"/>
        <n v="125501"/>
        <n v="125458"/>
        <n v="125252"/>
        <n v="124647"/>
        <n v="126684"/>
        <n v="126763"/>
        <n v="127338"/>
        <n v="127358"/>
        <n v="127139"/>
        <n v="129091"/>
        <n v="129604"/>
        <n v="129829"/>
        <n v="130117"/>
        <n v="131673"/>
        <n v="132269"/>
        <n v="132096"/>
        <n v="133998"/>
        <n v="134671"/>
        <n v="134557"/>
        <n v="135456"/>
        <n v="135997"/>
        <n v="135715"/>
        <n v="135987"/>
        <n v="136234"/>
        <n v="136466"/>
        <n v="137775"/>
        <n v="136775"/>
        <n v="135343"/>
        <n v="135429"/>
        <n v="134860"/>
        <n v="134289"/>
        <n v="133068"/>
        <n v="131212"/>
        <n v="130561"/>
        <n v="129867"/>
        <n v="128754"/>
        <n v="128273"/>
        <n v="127874"/>
        <n v="127365"/>
        <n v="125977"/>
        <n v="127247"/>
        <n v="125689"/>
        <n v="124744"/>
        <n v="124113"/>
        <n v="123220"/>
        <n v="122471"/>
        <n v="121639"/>
        <n v="121160"/>
        <n v="120524"/>
        <n v="119600"/>
        <n v="118239"/>
        <n v="117660"/>
        <n v="118280"/>
        <n v="119277"/>
        <n v="118163"/>
        <n v="117871"/>
        <n v="116570"/>
        <n v="116585"/>
        <n v="115515"/>
        <n v="114941"/>
        <n v="113206"/>
        <n v="112052"/>
        <n v="111358"/>
        <n v="109530"/>
        <n v="109422"/>
        <n v="109674"/>
        <n v="108754"/>
        <n v="108198"/>
        <n v="108506"/>
        <n v="108158"/>
        <n v="108282"/>
        <n v="109156"/>
        <n v="109225"/>
        <n v="109303"/>
        <n v="109373"/>
        <n v="109910"/>
        <n v="110507"/>
        <n v="111944"/>
        <n v="112433"/>
        <n v="112880"/>
        <n v="113349"/>
        <n v="112406"/>
        <n v="112729"/>
        <n v="112950"/>
        <n v="112883"/>
        <n v="112089"/>
        <n v="111721"/>
        <n v="111043"/>
        <n v="111086"/>
        <n v="111442"/>
        <n v="110485"/>
        <n v="110454"/>
        <n v="110249"/>
        <n v="108948"/>
        <n v="108451"/>
        <n v="108357"/>
        <n v="108376"/>
        <n v="107438"/>
        <n v="106705"/>
        <n v="107169"/>
        <n v="107270"/>
        <n v="106996"/>
        <n v="106645"/>
        <n v="106456"/>
        <n v="105520"/>
        <n v="104003"/>
        <n v="103285"/>
        <n v="103258"/>
        <n v="102358"/>
        <n v="101539"/>
        <n v="101223"/>
        <n v="103384"/>
        <n v="104658"/>
        <n v="104701"/>
        <n v="104687"/>
        <n v="104082"/>
        <n v="102732"/>
        <n v="102740"/>
        <n v="103017"/>
        <n v="102963"/>
        <n v="102625"/>
        <n v="102583"/>
        <n v="101050"/>
        <n v="100780"/>
        <n v="100775"/>
        <n v="101205"/>
        <n v="101181"/>
        <n v="101278"/>
        <n v="101983"/>
        <n v="103340"/>
        <n v="103595"/>
        <n v="104040"/>
        <n v="103793"/>
        <n v="103968"/>
        <n v="101889"/>
        <n v="102119"/>
        <n v="101915"/>
        <n v="101607"/>
        <n v="101226"/>
        <n v="100181"/>
        <n v="99676"/>
        <n v="99579"/>
        <n v="100126"/>
        <n v="100566"/>
        <n v="100642"/>
        <n v="101172"/>
        <n v="98933"/>
        <n v="99883"/>
        <n v="100666"/>
        <n v="101404"/>
        <n v="102005"/>
        <n v="103299"/>
        <n v="104021"/>
        <n v="104566"/>
        <n v="105771"/>
        <n v="106371"/>
        <n v="107338"/>
        <n v="108050"/>
        <n v="107173"/>
        <n v="108197"/>
        <n v="108725"/>
        <n v="109491"/>
        <n v="0"/>
        <n v="17740"/>
        <n v="17599"/>
        <n v="17539"/>
        <n v="17532"/>
        <n v="17234"/>
        <n v="17236"/>
        <n v="17267"/>
        <n v="17307"/>
        <n v="17386"/>
        <n v="17659"/>
        <n v="17839"/>
        <n v="17991"/>
        <n v="18500"/>
        <n v="19017"/>
        <n v="19165"/>
        <n v="19835"/>
        <n v="20690"/>
        <n v="20954"/>
        <n v="21479"/>
        <n v="22063"/>
        <n v="22265"/>
        <n v="22537"/>
        <n v="22618"/>
        <n v="22609"/>
        <n v="22914"/>
        <n v="23132"/>
        <n v="22053"/>
        <n v="22260"/>
        <n v="21938"/>
        <n v="21860"/>
        <n v="21955"/>
        <n v="22482"/>
        <n v="22945"/>
        <n v="23133"/>
        <n v="23307"/>
        <n v="23548"/>
        <n v="23795"/>
        <n v="24208"/>
        <n v="24714"/>
        <n v="25278"/>
        <n v="25960"/>
        <n v="26631"/>
        <n v="27330"/>
        <n v="28138"/>
        <n v="27516"/>
        <n v="27814"/>
        <n v="28271"/>
        <n v="28436"/>
        <n v="28544"/>
        <n v="28634"/>
        <n v="29918"/>
        <n v="29768"/>
        <n v="29726"/>
        <n v="28832"/>
        <n v="28336"/>
        <n v="27865"/>
        <n v="28067"/>
        <n v="27958"/>
        <n v="27955"/>
        <n v="27934"/>
        <n v="28012"/>
        <n v="27597"/>
        <n v="27326"/>
        <n v="26967"/>
        <n v="26893"/>
        <n v="26772"/>
        <n v="26228"/>
        <n v="26180"/>
        <n v="26075"/>
        <n v="26024"/>
        <n v="25792"/>
        <n v="25661"/>
        <n v="25238"/>
        <n v="24990"/>
        <n v="24785"/>
        <n v="24160"/>
        <n v="24358"/>
        <n v="24878"/>
        <n v="25268"/>
        <n v="25436"/>
        <n v="26173"/>
        <n v="25552"/>
        <n v="26360"/>
        <n v="25242"/>
        <n v="24556"/>
        <n v="24390"/>
        <n v="24230"/>
        <n v="24665"/>
        <n v="24427"/>
        <n v="24177"/>
        <n v="24202"/>
        <n v="24215"/>
        <n v="22883"/>
        <n v="21568"/>
        <n v="20978"/>
        <n v="19418"/>
        <n v="19802"/>
        <n v="19415"/>
        <n v="18971"/>
        <n v="18696"/>
        <n v="18358"/>
        <n v="18186"/>
        <n v="18011"/>
        <n v="16856"/>
        <n v="16384"/>
        <n v="15618"/>
        <n v="15431"/>
        <n v="15528"/>
        <n v="15348"/>
        <n v="15709"/>
        <n v="15606"/>
        <n v="15457"/>
        <n v="15140"/>
        <n v="14940"/>
        <n v="14713"/>
        <n v="14362"/>
        <n v="14237"/>
        <n v="13975"/>
        <n v="13628"/>
        <n v="13235"/>
        <n v="13339"/>
        <n v="13266"/>
        <n v="12987"/>
        <n v="13147"/>
        <n v="13115"/>
        <n v="13006"/>
        <n v="12969"/>
        <n v="13083"/>
        <n v="13345"/>
        <n v="13748"/>
        <n v="13897"/>
        <n v="13949"/>
        <n v="14104"/>
        <n v="14127"/>
        <n v="14329"/>
        <n v="14625"/>
        <n v="14694"/>
        <n v="14762"/>
        <n v="14803"/>
        <n v="14664"/>
        <n v="14822"/>
        <n v="14854"/>
        <n v="15019"/>
        <n v="15148"/>
        <n v="15448"/>
        <n v="15770"/>
        <n v="15536"/>
        <n v="15120"/>
        <n v="14478"/>
        <n v="13582"/>
        <n v="12889"/>
        <n v="11752"/>
        <n v="11556"/>
        <n v="11428"/>
        <n v="10598"/>
        <n v="10632"/>
        <n v="10470"/>
        <n v="10337"/>
        <n v="10287"/>
        <n v="10141"/>
        <n v="10196"/>
        <n v="10213"/>
        <n v="9894"/>
        <n v="9871"/>
        <n v="9722"/>
        <n v="9678"/>
        <n v="9603"/>
        <n v="9606"/>
        <n v="9760"/>
        <n v="9763"/>
        <n v="9803"/>
        <n v="9833"/>
        <n v="9909"/>
        <n v="9948"/>
        <n v="10102"/>
        <n v="10295"/>
        <n v="10413"/>
        <n v="10548"/>
        <n v="10408"/>
        <n v="10563"/>
        <n v="10757"/>
        <n v="10826"/>
        <n v="10893"/>
        <n v="10942"/>
        <n v="10989"/>
        <n v="11073"/>
        <n v="11009"/>
        <n v="10911"/>
        <n v="10661"/>
        <n v="10400"/>
        <n v="10086"/>
        <n v="9978"/>
        <n v="9906"/>
        <n v="9802"/>
        <n v="9705"/>
        <n v="9639"/>
        <n v="9564"/>
        <n v="9515"/>
        <n v="9410"/>
        <n v="9295"/>
        <n v="9392"/>
        <n v="9421"/>
        <n v="9372"/>
        <n v="9432"/>
        <n v="9370"/>
        <n v="9281"/>
        <n v="9338"/>
        <n v="9398"/>
        <n v="9383"/>
        <n v="9331"/>
        <n v="9277"/>
        <n v="9391"/>
        <n v="9466"/>
        <n v="9474"/>
        <n v="9480"/>
        <n v="9483"/>
        <n v="9467"/>
        <n v="9541"/>
        <n v="9502"/>
        <n v="9614"/>
        <n v="9607"/>
        <n v="9554"/>
        <n v="9683"/>
        <n v="9842"/>
        <n v="9789"/>
        <n v="9458"/>
        <n v="9221"/>
        <n v="9454"/>
        <n v="9591"/>
        <n v="9602"/>
        <n v="9884"/>
        <n v="9917"/>
        <n v="9839"/>
        <n v="9709"/>
        <n v="9669"/>
        <n v="9656"/>
        <n v="9950"/>
        <n v="9959"/>
        <n v="9796"/>
        <n v="9901"/>
        <n v="9970"/>
        <n v="9988"/>
        <n v="10104"/>
        <n v="10235"/>
        <n v="10290"/>
        <n v="10593"/>
        <n v="10706"/>
        <n v="10928"/>
        <n v="11270"/>
        <n v="11509"/>
        <n v="11650"/>
        <n v="11775"/>
        <n v="11973"/>
        <n v="11937"/>
        <n v="12076"/>
        <n v="12333"/>
        <n v="12299"/>
        <n v="12590"/>
        <n v="12657"/>
        <n v="12777"/>
        <n v="13654"/>
        <n v="13473"/>
        <n v="13299"/>
        <n v="13920"/>
        <n v="13736"/>
        <n v="13377"/>
        <n v="13171"/>
        <n v="13084"/>
        <n v="13365"/>
        <n v="13363"/>
        <n v="13294"/>
        <n v="13264"/>
        <n v="13184"/>
        <n v="13231"/>
        <n v="13202"/>
        <n v="13474"/>
        <n v="13470"/>
        <n v="13423"/>
        <n v="13188"/>
        <n v="13146"/>
        <n v="13153"/>
        <n v="13129"/>
        <n v="13078"/>
        <n v="13054"/>
        <n v="13036"/>
        <n v="13136"/>
        <n v="13448"/>
        <n v="13849"/>
        <n v="14195"/>
        <n v="14247"/>
        <n v="14576"/>
        <n v="14818"/>
        <n v="15098"/>
        <n v="15521"/>
        <n v="15804"/>
        <n v="16064"/>
        <n v="16480"/>
        <n v="16583"/>
        <n v="16865"/>
        <n v="17040"/>
        <n v="17148"/>
        <n v="17203"/>
        <n v="17423"/>
        <n v="17844"/>
        <n v="18355"/>
        <n v="18590"/>
        <n v="18488"/>
        <n v="16929"/>
        <n v="16905"/>
        <n v="16022"/>
        <n v="15308"/>
        <n v="14753"/>
        <n v="14490"/>
        <n v="14427"/>
        <n v="14187"/>
        <n v="14371"/>
        <n v="14590"/>
        <n v="14915"/>
        <n v="15247"/>
        <n v="15435"/>
        <n v="15771"/>
        <n v="16096"/>
        <n v="16083"/>
        <n v="16211"/>
        <n v="16526"/>
        <n v="17111"/>
        <n v="17694"/>
        <n v="18185"/>
        <n v="18449"/>
        <n v="18580"/>
        <n v="18713"/>
        <n v="18470"/>
        <n v="18692"/>
        <n v="18867"/>
        <n v="18968"/>
        <n v="18721"/>
        <n v="18755"/>
        <n v="18893"/>
        <n v="19227"/>
        <n v="19388"/>
        <n v="19600"/>
        <n v="19899"/>
        <n v="20127"/>
        <n v="19987"/>
        <n v="20253"/>
        <n v="20379"/>
        <n v="19780"/>
        <n v="19892"/>
        <n v="19910"/>
        <n v="19926"/>
        <n v="19978"/>
        <n v="19984"/>
        <n v="20015"/>
        <n v="20001"/>
        <n v="19560"/>
        <n v="19809"/>
        <n v="20256"/>
        <n v="20513"/>
        <n v="20514"/>
        <n v="20670"/>
        <n v="20756"/>
        <n v="20957"/>
        <n v="21407"/>
        <n v="21613"/>
        <n v="21873"/>
        <n v="21958"/>
        <n v="21627"/>
        <n v="21449"/>
        <n v="21273"/>
        <n v="21222"/>
        <n v="21123"/>
        <n v="21072"/>
        <n v="20869"/>
        <n v="20426"/>
        <n v="20156"/>
        <n v="19478"/>
        <n v="19169"/>
        <n v="18796"/>
        <n v="18531"/>
        <n v="18385"/>
        <n v="18256"/>
        <n v="17834"/>
        <n v="17376"/>
        <n v="17115"/>
        <n v="16769"/>
        <n v="16542"/>
        <n v="16018"/>
        <n v="15940"/>
        <n v="15860"/>
        <n v="15736"/>
        <n v="15440"/>
        <n v="15420"/>
        <n v="15375"/>
        <n v="15242"/>
        <n v="16250"/>
        <n v="16197"/>
        <n v="16177"/>
        <n v="16162"/>
        <n v="16114"/>
        <n v="16493"/>
        <n v="16912"/>
        <n v="17036"/>
        <n v="16766"/>
        <n v="17411"/>
        <n v="17583"/>
        <n v="18132"/>
        <n v="18312"/>
        <n v="18487"/>
        <n v="18344"/>
        <n v="18700"/>
        <n v="18663"/>
        <n v="19024"/>
        <n v="18621"/>
        <n v="18365"/>
        <n v="18444"/>
        <n v="18477"/>
        <n v="18788"/>
        <n v="18869"/>
        <n v="19016"/>
        <n v="19069"/>
        <n v="19292"/>
        <n v="19569"/>
        <n v="19597"/>
        <n v="19285"/>
        <n v="19533"/>
        <n v="19408"/>
        <n v="19367"/>
        <n v="19525"/>
        <n v="19495"/>
        <n v="19700"/>
        <n v="19759"/>
        <n v="19715"/>
        <n v="19717"/>
        <n v="19702"/>
        <n v="19581"/>
        <n v="19348"/>
        <n v="19000"/>
        <n v="18891"/>
        <n v="18736"/>
        <n v="18719"/>
        <n v="18679"/>
        <n v="18703"/>
        <n v="18604"/>
        <n v="18481"/>
        <n v="18514"/>
        <n v="18569"/>
        <n v="18863"/>
        <n v="19033"/>
        <n v="19212"/>
        <n v="19315"/>
        <s v="nd"/>
        <n v="122168"/>
        <n v="121449"/>
        <n v="121788"/>
        <n v="122204"/>
        <n v="121946"/>
        <n v="122100"/>
        <n v="122463"/>
        <n v="120656"/>
        <n v="119569"/>
        <n v="119560"/>
        <n v="119553"/>
        <n v="119078"/>
        <n v="119122"/>
        <n v="119365"/>
        <n v="119368"/>
        <n v="119685"/>
        <n v="120906"/>
        <n v="121504"/>
        <n v="122594"/>
        <n v="124089"/>
        <n v="125387"/>
        <n v="127568"/>
        <n v="129354"/>
        <n v="130056"/>
        <n v="131818"/>
        <n v="133316"/>
        <n v="133786"/>
        <n v="133585"/>
        <n v="132029"/>
        <n v="134050"/>
        <n v="136304"/>
        <n v="139651"/>
        <n v="142301"/>
        <n v="144446"/>
        <n v="145469"/>
        <n v="145765"/>
        <n v="147159"/>
        <n v="148769"/>
        <n v="149436"/>
        <n v="150729"/>
        <n v="152095"/>
        <n v="153307"/>
        <n v="154560"/>
        <n v="156128"/>
        <n v="157332"/>
        <n v="157946"/>
        <n v="158562"/>
        <n v="157668"/>
        <n v="156732"/>
        <n v="157217"/>
        <n v="156544"/>
        <n v="155371"/>
        <n v="154290"/>
        <n v="147563"/>
        <n v="145558"/>
        <n v="143762"/>
        <n v="143620"/>
        <n v="141534"/>
        <n v="141492"/>
        <n v="141408"/>
        <n v="141291"/>
        <n v="141239"/>
        <n v="141261"/>
        <n v="140815"/>
        <n v="140885"/>
        <n v="141559"/>
        <n v="141406"/>
        <n v="140850"/>
        <n v="140242"/>
        <n v="139928"/>
        <n v="139331"/>
        <n v="138646"/>
        <n v="138598"/>
        <n v="138054"/>
        <n v="137840"/>
        <n v="137589"/>
        <n v="137872"/>
        <n v="138611"/>
        <n v="139789"/>
        <n v="140846"/>
        <n v="141992"/>
        <n v="142732"/>
        <n v="144396"/>
        <n v="143611"/>
        <n v="143203"/>
        <n v="143792"/>
        <n v="143758"/>
        <n v="143844"/>
        <n v="142944"/>
        <n v="142050"/>
        <n v="141687"/>
        <n v="142013"/>
        <n v="141375"/>
        <n v="140565"/>
        <n v="139290"/>
        <n v="138374"/>
        <n v="136125"/>
        <n v="133181"/>
        <n v="130493"/>
        <n v="128385"/>
        <n v="126807"/>
        <n v="126493"/>
        <n v="126630"/>
        <n v="126709"/>
        <n v="126051"/>
        <n v="125723"/>
        <n v="125137"/>
        <n v="124859"/>
        <n v="124590"/>
        <n v="124214"/>
        <n v="124074"/>
        <n v="123807"/>
        <n v="123854"/>
        <n v="123314"/>
        <n v="122923"/>
        <n v="122365"/>
        <n v="121285"/>
        <n v="120976"/>
        <n v="120138"/>
        <n v="119292"/>
        <n v="117644"/>
        <n v="118138"/>
        <n v="118218"/>
        <n v="118993"/>
        <n v="119686"/>
        <n v="119575"/>
        <n v="119231"/>
        <n v="119557"/>
        <n v="120415"/>
        <n v="121162"/>
        <n v="120609"/>
        <n v="120635"/>
        <n v="120358"/>
        <n v="120642"/>
        <n v="120458"/>
        <n v="120736"/>
        <n v="121041"/>
        <n v="121354"/>
        <n v="121543"/>
        <n v="121403"/>
        <n v="121646"/>
        <n v="121539"/>
        <n v="121229"/>
        <n v="122153"/>
        <n v="121907"/>
        <n v="123843"/>
        <n v="125081"/>
        <n v="124919"/>
        <n v="125461"/>
        <n v="125327"/>
        <n v="124476"/>
        <n v="122570"/>
        <n v="117755"/>
        <n v="115742"/>
        <n v="115496"/>
        <n v="115212"/>
        <n v="115044"/>
        <n v="114498"/>
        <n v="114961"/>
        <n v="114979"/>
        <n v="114560"/>
        <n v="114276"/>
        <n v="113885"/>
        <n v="113500"/>
        <n v="113739"/>
        <n v="113282"/>
        <n v="113366"/>
        <n v="111460"/>
        <n v="111256"/>
        <n v="111802"/>
        <n v="112484"/>
        <n v="113502"/>
        <n v="113966"/>
        <n v="114801"/>
        <n v="115458"/>
        <n v="115944"/>
        <n v="116507"/>
        <n v="117013"/>
        <n v="116448"/>
        <n v="115349"/>
        <n v="113958"/>
        <n v="112123"/>
        <n v="111958"/>
        <n v="111061"/>
        <n v="111089"/>
        <n v="111134"/>
        <n v="111371"/>
        <n v="109654"/>
        <n v="108383"/>
        <n v="104230"/>
        <n v="100437"/>
        <n v="93135"/>
        <n v="93824"/>
        <n v="93561"/>
        <n v="93369"/>
        <n v="93129"/>
        <n v="92703"/>
        <n v="93679"/>
        <n v="94279"/>
        <n v="94557"/>
        <n v="95067"/>
        <n v="95469"/>
        <n v="95598"/>
        <n v="94472"/>
        <n v="94349"/>
        <n v="93969"/>
        <n v="94234"/>
        <n v="94492"/>
        <n v="95385"/>
        <n v="95996"/>
        <n v="96946"/>
        <n v="97674"/>
        <n v="97905"/>
        <n v="98382"/>
        <n v="98231"/>
        <n v="98614"/>
        <n v="93846"/>
        <n v="94558"/>
        <n v="95231"/>
        <n v="95903"/>
        <n v="96423"/>
        <n v="96484"/>
        <n v="96130"/>
        <n v="97188"/>
        <n v="96620"/>
        <n v="95369"/>
        <n v="94819"/>
        <n v="94055"/>
        <n v="94093"/>
        <n v="93799"/>
        <n v="93922"/>
        <n v="94287"/>
        <n v="94278"/>
        <n v="93730"/>
        <n v="93141"/>
        <n v="92549"/>
        <n v="92113"/>
        <n v="92211"/>
        <n v="92086"/>
        <n v="91533"/>
        <n v="91740"/>
        <n v="92122"/>
        <n v="92216"/>
        <n v="92247"/>
        <n v="92294"/>
        <n v="92051"/>
        <n v="92056"/>
        <n v="92396"/>
        <n v="92562"/>
        <n v="92785"/>
        <n v="92661"/>
        <n v="90697"/>
        <n v="91498"/>
        <n v="92015"/>
        <n v="92425"/>
        <n v="92989"/>
        <n v="93951"/>
        <n v="95518"/>
        <n v="96867"/>
        <n v="97846"/>
        <n v="98661"/>
        <n v="101231"/>
        <n v="102022"/>
        <n v="102082"/>
        <n v="103412"/>
        <n v="104020"/>
        <n v="103986"/>
        <n v="104426"/>
        <n v="104542"/>
        <n v="105078"/>
        <n v="107685"/>
        <n v="107898"/>
        <n v="108209"/>
        <n v="108192"/>
        <n v="107927"/>
        <n v="107408"/>
        <n v="108139"/>
        <n v="107623"/>
        <n v="107631"/>
        <n v="107308"/>
        <n v="107353"/>
        <n v="107051"/>
        <n v="107063"/>
        <n v="107605"/>
        <n v="107215"/>
        <n v="106678"/>
        <n v="106329"/>
        <n v="106924"/>
        <n v="107944"/>
        <n v="108220"/>
        <n v="109262"/>
        <n v="110624"/>
        <n v="112857"/>
        <n v="114435"/>
        <n v="115492"/>
        <n v="117146"/>
        <n v="118600"/>
        <n v="119783"/>
        <n v="120338"/>
        <n v="121728"/>
        <n v="122415"/>
        <n v="124155"/>
        <n v="125870"/>
        <n v="126542"/>
        <n v="127588"/>
        <n v="129362"/>
        <n v="130484"/>
        <n v="131159"/>
        <n v="131717"/>
        <n v="131201"/>
        <n v="126777"/>
        <n v="125915"/>
        <n v="124486"/>
        <n v="122052"/>
        <n v="120744"/>
        <n v="120377"/>
        <n v="119511"/>
        <n v="119584"/>
        <n v="120548"/>
        <n v="121238"/>
        <n v="121820"/>
        <n v="123929"/>
        <n v="124478"/>
        <n v="126223"/>
        <n v="126791"/>
        <n v="127909"/>
        <n v="128839"/>
        <n v="129813"/>
        <n v="130968"/>
        <n v="132011"/>
        <n v="132994"/>
        <n v="134026"/>
        <n v="135254"/>
        <n v="135824"/>
        <n v="136124"/>
        <n v="137660"/>
        <n v="138437"/>
        <n v="139617"/>
        <n v="140928"/>
        <n v="142221"/>
        <n v="142810"/>
        <n v="143788"/>
        <n v="144688"/>
        <n v="145101"/>
        <n v="145357"/>
        <n v="145379"/>
        <n v="144634"/>
        <n v="146937"/>
        <n v="147142"/>
        <n v="147118"/>
        <n v="147250"/>
        <n v="147049"/>
        <n v="149017"/>
        <n v="149582"/>
        <n v="149813"/>
        <n v="150132"/>
        <n v="151565"/>
        <n v="152270"/>
        <n v="151656"/>
        <n v="153807"/>
        <n v="154927"/>
        <n v="155070"/>
        <n v="155970"/>
        <n v="156667"/>
        <n v="156471"/>
        <n v="156944"/>
        <n v="157641"/>
        <n v="158079"/>
        <n v="159648"/>
        <n v="158733"/>
        <n v="156970"/>
        <n v="156878"/>
        <n v="156133"/>
        <n v="155511"/>
        <n v="154191"/>
        <n v="152284"/>
        <n v="151430"/>
        <n v="150293"/>
        <n v="148910"/>
        <n v="147751"/>
        <n v="147043"/>
        <n v="146161"/>
        <n v="144508"/>
        <n v="145632"/>
        <n v="143945"/>
        <n v="142578"/>
        <n v="141489"/>
        <n v="140335"/>
        <n v="139240"/>
        <n v="138181"/>
        <n v="137178"/>
        <n v="136464"/>
        <n v="135460"/>
        <n v="133975"/>
        <n v="133100"/>
        <n v="133700"/>
        <n v="134652"/>
        <n v="133405"/>
        <n v="134121"/>
        <n v="132767"/>
        <n v="132762"/>
        <n v="131677"/>
        <n v="131055"/>
        <n v="129699"/>
        <n v="128964"/>
        <n v="128394"/>
        <n v="126296"/>
        <n v="126833"/>
        <n v="127257"/>
        <n v="126886"/>
        <n v="126510"/>
        <n v="126993"/>
        <n v="126502"/>
        <n v="126769"/>
        <n v="127856"/>
        <n v="127888"/>
        <n v="128327"/>
        <n v="127994"/>
        <n v="128275"/>
        <n v="128951"/>
        <n v="130421"/>
        <n v="131221"/>
        <n v="131749"/>
        <n v="132365"/>
        <n v="131475"/>
        <n v="132021"/>
        <n v="132519"/>
        <n v="132480"/>
        <n v="131374"/>
        <n v="131254"/>
        <n v="130451"/>
        <n v="130453"/>
        <n v="130967"/>
        <n v="129980"/>
        <n v="130154"/>
        <n v="130008"/>
        <n v="129234"/>
        <n v="128665"/>
        <n v="128153"/>
        <n v="127938"/>
        <n v="127724"/>
        <n v="126438"/>
        <n v="125596"/>
        <n v="125905"/>
        <n v="125989"/>
        <n v="125675"/>
        <n v="125348"/>
        <n v="125060"/>
        <n v="124001"/>
        <n v="122517"/>
        <n v="121854"/>
        <n v="122121"/>
        <n v="121391"/>
        <n v="120751"/>
        <n v="12053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5763.361502083331" createdVersion="8" refreshedVersion="8" minRefreshableVersion="3" recordCount="1476" xr:uid="{84315AC5-EC5E-412F-8E14-5D4032F240CE}">
  <cacheSource type="worksheet">
    <worksheetSource name="TB_EXPORTAÇÕES"/>
  </cacheSource>
  <cacheFields count="9">
    <cacheField name="Ano" numFmtId="0">
      <sharedItems containsSemiMixedTypes="0" containsString="0" containsNumber="1" containsInteger="1" minValue="1985" maxValue="2025" count="41"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</sharedItems>
    </cacheField>
    <cacheField name="Mês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Mês2" numFmtId="0">
      <sharedItems/>
    </cacheField>
    <cacheField name="Data" numFmtId="17">
      <sharedItems containsSemiMixedTypes="0" containsNonDate="0" containsDate="1" containsString="0" minDate="1985-01-01T00:00:00" maxDate="2025-12-02T00:00:00" count="492">
        <d v="1985-01-01T00:00:00"/>
        <d v="1985-02-01T00:00:00"/>
        <d v="1985-03-01T00:00:00"/>
        <d v="1985-04-01T00:00:00"/>
        <d v="1985-05-01T00:00:00"/>
        <d v="1985-06-01T00:00:00"/>
        <d v="1985-07-01T00:00:00"/>
        <d v="1985-08-01T00:00:00"/>
        <d v="1985-09-01T00:00:00"/>
        <d v="1985-10-01T00:00:00"/>
        <d v="1985-11-01T00:00:00"/>
        <d v="1985-12-01T00:00:00"/>
        <d v="1986-01-01T00:00:00"/>
        <d v="1986-02-01T00:00:00"/>
        <d v="1986-03-01T00:00:00"/>
        <d v="1986-04-01T00:00:00"/>
        <d v="1986-05-01T00:00:00"/>
        <d v="1986-06-01T00:00:00"/>
        <d v="1986-07-01T00:00:00"/>
        <d v="1986-08-01T00:00:00"/>
        <d v="1986-09-01T00:00:00"/>
        <d v="1986-10-01T00:00:00"/>
        <d v="1986-11-01T00:00:00"/>
        <d v="1986-12-01T00:00:00"/>
        <d v="1987-01-01T00:00:00"/>
        <d v="1987-02-01T00:00:00"/>
        <d v="1987-03-01T00:00:00"/>
        <d v="1987-04-01T00:00:00"/>
        <d v="1987-05-01T00:00:00"/>
        <d v="1987-06-01T00:00:00"/>
        <d v="1987-07-01T00:00:00"/>
        <d v="1987-08-01T00:00:00"/>
        <d v="1987-09-01T00:00:00"/>
        <d v="1987-10-01T00:00:00"/>
        <d v="1987-11-01T00:00:00"/>
        <d v="1987-12-01T00:00:00"/>
        <d v="1988-01-01T00:00:00"/>
        <d v="1988-02-01T00:00:00"/>
        <d v="1988-03-01T00:00:00"/>
        <d v="1988-04-01T00:00:00"/>
        <d v="1988-05-01T00:00:00"/>
        <d v="1988-06-01T00:00:00"/>
        <d v="1988-07-01T00:00:00"/>
        <d v="1988-08-01T00:00:00"/>
        <d v="1988-09-01T00:00:00"/>
        <d v="1988-10-01T00:00:00"/>
        <d v="1988-11-01T00:00:00"/>
        <d v="1988-12-01T00:00:00"/>
        <d v="1989-01-01T00:00:00"/>
        <d v="1989-02-01T00:00:00"/>
        <d v="1989-03-01T00:00:00"/>
        <d v="1989-04-01T00:00:00"/>
        <d v="1989-05-01T00:00:00"/>
        <d v="1989-06-01T00:00:00"/>
        <d v="1989-07-01T00:00:00"/>
        <d v="1989-08-01T00:00:00"/>
        <d v="1989-09-01T00:00:00"/>
        <d v="1989-10-01T00:00:00"/>
        <d v="1989-11-01T00:00:00"/>
        <d v="1989-12-01T00:00:00"/>
        <d v="1990-01-01T00:00:00"/>
        <d v="1990-02-01T00:00:00"/>
        <d v="1990-03-01T00:00:00"/>
        <d v="1990-04-01T00:00:00"/>
        <d v="1990-05-01T00:00:00"/>
        <d v="1990-06-01T00:00:00"/>
        <d v="1990-07-01T00:00:00"/>
        <d v="1990-08-01T00:00:00"/>
        <d v="1990-09-01T00:00:00"/>
        <d v="1990-10-01T00:00:00"/>
        <d v="1990-11-01T00:00:00"/>
        <d v="1990-12-01T00:00:00"/>
        <d v="1991-01-01T00:00:00"/>
        <d v="1991-02-01T00:00:00"/>
        <d v="1991-03-01T00:00:00"/>
        <d v="1991-04-01T00:00:00"/>
        <d v="1991-05-01T00:00:00"/>
        <d v="1991-06-01T00:00:00"/>
        <d v="1991-07-01T00:00:00"/>
        <d v="1991-08-01T00:00:00"/>
        <d v="1991-09-01T00:00:00"/>
        <d v="1991-10-01T00:00:00"/>
        <d v="1991-11-01T00:00:00"/>
        <d v="1991-12-01T00:00:00"/>
        <d v="1992-01-01T00:00:00"/>
        <d v="1992-02-01T00:00:00"/>
        <d v="1992-03-01T00:00:00"/>
        <d v="1992-04-01T00:00:00"/>
        <d v="1992-05-01T00:00:00"/>
        <d v="1992-06-01T00:00:00"/>
        <d v="1992-07-01T00:00:00"/>
        <d v="1992-08-01T00:00:00"/>
        <d v="1992-09-01T00:00:00"/>
        <d v="1992-10-01T00:00:00"/>
        <d v="1992-11-01T00:00:00"/>
        <d v="1992-12-01T00:00:00"/>
        <d v="1993-01-01T00:00:00"/>
        <d v="1993-02-01T00:00:00"/>
        <d v="1993-03-01T00:00:00"/>
        <d v="1993-04-01T00:00:00"/>
        <d v="1993-05-01T00:00:00"/>
        <d v="1993-06-01T00:00:00"/>
        <d v="1993-07-01T00:00:00"/>
        <d v="1993-08-01T00:00:00"/>
        <d v="1993-09-01T00:00:00"/>
        <d v="1993-10-01T00:00:00"/>
        <d v="1993-11-01T00:00:00"/>
        <d v="1993-12-01T00:00:00"/>
        <d v="1994-01-01T00:00:00"/>
        <d v="1994-02-01T00:00:00"/>
        <d v="1994-03-01T00:00:00"/>
        <d v="1994-04-01T00:00:00"/>
        <d v="1994-05-01T00:00:00"/>
        <d v="1994-06-01T00:00:00"/>
        <d v="1994-07-01T00:00:00"/>
        <d v="1994-08-01T00:00:00"/>
        <d v="1994-09-01T00:00:00"/>
        <d v="1994-10-01T00:00:00"/>
        <d v="1994-11-01T00:00:00"/>
        <d v="1994-12-01T00:00:00"/>
        <d v="1995-01-01T00:00:00"/>
        <d v="1995-02-01T00:00:00"/>
        <d v="1995-03-01T00:00:00"/>
        <d v="1995-04-01T00:00:00"/>
        <d v="1995-05-01T00:00:00"/>
        <d v="1995-06-01T00:00:00"/>
        <d v="1995-07-01T00:00:00"/>
        <d v="1995-08-01T00:00:00"/>
        <d v="1995-09-01T00:00:00"/>
        <d v="1995-10-01T00:00:00"/>
        <d v="1995-11-01T00:00:00"/>
        <d v="1995-12-01T00:00:00"/>
        <d v="1996-01-01T00:00:00"/>
        <d v="1996-02-01T00:00:00"/>
        <d v="1996-03-01T00:00:00"/>
        <d v="1996-04-01T00:00:00"/>
        <d v="1996-05-01T00:00:00"/>
        <d v="1996-06-01T00:00:00"/>
        <d v="1996-07-01T00:00:00"/>
        <d v="1996-08-01T00:00:00"/>
        <d v="1996-09-01T00:00:00"/>
        <d v="1996-10-01T00:00:00"/>
        <d v="1996-11-01T00:00:00"/>
        <d v="1996-12-01T00:00:00"/>
        <d v="1997-01-01T00:00:00"/>
        <d v="1997-02-01T00:00:00"/>
        <d v="1997-03-01T00:00:00"/>
        <d v="1997-04-01T00:00:00"/>
        <d v="1997-05-01T00:00:00"/>
        <d v="1997-06-01T00:00:00"/>
        <d v="1997-07-01T00:00:00"/>
        <d v="1997-08-01T00:00:00"/>
        <d v="1997-09-01T00:00:00"/>
        <d v="1997-10-01T00:00:00"/>
        <d v="1997-11-01T00:00:00"/>
        <d v="1997-12-01T00:00:00"/>
        <d v="1998-01-01T00:00:00"/>
        <d v="1998-02-01T00:00:00"/>
        <d v="1998-03-01T00:00:00"/>
        <d v="1998-04-01T00:00:00"/>
        <d v="1998-05-01T00:00:00"/>
        <d v="1998-06-01T00:00:00"/>
        <d v="1998-07-01T00:00:00"/>
        <d v="1998-08-01T00:00:00"/>
        <d v="1998-09-01T00:00:00"/>
        <d v="1998-10-01T00:00:00"/>
        <d v="1998-11-01T00:00:00"/>
        <d v="1998-12-01T00:00:00"/>
        <d v="1999-01-01T00:00:00"/>
        <d v="1999-02-01T00:00:00"/>
        <d v="1999-03-01T00:00:00"/>
        <d v="1999-04-01T00:00:00"/>
        <d v="1999-05-01T00:00:00"/>
        <d v="1999-06-01T00:00:00"/>
        <d v="1999-07-01T00:00:00"/>
        <d v="1999-08-01T00:00:00"/>
        <d v="1999-09-01T00:00:00"/>
        <d v="1999-10-01T00:00:00"/>
        <d v="1999-11-01T00:00:00"/>
        <d v="1999-12-01T00:00:00"/>
        <d v="2000-01-01T00:00:00"/>
        <d v="2000-02-01T00:00:00"/>
        <d v="2000-03-01T00:00:00"/>
        <d v="2000-04-01T00:00:00"/>
        <d v="2000-05-01T00:00:00"/>
        <d v="2000-06-01T00:00:00"/>
        <d v="2000-07-01T00:00:00"/>
        <d v="2000-08-01T00:00:00"/>
        <d v="2000-09-01T00:00:00"/>
        <d v="2000-10-01T00:00:00"/>
        <d v="2000-11-01T00:00:00"/>
        <d v="2000-12-01T00:00:00"/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  <d v="2023-12-01T00:00:00"/>
        <d v="2024-01-01T00:00:00"/>
        <d v="2024-02-01T00:00:00"/>
        <d v="2024-03-01T00:00:00"/>
        <d v="2024-04-01T00:00:00"/>
        <d v="2024-05-01T00:00:00"/>
        <d v="2024-06-01T00:00:00"/>
        <d v="2024-07-01T00:00:00"/>
        <d v="2024-08-01T00:00:00"/>
        <d v="2024-09-01T00:00:00"/>
        <d v="2024-10-01T00:00:00"/>
        <d v="2024-11-01T00:00:00"/>
        <d v="2024-12-01T00:00:00"/>
        <d v="2025-01-01T00:00:00"/>
        <d v="2025-02-01T00:00:00"/>
        <d v="2025-03-01T00:00:00"/>
        <d v="2025-04-01T00:00:00"/>
        <d v="2025-05-01T00:00:00"/>
        <d v="2025-06-01T00:00:00"/>
        <d v="2025-07-01T00:00:00"/>
        <d v="2025-08-01T00:00:00"/>
        <d v="2025-09-01T00:00:00"/>
        <d v="2025-10-01T00:00:00"/>
        <d v="2025-11-01T00:00:00"/>
        <d v="2025-12-01T00:00:00"/>
      </sharedItems>
      <fieldGroup par="8"/>
    </cacheField>
    <cacheField name="Categória" numFmtId="37">
      <sharedItems count="3">
        <s v="AUTOVEÍCULOS"/>
        <s v="MÁQUINAS AGRÍCOLAS E RODOVIÁRIAS"/>
        <s v="EXPORTAÇÃO TOTAL"/>
      </sharedItems>
    </cacheField>
    <cacheField name="Exportações US$ mil" numFmtId="165">
      <sharedItems containsMixedTypes="1" containsNumber="1" minValue="0" maxValue="1678497.9902960758"/>
    </cacheField>
    <cacheField name="Meses (Data)" numFmtId="0" databaseField="0">
      <fieldGroup base="3">
        <rangePr groupBy="months" startDate="1985-01-01T00:00:00" endDate="2025-12-02T00:00:00"/>
        <groupItems count="14">
          <s v="&lt;01/01/198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2/12/2025"/>
        </groupItems>
      </fieldGroup>
    </cacheField>
    <cacheField name="Trimestres (Data)" numFmtId="0" databaseField="0">
      <fieldGroup base="3">
        <rangePr groupBy="quarters" startDate="1985-01-01T00:00:00" endDate="2025-12-02T00:00:00"/>
        <groupItems count="6">
          <s v="&lt;01/01/1985"/>
          <s v="Trim1"/>
          <s v="Trim2"/>
          <s v="Trim3"/>
          <s v="Trim4"/>
          <s v="&gt;02/12/2025"/>
        </groupItems>
      </fieldGroup>
    </cacheField>
    <cacheField name="Anos (Data)" numFmtId="0" databaseField="0">
      <fieldGroup base="3">
        <rangePr groupBy="years" startDate="1985-01-01T00:00:00" endDate="2025-12-02T00:00:00"/>
        <groupItems count="43">
          <s v="&lt;01/01/1985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02/12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0">
  <r>
    <n v="1"/>
    <x v="0"/>
    <x v="0"/>
    <d v="1957-01-01T00:00:00"/>
    <x v="0"/>
    <n v="2009"/>
    <n v="2009"/>
    <n v="0"/>
    <n v="2317"/>
    <x v="0"/>
    <x v="0"/>
  </r>
  <r>
    <n v="2"/>
    <x v="0"/>
    <x v="1"/>
    <d v="1957-02-01T00:00:00"/>
    <x v="0"/>
    <n v="2091"/>
    <n v="2091"/>
    <n v="0"/>
    <n v="2144"/>
    <x v="0"/>
    <x v="1"/>
  </r>
  <r>
    <n v="3"/>
    <x v="0"/>
    <x v="2"/>
    <d v="1957-03-01T00:00:00"/>
    <x v="0"/>
    <n v="2802"/>
    <n v="2802"/>
    <n v="0"/>
    <n v="2660"/>
    <x v="0"/>
    <x v="2"/>
  </r>
  <r>
    <n v="4"/>
    <x v="0"/>
    <x v="3"/>
    <d v="1957-04-01T00:00:00"/>
    <x v="0"/>
    <n v="2530"/>
    <n v="2530"/>
    <n v="0"/>
    <n v="2449"/>
    <x v="0"/>
    <x v="3"/>
  </r>
  <r>
    <n v="5"/>
    <x v="0"/>
    <x v="4"/>
    <d v="1957-05-01T00:00:00"/>
    <x v="0"/>
    <n v="2889"/>
    <n v="2889"/>
    <n v="0"/>
    <n v="2788"/>
    <x v="0"/>
    <x v="4"/>
  </r>
  <r>
    <n v="6"/>
    <x v="0"/>
    <x v="5"/>
    <d v="1957-06-01T00:00:00"/>
    <x v="0"/>
    <n v="2913"/>
    <n v="2913"/>
    <n v="0"/>
    <n v="2740"/>
    <x v="0"/>
    <x v="5"/>
  </r>
  <r>
    <n v="7"/>
    <x v="0"/>
    <x v="6"/>
    <d v="1957-07-01T00:00:00"/>
    <x v="0"/>
    <n v="3053"/>
    <n v="3053"/>
    <n v="0"/>
    <n v="2846"/>
    <x v="0"/>
    <x v="6"/>
  </r>
  <r>
    <n v="8"/>
    <x v="0"/>
    <x v="7"/>
    <d v="1957-08-01T00:00:00"/>
    <x v="0"/>
    <n v="2922"/>
    <n v="2922"/>
    <n v="0"/>
    <n v="2740"/>
    <x v="0"/>
    <x v="5"/>
  </r>
  <r>
    <n v="9"/>
    <x v="0"/>
    <x v="8"/>
    <d v="1957-09-01T00:00:00"/>
    <x v="0"/>
    <n v="2373"/>
    <n v="2373"/>
    <n v="0"/>
    <n v="2635"/>
    <x v="0"/>
    <x v="7"/>
  </r>
  <r>
    <n v="10"/>
    <x v="0"/>
    <x v="9"/>
    <d v="1957-10-01T00:00:00"/>
    <x v="0"/>
    <n v="2170"/>
    <n v="2170"/>
    <n v="0"/>
    <n v="2646"/>
    <x v="0"/>
    <x v="8"/>
  </r>
  <r>
    <n v="11"/>
    <x v="0"/>
    <x v="10"/>
    <d v="1957-11-01T00:00:00"/>
    <x v="0"/>
    <n v="1793"/>
    <n v="1793"/>
    <n v="0"/>
    <n v="2264"/>
    <x v="0"/>
    <x v="9"/>
  </r>
  <r>
    <n v="12"/>
    <x v="0"/>
    <x v="11"/>
    <d v="1957-12-01T00:00:00"/>
    <x v="0"/>
    <n v="3432"/>
    <n v="3432"/>
    <n v="0"/>
    <n v="2313"/>
    <x v="0"/>
    <x v="10"/>
  </r>
  <r>
    <n v="1"/>
    <x v="1"/>
    <x v="0"/>
    <d v="1958-01-01T00:00:00"/>
    <x v="0"/>
    <n v="4712"/>
    <n v="4712"/>
    <n v="0"/>
    <n v="4633"/>
    <x v="0"/>
    <x v="11"/>
  </r>
  <r>
    <n v="2"/>
    <x v="1"/>
    <x v="1"/>
    <d v="1958-02-01T00:00:00"/>
    <x v="0"/>
    <n v="4594"/>
    <n v="4594"/>
    <n v="0"/>
    <n v="4333"/>
    <x v="0"/>
    <x v="12"/>
  </r>
  <r>
    <n v="3"/>
    <x v="1"/>
    <x v="2"/>
    <d v="1958-03-01T00:00:00"/>
    <x v="0"/>
    <n v="5612"/>
    <n v="5612"/>
    <n v="0"/>
    <n v="5308"/>
    <x v="0"/>
    <x v="13"/>
  </r>
  <r>
    <n v="4"/>
    <x v="1"/>
    <x v="3"/>
    <d v="1958-04-01T00:00:00"/>
    <x v="0"/>
    <n v="4956"/>
    <n v="4956"/>
    <n v="0"/>
    <n v="4920"/>
    <x v="0"/>
    <x v="14"/>
  </r>
  <r>
    <n v="5"/>
    <x v="1"/>
    <x v="4"/>
    <d v="1958-05-01T00:00:00"/>
    <x v="0"/>
    <n v="5535"/>
    <n v="5535"/>
    <n v="0"/>
    <n v="5563"/>
    <x v="0"/>
    <x v="15"/>
  </r>
  <r>
    <n v="6"/>
    <x v="1"/>
    <x v="5"/>
    <d v="1958-06-01T00:00:00"/>
    <x v="0"/>
    <n v="5867"/>
    <n v="5867"/>
    <n v="0"/>
    <n v="5453"/>
    <x v="0"/>
    <x v="16"/>
  </r>
  <r>
    <n v="7"/>
    <x v="1"/>
    <x v="6"/>
    <d v="1958-07-01T00:00:00"/>
    <x v="0"/>
    <n v="5632"/>
    <n v="5632"/>
    <n v="0"/>
    <n v="5566"/>
    <x v="0"/>
    <x v="17"/>
  </r>
  <r>
    <n v="8"/>
    <x v="1"/>
    <x v="7"/>
    <d v="1958-08-01T00:00:00"/>
    <x v="0"/>
    <n v="5476"/>
    <n v="5476"/>
    <n v="0"/>
    <n v="5561"/>
    <x v="0"/>
    <x v="18"/>
  </r>
  <r>
    <n v="9"/>
    <x v="1"/>
    <x v="8"/>
    <d v="1958-09-01T00:00:00"/>
    <x v="0"/>
    <n v="4689"/>
    <n v="4689"/>
    <n v="0"/>
    <n v="5202"/>
    <x v="0"/>
    <x v="19"/>
  </r>
  <r>
    <n v="10"/>
    <x v="1"/>
    <x v="9"/>
    <d v="1958-10-01T00:00:00"/>
    <x v="0"/>
    <n v="4297"/>
    <n v="4297"/>
    <n v="0"/>
    <n v="5264"/>
    <x v="0"/>
    <x v="20"/>
  </r>
  <r>
    <n v="11"/>
    <x v="1"/>
    <x v="10"/>
    <d v="1958-11-01T00:00:00"/>
    <x v="0"/>
    <n v="3501"/>
    <n v="3501"/>
    <n v="0"/>
    <n v="4584"/>
    <x v="0"/>
    <x v="21"/>
  </r>
  <r>
    <n v="12"/>
    <x v="1"/>
    <x v="11"/>
    <d v="1958-12-01T00:00:00"/>
    <x v="0"/>
    <n v="6055"/>
    <n v="6055"/>
    <n v="0"/>
    <n v="4596"/>
    <x v="0"/>
    <x v="22"/>
  </r>
  <r>
    <n v="1"/>
    <x v="2"/>
    <x v="0"/>
    <d v="1959-01-01T00:00:00"/>
    <x v="0"/>
    <n v="8331"/>
    <n v="8331"/>
    <n v="0"/>
    <n v="7188"/>
    <x v="0"/>
    <x v="23"/>
  </r>
  <r>
    <n v="2"/>
    <x v="2"/>
    <x v="1"/>
    <d v="1959-02-01T00:00:00"/>
    <x v="0"/>
    <n v="8017"/>
    <n v="8017"/>
    <n v="0"/>
    <n v="6742"/>
    <x v="0"/>
    <x v="24"/>
  </r>
  <r>
    <n v="3"/>
    <x v="2"/>
    <x v="2"/>
    <d v="1959-03-01T00:00:00"/>
    <x v="0"/>
    <n v="8741"/>
    <n v="8741"/>
    <n v="0"/>
    <n v="8307"/>
    <x v="0"/>
    <x v="25"/>
  </r>
  <r>
    <n v="4"/>
    <x v="2"/>
    <x v="3"/>
    <d v="1959-04-01T00:00:00"/>
    <x v="0"/>
    <n v="7631"/>
    <n v="7631"/>
    <n v="0"/>
    <n v="7764"/>
    <x v="0"/>
    <x v="26"/>
  </r>
  <r>
    <n v="5"/>
    <x v="2"/>
    <x v="4"/>
    <d v="1959-05-01T00:00:00"/>
    <x v="0"/>
    <n v="8664"/>
    <n v="8664"/>
    <n v="0"/>
    <n v="8754"/>
    <x v="0"/>
    <x v="27"/>
  </r>
  <r>
    <n v="6"/>
    <x v="2"/>
    <x v="5"/>
    <d v="1959-06-01T00:00:00"/>
    <x v="0"/>
    <n v="9362"/>
    <n v="9362"/>
    <n v="0"/>
    <n v="8578"/>
    <x v="0"/>
    <x v="28"/>
  </r>
  <r>
    <n v="7"/>
    <x v="2"/>
    <x v="6"/>
    <d v="1959-07-01T00:00:00"/>
    <x v="0"/>
    <n v="8702"/>
    <n v="8702"/>
    <n v="0"/>
    <n v="8815"/>
    <x v="0"/>
    <x v="29"/>
  </r>
  <r>
    <n v="8"/>
    <x v="2"/>
    <x v="7"/>
    <d v="1959-08-01T00:00:00"/>
    <x v="0"/>
    <n v="8287"/>
    <n v="8287"/>
    <n v="0"/>
    <n v="8818"/>
    <x v="0"/>
    <x v="30"/>
  </r>
  <r>
    <n v="9"/>
    <x v="2"/>
    <x v="8"/>
    <d v="1959-09-01T00:00:00"/>
    <x v="0"/>
    <n v="7381"/>
    <n v="7381"/>
    <n v="0"/>
    <n v="8221"/>
    <x v="0"/>
    <x v="31"/>
  </r>
  <r>
    <n v="10"/>
    <x v="2"/>
    <x v="9"/>
    <d v="1959-10-01T00:00:00"/>
    <x v="0"/>
    <n v="6926"/>
    <n v="6926"/>
    <n v="0"/>
    <n v="8305"/>
    <x v="0"/>
    <x v="32"/>
  </r>
  <r>
    <n v="11"/>
    <x v="2"/>
    <x v="10"/>
    <d v="1959-11-01T00:00:00"/>
    <x v="0"/>
    <n v="5560"/>
    <n v="5560"/>
    <n v="0"/>
    <n v="7249"/>
    <x v="0"/>
    <x v="33"/>
  </r>
  <r>
    <n v="12"/>
    <x v="2"/>
    <x v="11"/>
    <d v="1959-12-01T00:00:00"/>
    <x v="0"/>
    <n v="9127"/>
    <n v="9127"/>
    <n v="0"/>
    <n v="7373"/>
    <x v="0"/>
    <x v="34"/>
  </r>
  <r>
    <n v="1"/>
    <x v="3"/>
    <x v="0"/>
    <d v="1960-01-01T00:00:00"/>
    <x v="0"/>
    <n v="13847"/>
    <n v="13847"/>
    <n v="0"/>
    <n v="10258"/>
    <x v="0"/>
    <x v="35"/>
  </r>
  <r>
    <n v="2"/>
    <x v="3"/>
    <x v="1"/>
    <d v="1960-02-01T00:00:00"/>
    <x v="0"/>
    <n v="12200"/>
    <n v="12200"/>
    <n v="0"/>
    <n v="9545"/>
    <x v="0"/>
    <x v="36"/>
  </r>
  <r>
    <n v="3"/>
    <x v="3"/>
    <x v="2"/>
    <d v="1960-03-01T00:00:00"/>
    <x v="0"/>
    <n v="12374"/>
    <n v="12374"/>
    <n v="0"/>
    <n v="11759"/>
    <x v="0"/>
    <x v="37"/>
  </r>
  <r>
    <n v="4"/>
    <x v="3"/>
    <x v="3"/>
    <d v="1960-04-01T00:00:00"/>
    <x v="0"/>
    <n v="9863"/>
    <n v="9863"/>
    <n v="0"/>
    <n v="10896"/>
    <x v="0"/>
    <x v="38"/>
  </r>
  <r>
    <n v="5"/>
    <x v="3"/>
    <x v="4"/>
    <d v="1960-05-01T00:00:00"/>
    <x v="0"/>
    <n v="11182"/>
    <n v="11182"/>
    <n v="0"/>
    <n v="12214"/>
    <x v="0"/>
    <x v="39"/>
  </r>
  <r>
    <n v="6"/>
    <x v="3"/>
    <x v="5"/>
    <d v="1960-06-01T00:00:00"/>
    <x v="0"/>
    <n v="12170"/>
    <n v="12170"/>
    <n v="0"/>
    <n v="11930"/>
    <x v="0"/>
    <x v="40"/>
  </r>
  <r>
    <n v="7"/>
    <x v="3"/>
    <x v="6"/>
    <d v="1960-07-01T00:00:00"/>
    <x v="0"/>
    <n v="11001"/>
    <n v="11001"/>
    <n v="0"/>
    <n v="12204"/>
    <x v="0"/>
    <x v="41"/>
  </r>
  <r>
    <n v="8"/>
    <x v="3"/>
    <x v="7"/>
    <d v="1960-08-01T00:00:00"/>
    <x v="0"/>
    <n v="10511"/>
    <n v="10511"/>
    <n v="0"/>
    <n v="12054"/>
    <x v="0"/>
    <x v="42"/>
  </r>
  <r>
    <n v="9"/>
    <x v="3"/>
    <x v="8"/>
    <d v="1960-09-01T00:00:00"/>
    <x v="0"/>
    <n v="9690"/>
    <n v="9690"/>
    <n v="0"/>
    <n v="11217"/>
    <x v="0"/>
    <x v="43"/>
  </r>
  <r>
    <n v="10"/>
    <x v="3"/>
    <x v="9"/>
    <d v="1960-10-01T00:00:00"/>
    <x v="0"/>
    <n v="9522"/>
    <n v="9522"/>
    <n v="0"/>
    <n v="11296"/>
    <x v="0"/>
    <x v="44"/>
  </r>
  <r>
    <n v="11"/>
    <x v="3"/>
    <x v="10"/>
    <d v="1960-11-01T00:00:00"/>
    <x v="0"/>
    <n v="7625"/>
    <n v="7625"/>
    <n v="0"/>
    <n v="9761"/>
    <x v="0"/>
    <x v="45"/>
  </r>
  <r>
    <n v="12"/>
    <x v="3"/>
    <x v="11"/>
    <d v="1960-12-01T00:00:00"/>
    <x v="0"/>
    <n v="11514"/>
    <n v="11514"/>
    <n v="0"/>
    <n v="9907"/>
    <x v="0"/>
    <x v="46"/>
  </r>
  <r>
    <n v="1"/>
    <x v="4"/>
    <x v="0"/>
    <d v="1961-01-01T00:00:00"/>
    <x v="0"/>
    <n v="15023"/>
    <n v="15023"/>
    <n v="0"/>
    <n v="11358"/>
    <x v="1"/>
    <x v="47"/>
  </r>
  <r>
    <n v="2"/>
    <x v="4"/>
    <x v="1"/>
    <d v="1961-02-01T00:00:00"/>
    <x v="0"/>
    <n v="12704"/>
    <n v="12704"/>
    <n v="0"/>
    <n v="10640"/>
    <x v="2"/>
    <x v="48"/>
  </r>
  <r>
    <n v="3"/>
    <x v="4"/>
    <x v="2"/>
    <d v="1961-03-01T00:00:00"/>
    <x v="0"/>
    <n v="13573"/>
    <n v="13573"/>
    <n v="0"/>
    <n v="13148"/>
    <x v="3"/>
    <x v="49"/>
  </r>
  <r>
    <n v="4"/>
    <x v="4"/>
    <x v="3"/>
    <d v="1961-04-01T00:00:00"/>
    <x v="0"/>
    <n v="10980"/>
    <n v="10980"/>
    <n v="0"/>
    <n v="11948"/>
    <x v="4"/>
    <x v="50"/>
  </r>
  <r>
    <n v="5"/>
    <x v="4"/>
    <x v="4"/>
    <d v="1961-05-01T00:00:00"/>
    <x v="0"/>
    <n v="12282"/>
    <n v="12282"/>
    <n v="0"/>
    <n v="13472"/>
    <x v="5"/>
    <x v="51"/>
  </r>
  <r>
    <n v="6"/>
    <x v="4"/>
    <x v="5"/>
    <d v="1961-06-01T00:00:00"/>
    <x v="0"/>
    <n v="13389"/>
    <n v="13389"/>
    <n v="0"/>
    <n v="13030"/>
    <x v="4"/>
    <x v="52"/>
  </r>
  <r>
    <n v="7"/>
    <x v="4"/>
    <x v="6"/>
    <d v="1961-07-01T00:00:00"/>
    <x v="0"/>
    <n v="11959"/>
    <n v="11959"/>
    <n v="0"/>
    <n v="13330"/>
    <x v="6"/>
    <x v="53"/>
  </r>
  <r>
    <n v="8"/>
    <x v="4"/>
    <x v="7"/>
    <d v="1961-08-01T00:00:00"/>
    <x v="0"/>
    <n v="11703"/>
    <n v="11703"/>
    <n v="0"/>
    <n v="13274"/>
    <x v="7"/>
    <x v="54"/>
  </r>
  <r>
    <n v="9"/>
    <x v="4"/>
    <x v="8"/>
    <d v="1961-09-01T00:00:00"/>
    <x v="0"/>
    <n v="10966"/>
    <n v="10966"/>
    <n v="0"/>
    <n v="12347"/>
    <x v="8"/>
    <x v="55"/>
  </r>
  <r>
    <n v="10"/>
    <x v="4"/>
    <x v="9"/>
    <d v="1961-10-01T00:00:00"/>
    <x v="0"/>
    <n v="10810"/>
    <n v="10810"/>
    <n v="0"/>
    <n v="12084"/>
    <x v="9"/>
    <x v="56"/>
  </r>
  <r>
    <n v="11"/>
    <x v="4"/>
    <x v="10"/>
    <d v="1961-11-01T00:00:00"/>
    <x v="0"/>
    <n v="9253"/>
    <n v="9253"/>
    <n v="0"/>
    <n v="10557"/>
    <x v="10"/>
    <x v="57"/>
  </r>
  <r>
    <n v="12"/>
    <x v="4"/>
    <x v="11"/>
    <d v="1961-12-01T00:00:00"/>
    <x v="0"/>
    <n v="12155"/>
    <n v="12155"/>
    <n v="0"/>
    <n v="10396"/>
    <x v="11"/>
    <x v="58"/>
  </r>
  <r>
    <n v="1"/>
    <x v="5"/>
    <x v="0"/>
    <d v="1962-01-01T00:00:00"/>
    <x v="0"/>
    <n v="19890"/>
    <n v="19890"/>
    <n v="0"/>
    <n v="15045"/>
    <x v="12"/>
    <x v="59"/>
  </r>
  <r>
    <n v="2"/>
    <x v="5"/>
    <x v="1"/>
    <d v="1962-02-01T00:00:00"/>
    <x v="0"/>
    <n v="17252"/>
    <n v="17252"/>
    <n v="0"/>
    <n v="13615"/>
    <x v="13"/>
    <x v="60"/>
  </r>
  <r>
    <n v="3"/>
    <x v="5"/>
    <x v="2"/>
    <d v="1962-03-01T00:00:00"/>
    <x v="0"/>
    <n v="17885"/>
    <n v="17885"/>
    <n v="0"/>
    <n v="17103"/>
    <x v="14"/>
    <x v="61"/>
  </r>
  <r>
    <n v="4"/>
    <x v="5"/>
    <x v="3"/>
    <d v="1962-04-01T00:00:00"/>
    <x v="0"/>
    <n v="14499"/>
    <n v="14499"/>
    <n v="0"/>
    <n v="15502"/>
    <x v="6"/>
    <x v="62"/>
  </r>
  <r>
    <n v="5"/>
    <x v="5"/>
    <x v="4"/>
    <d v="1962-05-01T00:00:00"/>
    <x v="0"/>
    <n v="16183"/>
    <n v="16183"/>
    <n v="0"/>
    <n v="17647"/>
    <x v="15"/>
    <x v="63"/>
  </r>
  <r>
    <n v="6"/>
    <x v="5"/>
    <x v="5"/>
    <d v="1962-06-01T00:00:00"/>
    <x v="0"/>
    <n v="17673"/>
    <n v="17673"/>
    <n v="0"/>
    <n v="17409"/>
    <x v="6"/>
    <x v="64"/>
  </r>
  <r>
    <n v="7"/>
    <x v="5"/>
    <x v="6"/>
    <d v="1962-07-01T00:00:00"/>
    <x v="0"/>
    <n v="15674"/>
    <n v="15674"/>
    <n v="0"/>
    <n v="17519"/>
    <x v="8"/>
    <x v="65"/>
  </r>
  <r>
    <n v="8"/>
    <x v="5"/>
    <x v="7"/>
    <d v="1962-08-01T00:00:00"/>
    <x v="0"/>
    <n v="15242"/>
    <n v="15242"/>
    <n v="0"/>
    <n v="17843"/>
    <x v="16"/>
    <x v="66"/>
  </r>
  <r>
    <n v="9"/>
    <x v="5"/>
    <x v="8"/>
    <d v="1962-09-01T00:00:00"/>
    <x v="0"/>
    <n v="14286"/>
    <n v="14286"/>
    <n v="0"/>
    <n v="16047"/>
    <x v="0"/>
    <x v="67"/>
  </r>
  <r>
    <n v="10"/>
    <x v="5"/>
    <x v="9"/>
    <d v="1962-10-01T00:00:00"/>
    <x v="0"/>
    <n v="13925"/>
    <n v="13925"/>
    <n v="0"/>
    <n v="16124"/>
    <x v="8"/>
    <x v="68"/>
  </r>
  <r>
    <n v="11"/>
    <x v="5"/>
    <x v="10"/>
    <d v="1962-11-01T00:00:00"/>
    <x v="0"/>
    <n v="11581"/>
    <n v="11581"/>
    <n v="0"/>
    <n v="13674"/>
    <x v="17"/>
    <x v="69"/>
  </r>
  <r>
    <n v="12"/>
    <x v="5"/>
    <x v="11"/>
    <d v="1962-12-01T00:00:00"/>
    <x v="0"/>
    <n v="16062"/>
    <n v="16062"/>
    <n v="0"/>
    <n v="13666"/>
    <x v="18"/>
    <x v="70"/>
  </r>
  <r>
    <n v="1"/>
    <x v="6"/>
    <x v="0"/>
    <d v="1963-01-01T00:00:00"/>
    <x v="0"/>
    <n v="16706"/>
    <n v="16706"/>
    <n v="0"/>
    <n v="13148"/>
    <x v="0"/>
    <x v="71"/>
  </r>
  <r>
    <n v="2"/>
    <x v="6"/>
    <x v="1"/>
    <d v="1963-02-01T00:00:00"/>
    <x v="0"/>
    <n v="15003"/>
    <n v="15003"/>
    <n v="0"/>
    <n v="12553"/>
    <x v="0"/>
    <x v="72"/>
  </r>
  <r>
    <n v="3"/>
    <x v="6"/>
    <x v="2"/>
    <d v="1963-03-01T00:00:00"/>
    <x v="0"/>
    <n v="16224"/>
    <n v="16224"/>
    <n v="0"/>
    <n v="15600"/>
    <x v="0"/>
    <x v="73"/>
  </r>
  <r>
    <n v="4"/>
    <x v="6"/>
    <x v="3"/>
    <d v="1963-04-01T00:00:00"/>
    <x v="0"/>
    <n v="13842"/>
    <n v="13842"/>
    <n v="0"/>
    <n v="14291"/>
    <x v="0"/>
    <x v="74"/>
  </r>
  <r>
    <n v="5"/>
    <x v="6"/>
    <x v="4"/>
    <d v="1963-05-01T00:00:00"/>
    <x v="0"/>
    <n v="15269"/>
    <n v="15269"/>
    <n v="0"/>
    <n v="16104"/>
    <x v="0"/>
    <x v="75"/>
  </r>
  <r>
    <n v="6"/>
    <x v="6"/>
    <x v="5"/>
    <d v="1963-06-01T00:00:00"/>
    <x v="0"/>
    <n v="16317"/>
    <n v="16317"/>
    <n v="0"/>
    <n v="15563"/>
    <x v="0"/>
    <x v="76"/>
  </r>
  <r>
    <n v="7"/>
    <x v="6"/>
    <x v="6"/>
    <d v="1963-07-01T00:00:00"/>
    <x v="0"/>
    <n v="14178"/>
    <n v="14178"/>
    <n v="0"/>
    <n v="16075"/>
    <x v="0"/>
    <x v="77"/>
  </r>
  <r>
    <n v="8"/>
    <x v="6"/>
    <x v="7"/>
    <d v="1963-08-01T00:00:00"/>
    <x v="0"/>
    <n v="13952"/>
    <n v="13952"/>
    <n v="0"/>
    <n v="16037"/>
    <x v="0"/>
    <x v="78"/>
  </r>
  <r>
    <n v="9"/>
    <x v="6"/>
    <x v="8"/>
    <d v="1963-09-01T00:00:00"/>
    <x v="0"/>
    <n v="13350"/>
    <n v="13350"/>
    <n v="0"/>
    <n v="14464"/>
    <x v="0"/>
    <x v="79"/>
  </r>
  <r>
    <n v="10"/>
    <x v="6"/>
    <x v="9"/>
    <d v="1963-10-01T00:00:00"/>
    <x v="0"/>
    <n v="12739"/>
    <n v="12739"/>
    <n v="0"/>
    <n v="15000"/>
    <x v="0"/>
    <x v="80"/>
  </r>
  <r>
    <n v="11"/>
    <x v="6"/>
    <x v="10"/>
    <d v="1963-11-01T00:00:00"/>
    <x v="0"/>
    <n v="11375"/>
    <n v="11375"/>
    <n v="0"/>
    <n v="12830"/>
    <x v="0"/>
    <x v="81"/>
  </r>
  <r>
    <n v="12"/>
    <x v="6"/>
    <x v="11"/>
    <d v="1963-12-01T00:00:00"/>
    <x v="0"/>
    <n v="14804"/>
    <n v="14804"/>
    <n v="0"/>
    <n v="12526"/>
    <x v="0"/>
    <x v="82"/>
  </r>
  <r>
    <n v="1"/>
    <x v="7"/>
    <x v="0"/>
    <d v="1964-01-01T00:00:00"/>
    <x v="0"/>
    <n v="15095"/>
    <n v="15095"/>
    <n v="0"/>
    <n v="13941"/>
    <x v="19"/>
    <x v="83"/>
  </r>
  <r>
    <n v="2"/>
    <x v="7"/>
    <x v="1"/>
    <d v="1964-02-01T00:00:00"/>
    <x v="0"/>
    <n v="13649"/>
    <n v="13649"/>
    <n v="0"/>
    <n v="13641"/>
    <x v="19"/>
    <x v="84"/>
  </r>
  <r>
    <n v="3"/>
    <x v="7"/>
    <x v="2"/>
    <d v="1964-03-01T00:00:00"/>
    <x v="0"/>
    <n v="17280"/>
    <n v="17280"/>
    <n v="0"/>
    <n v="16779"/>
    <x v="17"/>
    <x v="85"/>
  </r>
  <r>
    <n v="4"/>
    <x v="7"/>
    <x v="3"/>
    <d v="1964-04-01T00:00:00"/>
    <x v="0"/>
    <n v="14810"/>
    <n v="14810"/>
    <n v="0"/>
    <n v="15439"/>
    <x v="0"/>
    <x v="86"/>
  </r>
  <r>
    <n v="5"/>
    <x v="7"/>
    <x v="4"/>
    <d v="1964-05-01T00:00:00"/>
    <x v="0"/>
    <n v="16448"/>
    <n v="16448"/>
    <n v="0"/>
    <n v="17209"/>
    <x v="9"/>
    <x v="87"/>
  </r>
  <r>
    <n v="6"/>
    <x v="7"/>
    <x v="5"/>
    <d v="1964-06-01T00:00:00"/>
    <x v="0"/>
    <n v="17543"/>
    <n v="17543"/>
    <n v="0"/>
    <n v="16431"/>
    <x v="0"/>
    <x v="88"/>
  </r>
  <r>
    <n v="7"/>
    <x v="7"/>
    <x v="6"/>
    <d v="1964-07-01T00:00:00"/>
    <x v="0"/>
    <n v="15464"/>
    <n v="15464"/>
    <n v="0"/>
    <n v="17187"/>
    <x v="0"/>
    <x v="89"/>
  </r>
  <r>
    <n v="8"/>
    <x v="7"/>
    <x v="7"/>
    <d v="1964-08-01T00:00:00"/>
    <x v="0"/>
    <n v="14939"/>
    <n v="14939"/>
    <n v="0"/>
    <n v="16510"/>
    <x v="9"/>
    <x v="90"/>
  </r>
  <r>
    <n v="9"/>
    <x v="7"/>
    <x v="8"/>
    <d v="1964-09-01T00:00:00"/>
    <x v="0"/>
    <n v="14306"/>
    <n v="14306"/>
    <n v="0"/>
    <n v="15409"/>
    <x v="0"/>
    <x v="91"/>
  </r>
  <r>
    <n v="10"/>
    <x v="7"/>
    <x v="9"/>
    <d v="1964-10-01T00:00:00"/>
    <x v="0"/>
    <n v="13706"/>
    <n v="13706"/>
    <n v="0"/>
    <n v="15056"/>
    <x v="0"/>
    <x v="92"/>
  </r>
  <r>
    <n v="11"/>
    <x v="7"/>
    <x v="10"/>
    <d v="1964-11-01T00:00:00"/>
    <x v="0"/>
    <n v="12253"/>
    <n v="12253"/>
    <n v="0"/>
    <n v="13080"/>
    <x v="4"/>
    <x v="93"/>
  </r>
  <r>
    <n v="12"/>
    <x v="7"/>
    <x v="11"/>
    <d v="1964-12-01T00:00:00"/>
    <x v="0"/>
    <n v="15412"/>
    <n v="15412"/>
    <n v="0"/>
    <n v="13025"/>
    <x v="9"/>
    <x v="94"/>
  </r>
  <r>
    <n v="1"/>
    <x v="8"/>
    <x v="0"/>
    <d v="1965-01-01T00:00:00"/>
    <x v="0"/>
    <n v="18280"/>
    <n v="18280"/>
    <n v="0"/>
    <n v="14007"/>
    <x v="20"/>
    <x v="95"/>
  </r>
  <r>
    <n v="2"/>
    <x v="8"/>
    <x v="1"/>
    <d v="1965-02-01T00:00:00"/>
    <x v="0"/>
    <n v="15031"/>
    <n v="15031"/>
    <n v="0"/>
    <n v="13791"/>
    <x v="21"/>
    <x v="96"/>
  </r>
  <r>
    <n v="3"/>
    <x v="8"/>
    <x v="2"/>
    <d v="1965-03-01T00:00:00"/>
    <x v="0"/>
    <n v="18480"/>
    <n v="18480"/>
    <n v="0"/>
    <n v="16702"/>
    <x v="22"/>
    <x v="97"/>
  </r>
  <r>
    <n v="4"/>
    <x v="8"/>
    <x v="3"/>
    <d v="1965-04-01T00:00:00"/>
    <x v="0"/>
    <n v="14742"/>
    <n v="14742"/>
    <n v="0"/>
    <n v="15722"/>
    <x v="4"/>
    <x v="98"/>
  </r>
  <r>
    <n v="5"/>
    <x v="8"/>
    <x v="4"/>
    <d v="1965-05-01T00:00:00"/>
    <x v="0"/>
    <n v="16306"/>
    <n v="16306"/>
    <n v="0"/>
    <n v="16995"/>
    <x v="23"/>
    <x v="99"/>
  </r>
  <r>
    <n v="6"/>
    <x v="8"/>
    <x v="5"/>
    <d v="1965-06-01T00:00:00"/>
    <x v="0"/>
    <n v="17218"/>
    <n v="17218"/>
    <n v="0"/>
    <n v="16601"/>
    <x v="4"/>
    <x v="100"/>
  </r>
  <r>
    <n v="7"/>
    <x v="8"/>
    <x v="6"/>
    <d v="1965-07-01T00:00:00"/>
    <x v="0"/>
    <n v="15389"/>
    <n v="15389"/>
    <n v="0"/>
    <n v="17059"/>
    <x v="6"/>
    <x v="101"/>
  </r>
  <r>
    <n v="8"/>
    <x v="8"/>
    <x v="7"/>
    <d v="1965-08-01T00:00:00"/>
    <x v="0"/>
    <n v="15266"/>
    <n v="15266"/>
    <n v="0"/>
    <n v="16229"/>
    <x v="23"/>
    <x v="102"/>
  </r>
  <r>
    <n v="9"/>
    <x v="8"/>
    <x v="8"/>
    <d v="1965-09-01T00:00:00"/>
    <x v="0"/>
    <n v="14640"/>
    <n v="14640"/>
    <n v="0"/>
    <n v="15588"/>
    <x v="9"/>
    <x v="103"/>
  </r>
  <r>
    <n v="10"/>
    <x v="8"/>
    <x v="9"/>
    <d v="1965-10-01T00:00:00"/>
    <x v="0"/>
    <n v="14349"/>
    <n v="14349"/>
    <n v="0"/>
    <n v="15527"/>
    <x v="9"/>
    <x v="104"/>
  </r>
  <r>
    <n v="11"/>
    <x v="8"/>
    <x v="10"/>
    <d v="1965-11-01T00:00:00"/>
    <x v="0"/>
    <n v="12855"/>
    <n v="12855"/>
    <n v="0"/>
    <n v="13770"/>
    <x v="16"/>
    <x v="105"/>
  </r>
  <r>
    <n v="12"/>
    <x v="8"/>
    <x v="11"/>
    <d v="1965-12-01T00:00:00"/>
    <x v="0"/>
    <n v="15498"/>
    <n v="15498"/>
    <n v="0"/>
    <n v="13196"/>
    <x v="18"/>
    <x v="106"/>
  </r>
  <r>
    <n v="1"/>
    <x v="9"/>
    <x v="0"/>
    <d v="1966-01-01T00:00:00"/>
    <x v="0"/>
    <n v="18283"/>
    <n v="18283"/>
    <n v="0"/>
    <n v="19054"/>
    <x v="24"/>
    <x v="107"/>
  </r>
  <r>
    <n v="2"/>
    <x v="9"/>
    <x v="1"/>
    <d v="1966-02-01T00:00:00"/>
    <x v="0"/>
    <n v="16121"/>
    <n v="16121"/>
    <n v="0"/>
    <n v="16627"/>
    <x v="25"/>
    <x v="108"/>
  </r>
  <r>
    <n v="3"/>
    <x v="9"/>
    <x v="2"/>
    <d v="1966-03-01T00:00:00"/>
    <x v="0"/>
    <n v="20672"/>
    <n v="20672"/>
    <n v="0"/>
    <n v="21018"/>
    <x v="26"/>
    <x v="109"/>
  </r>
  <r>
    <n v="4"/>
    <x v="9"/>
    <x v="3"/>
    <d v="1966-04-01T00:00:00"/>
    <x v="0"/>
    <n v="17608"/>
    <n v="17608"/>
    <n v="0"/>
    <n v="17963"/>
    <x v="0"/>
    <x v="110"/>
  </r>
  <r>
    <n v="5"/>
    <x v="9"/>
    <x v="4"/>
    <d v="1966-05-01T00:00:00"/>
    <x v="0"/>
    <n v="19896"/>
    <n v="19896"/>
    <n v="0"/>
    <n v="20989"/>
    <x v="18"/>
    <x v="111"/>
  </r>
  <r>
    <n v="6"/>
    <x v="9"/>
    <x v="5"/>
    <d v="1966-06-01T00:00:00"/>
    <x v="0"/>
    <n v="20795"/>
    <n v="20795"/>
    <n v="0"/>
    <n v="19841"/>
    <x v="0"/>
    <x v="112"/>
  </r>
  <r>
    <n v="7"/>
    <x v="9"/>
    <x v="6"/>
    <d v="1966-07-01T00:00:00"/>
    <x v="0"/>
    <n v="19093"/>
    <n v="19093"/>
    <n v="0"/>
    <n v="19971"/>
    <x v="0"/>
    <x v="113"/>
  </r>
  <r>
    <n v="8"/>
    <x v="9"/>
    <x v="7"/>
    <d v="1966-08-01T00:00:00"/>
    <x v="0"/>
    <n v="18882"/>
    <n v="18882"/>
    <n v="0"/>
    <n v="20783"/>
    <x v="0"/>
    <x v="114"/>
  </r>
  <r>
    <n v="9"/>
    <x v="9"/>
    <x v="8"/>
    <d v="1966-09-01T00:00:00"/>
    <x v="0"/>
    <n v="18160"/>
    <n v="18160"/>
    <n v="0"/>
    <n v="19630"/>
    <x v="0"/>
    <x v="115"/>
  </r>
  <r>
    <n v="10"/>
    <x v="9"/>
    <x v="9"/>
    <d v="1966-10-01T00:00:00"/>
    <x v="0"/>
    <n v="17128"/>
    <n v="17128"/>
    <n v="0"/>
    <n v="17693"/>
    <x v="0"/>
    <x v="116"/>
  </r>
  <r>
    <n v="11"/>
    <x v="9"/>
    <x v="10"/>
    <d v="1966-11-01T00:00:00"/>
    <x v="0"/>
    <n v="15733"/>
    <n v="15733"/>
    <n v="0"/>
    <n v="15736"/>
    <x v="9"/>
    <x v="117"/>
  </r>
  <r>
    <n v="12"/>
    <x v="9"/>
    <x v="11"/>
    <d v="1966-12-01T00:00:00"/>
    <x v="0"/>
    <n v="19205"/>
    <n v="19205"/>
    <n v="0"/>
    <n v="15304"/>
    <x v="9"/>
    <x v="118"/>
  </r>
  <r>
    <n v="1"/>
    <x v="10"/>
    <x v="0"/>
    <d v="1967-01-01T00:00:00"/>
    <x v="0"/>
    <n v="11147"/>
    <n v="11147"/>
    <n v="0"/>
    <n v="14222"/>
    <x v="4"/>
    <x v="119"/>
  </r>
  <r>
    <n v="2"/>
    <x v="10"/>
    <x v="1"/>
    <d v="1967-02-01T00:00:00"/>
    <x v="0"/>
    <n v="14106"/>
    <n v="14106"/>
    <n v="0"/>
    <n v="14601"/>
    <x v="0"/>
    <x v="120"/>
  </r>
  <r>
    <n v="3"/>
    <x v="10"/>
    <x v="2"/>
    <d v="1967-03-01T00:00:00"/>
    <x v="0"/>
    <n v="20427"/>
    <n v="20427"/>
    <n v="0"/>
    <n v="19034"/>
    <x v="9"/>
    <x v="121"/>
  </r>
  <r>
    <n v="4"/>
    <x v="10"/>
    <x v="3"/>
    <d v="1967-04-01T00:00:00"/>
    <x v="0"/>
    <n v="16343"/>
    <n v="16343"/>
    <n v="0"/>
    <n v="17009"/>
    <x v="0"/>
    <x v="122"/>
  </r>
  <r>
    <n v="5"/>
    <x v="10"/>
    <x v="4"/>
    <d v="1967-05-01T00:00:00"/>
    <x v="0"/>
    <n v="19945"/>
    <n v="19945"/>
    <n v="0"/>
    <n v="19832"/>
    <x v="0"/>
    <x v="123"/>
  </r>
  <r>
    <n v="6"/>
    <x v="10"/>
    <x v="5"/>
    <d v="1967-06-01T00:00:00"/>
    <x v="0"/>
    <n v="21047"/>
    <n v="21047"/>
    <n v="0"/>
    <n v="21250"/>
    <x v="0"/>
    <x v="124"/>
  </r>
  <r>
    <n v="7"/>
    <x v="10"/>
    <x v="6"/>
    <d v="1967-07-01T00:00:00"/>
    <x v="0"/>
    <n v="21069"/>
    <n v="21069"/>
    <n v="0"/>
    <n v="20881"/>
    <x v="0"/>
    <x v="125"/>
  </r>
  <r>
    <n v="8"/>
    <x v="10"/>
    <x v="7"/>
    <d v="1967-08-01T00:00:00"/>
    <x v="0"/>
    <n v="21092"/>
    <n v="21092"/>
    <n v="0"/>
    <n v="23275"/>
    <x v="5"/>
    <x v="126"/>
  </r>
  <r>
    <n v="9"/>
    <x v="10"/>
    <x v="8"/>
    <d v="1967-09-01T00:00:00"/>
    <x v="0"/>
    <n v="19029"/>
    <n v="19029"/>
    <n v="0"/>
    <n v="19287"/>
    <x v="0"/>
    <x v="127"/>
  </r>
  <r>
    <n v="10"/>
    <x v="10"/>
    <x v="9"/>
    <d v="1967-10-01T00:00:00"/>
    <x v="0"/>
    <n v="21605"/>
    <n v="21605"/>
    <n v="0"/>
    <n v="21735"/>
    <x v="0"/>
    <x v="128"/>
  </r>
  <r>
    <n v="11"/>
    <x v="10"/>
    <x v="10"/>
    <d v="1967-11-01T00:00:00"/>
    <x v="0"/>
    <n v="19518"/>
    <n v="19518"/>
    <n v="0"/>
    <n v="18486"/>
    <x v="27"/>
    <x v="129"/>
  </r>
  <r>
    <n v="12"/>
    <x v="10"/>
    <x v="11"/>
    <d v="1967-12-01T00:00:00"/>
    <x v="0"/>
    <n v="21584"/>
    <n v="21584"/>
    <n v="0"/>
    <n v="15875"/>
    <x v="0"/>
    <x v="130"/>
  </r>
  <r>
    <n v="1"/>
    <x v="11"/>
    <x v="0"/>
    <d v="1968-01-01T00:00:00"/>
    <x v="0"/>
    <n v="13178"/>
    <n v="13178"/>
    <n v="0"/>
    <n v="13647"/>
    <x v="0"/>
    <x v="131"/>
  </r>
  <r>
    <n v="2"/>
    <x v="11"/>
    <x v="1"/>
    <d v="1968-02-01T00:00:00"/>
    <x v="0"/>
    <n v="19038"/>
    <n v="19038"/>
    <n v="0"/>
    <n v="18986"/>
    <x v="6"/>
    <x v="132"/>
  </r>
  <r>
    <n v="3"/>
    <x v="11"/>
    <x v="2"/>
    <d v="1968-03-01T00:00:00"/>
    <x v="0"/>
    <n v="22584"/>
    <n v="22584"/>
    <n v="0"/>
    <n v="22557"/>
    <x v="0"/>
    <x v="133"/>
  </r>
  <r>
    <n v="4"/>
    <x v="11"/>
    <x v="3"/>
    <d v="1968-04-01T00:00:00"/>
    <x v="0"/>
    <n v="22660"/>
    <n v="22660"/>
    <n v="0"/>
    <n v="22854"/>
    <x v="0"/>
    <x v="134"/>
  </r>
  <r>
    <n v="5"/>
    <x v="11"/>
    <x v="4"/>
    <d v="1968-05-01T00:00:00"/>
    <x v="0"/>
    <n v="23842"/>
    <n v="23842"/>
    <n v="0"/>
    <n v="24722"/>
    <x v="4"/>
    <x v="135"/>
  </r>
  <r>
    <n v="6"/>
    <x v="11"/>
    <x v="5"/>
    <d v="1968-06-01T00:00:00"/>
    <x v="0"/>
    <n v="22379"/>
    <n v="22379"/>
    <n v="0"/>
    <n v="22218"/>
    <x v="6"/>
    <x v="136"/>
  </r>
  <r>
    <n v="7"/>
    <x v="11"/>
    <x v="6"/>
    <d v="1968-07-01T00:00:00"/>
    <x v="0"/>
    <n v="25556"/>
    <n v="25556"/>
    <n v="0"/>
    <n v="26643"/>
    <x v="0"/>
    <x v="137"/>
  </r>
  <r>
    <n v="8"/>
    <x v="11"/>
    <x v="7"/>
    <d v="1968-08-01T00:00:00"/>
    <x v="0"/>
    <n v="25255"/>
    <n v="25255"/>
    <n v="0"/>
    <n v="24973"/>
    <x v="0"/>
    <x v="138"/>
  </r>
  <r>
    <n v="9"/>
    <x v="11"/>
    <x v="8"/>
    <d v="1968-09-01T00:00:00"/>
    <x v="0"/>
    <n v="24023"/>
    <n v="24023"/>
    <n v="0"/>
    <n v="24729"/>
    <x v="0"/>
    <x v="139"/>
  </r>
  <r>
    <n v="10"/>
    <x v="11"/>
    <x v="9"/>
    <d v="1968-10-01T00:00:00"/>
    <x v="0"/>
    <n v="27483"/>
    <n v="27483"/>
    <n v="0"/>
    <n v="28928"/>
    <x v="0"/>
    <x v="140"/>
  </r>
  <r>
    <n v="11"/>
    <x v="11"/>
    <x v="10"/>
    <d v="1968-11-01T00:00:00"/>
    <x v="0"/>
    <n v="25865"/>
    <n v="25865"/>
    <n v="0"/>
    <n v="25923"/>
    <x v="0"/>
    <x v="141"/>
  </r>
  <r>
    <n v="12"/>
    <x v="11"/>
    <x v="11"/>
    <d v="1968-12-01T00:00:00"/>
    <x v="0"/>
    <n v="26752"/>
    <n v="26752"/>
    <n v="0"/>
    <n v="23535"/>
    <x v="8"/>
    <x v="142"/>
  </r>
  <r>
    <n v="1"/>
    <x v="12"/>
    <x v="0"/>
    <d v="1969-01-01T00:00:00"/>
    <x v="0"/>
    <n v="22250"/>
    <n v="22250"/>
    <n v="0"/>
    <n v="22599"/>
    <x v="9"/>
    <x v="143"/>
  </r>
  <r>
    <n v="2"/>
    <x v="12"/>
    <x v="1"/>
    <d v="1969-02-01T00:00:00"/>
    <x v="0"/>
    <n v="27025"/>
    <n v="27025"/>
    <n v="0"/>
    <n v="26519"/>
    <x v="0"/>
    <x v="144"/>
  </r>
  <r>
    <n v="3"/>
    <x v="12"/>
    <x v="2"/>
    <d v="1969-03-01T00:00:00"/>
    <x v="0"/>
    <n v="31048"/>
    <n v="31048"/>
    <n v="0"/>
    <n v="31635"/>
    <x v="0"/>
    <x v="145"/>
  </r>
  <r>
    <n v="4"/>
    <x v="12"/>
    <x v="3"/>
    <d v="1969-04-01T00:00:00"/>
    <x v="0"/>
    <n v="32843"/>
    <n v="32843"/>
    <n v="0"/>
    <n v="30742"/>
    <x v="0"/>
    <x v="146"/>
  </r>
  <r>
    <n v="5"/>
    <x v="12"/>
    <x v="4"/>
    <d v="1969-05-01T00:00:00"/>
    <x v="0"/>
    <n v="31566"/>
    <n v="31566"/>
    <n v="0"/>
    <n v="33115"/>
    <x v="28"/>
    <x v="147"/>
  </r>
  <r>
    <n v="6"/>
    <x v="12"/>
    <x v="5"/>
    <d v="1969-06-01T00:00:00"/>
    <x v="0"/>
    <n v="29189"/>
    <n v="29189"/>
    <n v="0"/>
    <n v="31539"/>
    <x v="9"/>
    <x v="148"/>
  </r>
  <r>
    <n v="7"/>
    <x v="12"/>
    <x v="6"/>
    <d v="1969-07-01T00:00:00"/>
    <x v="0"/>
    <n v="29403"/>
    <n v="29403"/>
    <n v="0"/>
    <n v="35174"/>
    <x v="8"/>
    <x v="149"/>
  </r>
  <r>
    <n v="8"/>
    <x v="12"/>
    <x v="7"/>
    <d v="1969-08-01T00:00:00"/>
    <x v="0"/>
    <n v="29771"/>
    <n v="29771"/>
    <n v="0"/>
    <n v="30292"/>
    <x v="8"/>
    <x v="150"/>
  </r>
  <r>
    <n v="9"/>
    <x v="12"/>
    <x v="8"/>
    <d v="1969-09-01T00:00:00"/>
    <x v="0"/>
    <n v="25477"/>
    <n v="25477"/>
    <n v="0"/>
    <n v="33316"/>
    <x v="0"/>
    <x v="151"/>
  </r>
  <r>
    <n v="10"/>
    <x v="12"/>
    <x v="9"/>
    <d v="1969-10-01T00:00:00"/>
    <x v="0"/>
    <n v="26950"/>
    <n v="26950"/>
    <n v="0"/>
    <n v="26461"/>
    <x v="0"/>
    <x v="152"/>
  </r>
  <r>
    <n v="11"/>
    <x v="12"/>
    <x v="10"/>
    <d v="1969-11-01T00:00:00"/>
    <x v="0"/>
    <n v="25301"/>
    <n v="25301"/>
    <n v="0"/>
    <n v="25069"/>
    <x v="6"/>
    <x v="153"/>
  </r>
  <r>
    <n v="12"/>
    <x v="12"/>
    <x v="11"/>
    <d v="1969-12-01T00:00:00"/>
    <x v="0"/>
    <n v="38670"/>
    <n v="38670"/>
    <n v="0"/>
    <n v="27239"/>
    <x v="23"/>
    <x v="154"/>
  </r>
  <r>
    <n v="1"/>
    <x v="13"/>
    <x v="0"/>
    <d v="1970-01-01T00:00:00"/>
    <x v="0"/>
    <n v="27805"/>
    <n v="27805"/>
    <n v="0"/>
    <n v="28789"/>
    <x v="22"/>
    <x v="155"/>
  </r>
  <r>
    <n v="2"/>
    <x v="13"/>
    <x v="1"/>
    <d v="1970-02-01T00:00:00"/>
    <x v="0"/>
    <n v="28852"/>
    <n v="28852"/>
    <n v="0"/>
    <n v="29623"/>
    <x v="29"/>
    <x v="156"/>
  </r>
  <r>
    <n v="3"/>
    <x v="13"/>
    <x v="2"/>
    <d v="1970-03-01T00:00:00"/>
    <x v="0"/>
    <n v="33168"/>
    <n v="33168"/>
    <n v="0"/>
    <n v="33665"/>
    <x v="10"/>
    <x v="157"/>
  </r>
  <r>
    <n v="4"/>
    <x v="13"/>
    <x v="3"/>
    <d v="1970-04-01T00:00:00"/>
    <x v="0"/>
    <n v="37325"/>
    <n v="37325"/>
    <n v="0"/>
    <n v="35810"/>
    <x v="30"/>
    <x v="158"/>
  </r>
  <r>
    <n v="5"/>
    <x v="13"/>
    <x v="4"/>
    <d v="1970-05-01T00:00:00"/>
    <x v="0"/>
    <n v="32931"/>
    <n v="32931"/>
    <n v="0"/>
    <n v="33531"/>
    <x v="31"/>
    <x v="159"/>
  </r>
  <r>
    <n v="6"/>
    <x v="13"/>
    <x v="5"/>
    <d v="1970-06-01T00:00:00"/>
    <x v="0"/>
    <n v="33928"/>
    <n v="33928"/>
    <n v="0"/>
    <n v="36615"/>
    <x v="32"/>
    <x v="160"/>
  </r>
  <r>
    <n v="7"/>
    <x v="13"/>
    <x v="6"/>
    <d v="1970-07-01T00:00:00"/>
    <x v="0"/>
    <n v="35154"/>
    <n v="35154"/>
    <n v="0"/>
    <n v="37220"/>
    <x v="33"/>
    <x v="161"/>
  </r>
  <r>
    <n v="8"/>
    <x v="13"/>
    <x v="7"/>
    <d v="1970-08-01T00:00:00"/>
    <x v="0"/>
    <n v="33355"/>
    <n v="33355"/>
    <n v="0"/>
    <n v="32557"/>
    <x v="32"/>
    <x v="162"/>
  </r>
  <r>
    <n v="9"/>
    <x v="13"/>
    <x v="8"/>
    <d v="1970-09-01T00:00:00"/>
    <x v="0"/>
    <n v="36388"/>
    <n v="36388"/>
    <n v="0"/>
    <n v="36459"/>
    <x v="34"/>
    <x v="163"/>
  </r>
  <r>
    <n v="10"/>
    <x v="13"/>
    <x v="9"/>
    <d v="1970-10-01T00:00:00"/>
    <x v="0"/>
    <n v="40841"/>
    <n v="40841"/>
    <n v="0"/>
    <n v="39353"/>
    <x v="35"/>
    <x v="164"/>
  </r>
  <r>
    <n v="11"/>
    <x v="13"/>
    <x v="10"/>
    <d v="1970-11-01T00:00:00"/>
    <x v="0"/>
    <n v="41496"/>
    <n v="41496"/>
    <n v="0"/>
    <n v="39133"/>
    <x v="36"/>
    <x v="165"/>
  </r>
  <r>
    <n v="12"/>
    <x v="13"/>
    <x v="11"/>
    <d v="1970-12-01T00:00:00"/>
    <x v="0"/>
    <n v="35461"/>
    <n v="35461"/>
    <n v="0"/>
    <n v="33334"/>
    <x v="36"/>
    <x v="166"/>
  </r>
  <r>
    <n v="1"/>
    <x v="14"/>
    <x v="0"/>
    <d v="1971-01-01T00:00:00"/>
    <x v="0"/>
    <n v="26249"/>
    <n v="26249"/>
    <n v="0"/>
    <n v="28115"/>
    <x v="15"/>
    <x v="167"/>
  </r>
  <r>
    <n v="2"/>
    <x v="14"/>
    <x v="1"/>
    <d v="1971-02-01T00:00:00"/>
    <x v="0"/>
    <n v="34923"/>
    <n v="34923"/>
    <n v="0"/>
    <n v="33972"/>
    <x v="37"/>
    <x v="168"/>
  </r>
  <r>
    <n v="3"/>
    <x v="14"/>
    <x v="2"/>
    <d v="1971-03-01T00:00:00"/>
    <x v="0"/>
    <n v="42873"/>
    <n v="42873"/>
    <n v="0"/>
    <n v="43812"/>
    <x v="38"/>
    <x v="169"/>
  </r>
  <r>
    <n v="4"/>
    <x v="14"/>
    <x v="3"/>
    <d v="1971-04-01T00:00:00"/>
    <x v="0"/>
    <n v="42866"/>
    <n v="42866"/>
    <n v="0"/>
    <n v="43658"/>
    <x v="39"/>
    <x v="170"/>
  </r>
  <r>
    <n v="5"/>
    <x v="14"/>
    <x v="4"/>
    <d v="1971-05-01T00:00:00"/>
    <x v="0"/>
    <n v="46235"/>
    <n v="46235"/>
    <n v="0"/>
    <n v="45828"/>
    <x v="40"/>
    <x v="171"/>
  </r>
  <r>
    <n v="6"/>
    <x v="14"/>
    <x v="5"/>
    <d v="1971-06-01T00:00:00"/>
    <x v="0"/>
    <n v="45877"/>
    <n v="45877"/>
    <n v="0"/>
    <n v="46706"/>
    <x v="41"/>
    <x v="172"/>
  </r>
  <r>
    <n v="7"/>
    <x v="14"/>
    <x v="6"/>
    <d v="1971-07-01T00:00:00"/>
    <x v="0"/>
    <n v="41810"/>
    <n v="41810"/>
    <n v="0"/>
    <n v="48393"/>
    <x v="42"/>
    <x v="173"/>
  </r>
  <r>
    <n v="8"/>
    <x v="14"/>
    <x v="7"/>
    <d v="1971-08-01T00:00:00"/>
    <x v="0"/>
    <n v="40694"/>
    <n v="40694"/>
    <n v="0"/>
    <n v="46518"/>
    <x v="43"/>
    <x v="174"/>
  </r>
  <r>
    <n v="9"/>
    <x v="14"/>
    <x v="8"/>
    <d v="1971-09-01T00:00:00"/>
    <x v="0"/>
    <n v="43428"/>
    <n v="43428"/>
    <n v="0"/>
    <n v="41009"/>
    <x v="36"/>
    <x v="175"/>
  </r>
  <r>
    <n v="10"/>
    <x v="14"/>
    <x v="9"/>
    <d v="1971-10-01T00:00:00"/>
    <x v="0"/>
    <n v="48943"/>
    <n v="48943"/>
    <n v="0"/>
    <n v="48993"/>
    <x v="39"/>
    <x v="176"/>
  </r>
  <r>
    <n v="11"/>
    <x v="14"/>
    <x v="10"/>
    <d v="1971-11-01T00:00:00"/>
    <x v="0"/>
    <n v="48079"/>
    <n v="48079"/>
    <n v="0"/>
    <n v="46108"/>
    <x v="44"/>
    <x v="177"/>
  </r>
  <r>
    <n v="12"/>
    <x v="14"/>
    <x v="11"/>
    <d v="1971-12-01T00:00:00"/>
    <x v="0"/>
    <n v="47646"/>
    <n v="47646"/>
    <n v="0"/>
    <n v="42976"/>
    <x v="45"/>
    <x v="178"/>
  </r>
  <r>
    <n v="1"/>
    <x v="15"/>
    <x v="0"/>
    <d v="1972-01-01T00:00:00"/>
    <x v="0"/>
    <n v="40669"/>
    <n v="40669"/>
    <n v="0"/>
    <n v="35352"/>
    <x v="46"/>
    <x v="179"/>
  </r>
  <r>
    <n v="2"/>
    <x v="15"/>
    <x v="1"/>
    <d v="1972-02-01T00:00:00"/>
    <x v="0"/>
    <n v="46149"/>
    <n v="46149"/>
    <n v="0"/>
    <n v="47435"/>
    <x v="1"/>
    <x v="180"/>
  </r>
  <r>
    <n v="3"/>
    <x v="15"/>
    <x v="2"/>
    <d v="1972-03-01T00:00:00"/>
    <x v="0"/>
    <n v="53469"/>
    <n v="53469"/>
    <n v="0"/>
    <n v="55841"/>
    <x v="47"/>
    <x v="181"/>
  </r>
  <r>
    <n v="4"/>
    <x v="15"/>
    <x v="3"/>
    <d v="1972-04-01T00:00:00"/>
    <x v="0"/>
    <n v="47596"/>
    <n v="47596"/>
    <n v="0"/>
    <n v="50039"/>
    <x v="48"/>
    <x v="182"/>
  </r>
  <r>
    <n v="5"/>
    <x v="15"/>
    <x v="4"/>
    <d v="1972-05-01T00:00:00"/>
    <x v="0"/>
    <n v="51666"/>
    <n v="51666"/>
    <n v="0"/>
    <n v="56416"/>
    <x v="49"/>
    <x v="183"/>
  </r>
  <r>
    <n v="6"/>
    <x v="15"/>
    <x v="5"/>
    <d v="1972-06-01T00:00:00"/>
    <x v="0"/>
    <n v="50386"/>
    <n v="50386"/>
    <n v="0"/>
    <n v="51743"/>
    <x v="50"/>
    <x v="184"/>
  </r>
  <r>
    <n v="7"/>
    <x v="15"/>
    <x v="6"/>
    <d v="1972-07-01T00:00:00"/>
    <x v="0"/>
    <n v="52515"/>
    <n v="52515"/>
    <n v="0"/>
    <n v="49327"/>
    <x v="51"/>
    <x v="185"/>
  </r>
  <r>
    <n v="8"/>
    <x v="15"/>
    <x v="7"/>
    <d v="1972-08-01T00:00:00"/>
    <x v="0"/>
    <n v="60805"/>
    <n v="60805"/>
    <n v="0"/>
    <n v="57691"/>
    <x v="52"/>
    <x v="186"/>
  </r>
  <r>
    <n v="9"/>
    <x v="15"/>
    <x v="8"/>
    <d v="1972-09-01T00:00:00"/>
    <x v="0"/>
    <n v="39819"/>
    <n v="39819"/>
    <n v="0"/>
    <n v="44886"/>
    <x v="53"/>
    <x v="187"/>
  </r>
  <r>
    <n v="10"/>
    <x v="15"/>
    <x v="9"/>
    <d v="1972-10-01T00:00:00"/>
    <x v="0"/>
    <n v="50335"/>
    <n v="50335"/>
    <n v="0"/>
    <n v="57031"/>
    <x v="54"/>
    <x v="188"/>
  </r>
  <r>
    <n v="11"/>
    <x v="15"/>
    <x v="10"/>
    <d v="1972-11-01T00:00:00"/>
    <x v="0"/>
    <n v="49811"/>
    <n v="49811"/>
    <n v="0"/>
    <n v="52904"/>
    <x v="55"/>
    <x v="189"/>
  </r>
  <r>
    <n v="12"/>
    <x v="15"/>
    <x v="11"/>
    <d v="1972-12-01T00:00:00"/>
    <x v="0"/>
    <n v="58200"/>
    <n v="58200"/>
    <n v="0"/>
    <n v="50946"/>
    <x v="56"/>
    <x v="190"/>
  </r>
  <r>
    <n v="1"/>
    <x v="16"/>
    <x v="0"/>
    <d v="1973-01-01T00:00:00"/>
    <x v="0"/>
    <n v="49612"/>
    <n v="49612"/>
    <n v="0"/>
    <n v="43016"/>
    <x v="57"/>
    <x v="191"/>
  </r>
  <r>
    <n v="2"/>
    <x v="16"/>
    <x v="1"/>
    <d v="1973-02-01T00:00:00"/>
    <x v="0"/>
    <n v="60394"/>
    <n v="60394"/>
    <n v="0"/>
    <n v="56682"/>
    <x v="58"/>
    <x v="192"/>
  </r>
  <r>
    <n v="3"/>
    <x v="16"/>
    <x v="2"/>
    <d v="1973-03-01T00:00:00"/>
    <x v="0"/>
    <n v="57450"/>
    <n v="57450"/>
    <n v="0"/>
    <n v="56995"/>
    <x v="59"/>
    <x v="193"/>
  </r>
  <r>
    <n v="4"/>
    <x v="16"/>
    <x v="3"/>
    <d v="1973-04-01T00:00:00"/>
    <x v="0"/>
    <n v="56651"/>
    <n v="56651"/>
    <n v="0"/>
    <n v="55773"/>
    <x v="52"/>
    <x v="194"/>
  </r>
  <r>
    <n v="5"/>
    <x v="16"/>
    <x v="4"/>
    <d v="1973-05-01T00:00:00"/>
    <x v="0"/>
    <n v="64511"/>
    <n v="64511"/>
    <n v="0"/>
    <n v="65561"/>
    <x v="60"/>
    <x v="195"/>
  </r>
  <r>
    <n v="6"/>
    <x v="16"/>
    <x v="5"/>
    <d v="1973-06-01T00:00:00"/>
    <x v="0"/>
    <n v="57109"/>
    <n v="57109"/>
    <n v="0"/>
    <n v="57668"/>
    <x v="61"/>
    <x v="196"/>
  </r>
  <r>
    <n v="7"/>
    <x v="16"/>
    <x v="6"/>
    <d v="1973-07-01T00:00:00"/>
    <x v="0"/>
    <n v="61795"/>
    <n v="61795"/>
    <n v="0"/>
    <n v="61121"/>
    <x v="62"/>
    <x v="197"/>
  </r>
  <r>
    <n v="8"/>
    <x v="16"/>
    <x v="7"/>
    <d v="1973-08-01T00:00:00"/>
    <x v="0"/>
    <n v="66499"/>
    <n v="66499"/>
    <n v="0"/>
    <n v="67009"/>
    <x v="63"/>
    <x v="198"/>
  </r>
  <r>
    <n v="9"/>
    <x v="16"/>
    <x v="8"/>
    <d v="1973-09-01T00:00:00"/>
    <x v="0"/>
    <n v="58716"/>
    <n v="58716"/>
    <n v="0"/>
    <n v="59229"/>
    <x v="64"/>
    <x v="199"/>
  </r>
  <r>
    <n v="10"/>
    <x v="16"/>
    <x v="9"/>
    <d v="1973-10-01T00:00:00"/>
    <x v="0"/>
    <n v="72976"/>
    <n v="72976"/>
    <n v="0"/>
    <n v="74622"/>
    <x v="65"/>
    <x v="200"/>
  </r>
  <r>
    <n v="11"/>
    <x v="16"/>
    <x v="10"/>
    <d v="1973-11-01T00:00:00"/>
    <x v="0"/>
    <n v="68224"/>
    <n v="68224"/>
    <n v="0"/>
    <n v="72404"/>
    <x v="66"/>
    <x v="201"/>
  </r>
  <r>
    <n v="12"/>
    <x v="16"/>
    <x v="11"/>
    <d v="1973-12-01T00:00:00"/>
    <x v="0"/>
    <n v="61291"/>
    <n v="61291"/>
    <n v="0"/>
    <n v="59702"/>
    <x v="67"/>
    <x v="202"/>
  </r>
  <r>
    <n v="1"/>
    <x v="17"/>
    <x v="0"/>
    <d v="1974-01-01T00:00:00"/>
    <x v="0"/>
    <n v="58824"/>
    <n v="58824"/>
    <n v="0"/>
    <n v="58498"/>
    <x v="68"/>
    <x v="203"/>
  </r>
  <r>
    <n v="2"/>
    <x v="17"/>
    <x v="1"/>
    <d v="1974-02-01T00:00:00"/>
    <x v="0"/>
    <n v="59113"/>
    <n v="59113"/>
    <n v="0"/>
    <n v="67432"/>
    <x v="69"/>
    <x v="204"/>
  </r>
  <r>
    <n v="3"/>
    <x v="17"/>
    <x v="2"/>
    <d v="1974-03-01T00:00:00"/>
    <x v="0"/>
    <n v="76632"/>
    <n v="76632"/>
    <n v="0"/>
    <n v="79064"/>
    <x v="70"/>
    <x v="205"/>
  </r>
  <r>
    <n v="4"/>
    <x v="17"/>
    <x v="3"/>
    <d v="1974-04-01T00:00:00"/>
    <x v="0"/>
    <n v="69922"/>
    <n v="69922"/>
    <n v="0"/>
    <n v="72767"/>
    <x v="71"/>
    <x v="206"/>
  </r>
  <r>
    <n v="5"/>
    <x v="17"/>
    <x v="4"/>
    <d v="1974-05-01T00:00:00"/>
    <x v="0"/>
    <n v="70945"/>
    <n v="70945"/>
    <n v="0"/>
    <n v="75630"/>
    <x v="72"/>
    <x v="207"/>
  </r>
  <r>
    <n v="6"/>
    <x v="17"/>
    <x v="5"/>
    <d v="1974-06-01T00:00:00"/>
    <x v="0"/>
    <n v="60777"/>
    <n v="60777"/>
    <n v="0"/>
    <n v="59524"/>
    <x v="73"/>
    <x v="208"/>
  </r>
  <r>
    <n v="7"/>
    <x v="17"/>
    <x v="6"/>
    <d v="1974-07-01T00:00:00"/>
    <x v="0"/>
    <n v="76104"/>
    <n v="76104"/>
    <n v="0"/>
    <n v="79545"/>
    <x v="74"/>
    <x v="209"/>
  </r>
  <r>
    <n v="8"/>
    <x v="17"/>
    <x v="7"/>
    <d v="1974-08-01T00:00:00"/>
    <x v="0"/>
    <n v="76306"/>
    <n v="76306"/>
    <n v="0"/>
    <n v="76726"/>
    <x v="75"/>
    <x v="210"/>
  </r>
  <r>
    <n v="9"/>
    <x v="17"/>
    <x v="8"/>
    <d v="1974-09-01T00:00:00"/>
    <x v="0"/>
    <n v="70797"/>
    <n v="70797"/>
    <n v="0"/>
    <n v="72909"/>
    <x v="76"/>
    <x v="211"/>
  </r>
  <r>
    <n v="10"/>
    <x v="17"/>
    <x v="9"/>
    <d v="1974-10-01T00:00:00"/>
    <x v="0"/>
    <n v="77851"/>
    <n v="77851"/>
    <n v="0"/>
    <n v="83622"/>
    <x v="77"/>
    <x v="212"/>
  </r>
  <r>
    <n v="11"/>
    <x v="17"/>
    <x v="10"/>
    <d v="1974-11-01T00:00:00"/>
    <x v="0"/>
    <n v="65390"/>
    <n v="65390"/>
    <n v="0"/>
    <n v="62674"/>
    <x v="78"/>
    <x v="213"/>
  </r>
  <r>
    <n v="12"/>
    <x v="17"/>
    <x v="11"/>
    <d v="1974-12-01T00:00:00"/>
    <x v="0"/>
    <n v="72432"/>
    <n v="72432"/>
    <n v="0"/>
    <n v="70846"/>
    <x v="79"/>
    <x v="214"/>
  </r>
  <r>
    <n v="1"/>
    <x v="18"/>
    <x v="0"/>
    <d v="1975-01-01T00:00:00"/>
    <x v="0"/>
    <n v="64886"/>
    <n v="64886"/>
    <n v="0"/>
    <n v="69047"/>
    <x v="80"/>
    <x v="215"/>
  </r>
  <r>
    <n v="2"/>
    <x v="18"/>
    <x v="1"/>
    <d v="1975-02-01T00:00:00"/>
    <x v="0"/>
    <n v="62790"/>
    <n v="62790"/>
    <n v="0"/>
    <n v="67179"/>
    <x v="81"/>
    <x v="216"/>
  </r>
  <r>
    <n v="3"/>
    <x v="18"/>
    <x v="2"/>
    <d v="1975-03-01T00:00:00"/>
    <x v="0"/>
    <n v="76969"/>
    <n v="76969"/>
    <n v="0"/>
    <n v="77012"/>
    <x v="82"/>
    <x v="217"/>
  </r>
  <r>
    <n v="4"/>
    <x v="18"/>
    <x v="3"/>
    <d v="1975-04-01T00:00:00"/>
    <x v="0"/>
    <n v="65970"/>
    <n v="65970"/>
    <n v="0"/>
    <n v="78001"/>
    <x v="83"/>
    <x v="218"/>
  </r>
  <r>
    <n v="5"/>
    <x v="18"/>
    <x v="4"/>
    <d v="1975-05-01T00:00:00"/>
    <x v="0"/>
    <n v="67512"/>
    <n v="67512"/>
    <n v="0"/>
    <n v="75558"/>
    <x v="84"/>
    <x v="219"/>
  </r>
  <r>
    <n v="6"/>
    <x v="18"/>
    <x v="5"/>
    <d v="1975-06-01T00:00:00"/>
    <x v="0"/>
    <n v="77003"/>
    <n v="77003"/>
    <n v="0"/>
    <n v="77368"/>
    <x v="85"/>
    <x v="220"/>
  </r>
  <r>
    <n v="7"/>
    <x v="18"/>
    <x v="6"/>
    <d v="1975-07-01T00:00:00"/>
    <x v="0"/>
    <n v="70607"/>
    <n v="70607"/>
    <n v="0"/>
    <n v="77157"/>
    <x v="86"/>
    <x v="221"/>
  </r>
  <r>
    <n v="8"/>
    <x v="18"/>
    <x v="7"/>
    <d v="1975-08-01T00:00:00"/>
    <x v="0"/>
    <n v="65847"/>
    <n v="65847"/>
    <n v="0"/>
    <n v="71298"/>
    <x v="87"/>
    <x v="222"/>
  </r>
  <r>
    <n v="9"/>
    <x v="18"/>
    <x v="8"/>
    <d v="1975-09-01T00:00:00"/>
    <x v="0"/>
    <n v="79511"/>
    <n v="79511"/>
    <n v="0"/>
    <n v="76169"/>
    <x v="88"/>
    <x v="223"/>
  </r>
  <r>
    <n v="10"/>
    <x v="18"/>
    <x v="9"/>
    <d v="1975-10-01T00:00:00"/>
    <x v="0"/>
    <n v="80184"/>
    <n v="80184"/>
    <n v="0"/>
    <n v="82450"/>
    <x v="89"/>
    <x v="224"/>
  </r>
  <r>
    <n v="11"/>
    <x v="18"/>
    <x v="10"/>
    <d v="1975-11-01T00:00:00"/>
    <x v="0"/>
    <n v="69995"/>
    <n v="69995"/>
    <n v="0"/>
    <n v="67639"/>
    <x v="90"/>
    <x v="225"/>
  </r>
  <r>
    <n v="12"/>
    <x v="18"/>
    <x v="11"/>
    <d v="1975-12-01T00:00:00"/>
    <x v="0"/>
    <n v="77204"/>
    <n v="77204"/>
    <n v="0"/>
    <n v="64069"/>
    <x v="91"/>
    <x v="226"/>
  </r>
  <r>
    <n v="1"/>
    <x v="19"/>
    <x v="0"/>
    <d v="1976-01-01T00:00:00"/>
    <x v="0"/>
    <n v="65769"/>
    <n v="65769"/>
    <n v="0"/>
    <n v="68928"/>
    <x v="92"/>
    <x v="227"/>
  </r>
  <r>
    <n v="2"/>
    <x v="19"/>
    <x v="1"/>
    <d v="1976-02-01T00:00:00"/>
    <x v="0"/>
    <n v="73694"/>
    <n v="73694"/>
    <n v="0"/>
    <n v="75048"/>
    <x v="93"/>
    <x v="228"/>
  </r>
  <r>
    <n v="3"/>
    <x v="19"/>
    <x v="2"/>
    <d v="1976-03-01T00:00:00"/>
    <x v="0"/>
    <n v="81085"/>
    <n v="81085"/>
    <n v="0"/>
    <n v="78561"/>
    <x v="94"/>
    <x v="229"/>
  </r>
  <r>
    <n v="4"/>
    <x v="19"/>
    <x v="3"/>
    <d v="1976-04-01T00:00:00"/>
    <x v="0"/>
    <n v="71630"/>
    <n v="71630"/>
    <n v="0"/>
    <n v="73803"/>
    <x v="95"/>
    <x v="230"/>
  </r>
  <r>
    <n v="5"/>
    <x v="19"/>
    <x v="4"/>
    <d v="1976-05-01T00:00:00"/>
    <x v="0"/>
    <n v="75804"/>
    <n v="75804"/>
    <n v="0"/>
    <n v="77928"/>
    <x v="96"/>
    <x v="231"/>
  </r>
  <r>
    <n v="6"/>
    <x v="19"/>
    <x v="5"/>
    <d v="1976-06-01T00:00:00"/>
    <x v="0"/>
    <n v="78674"/>
    <n v="78674"/>
    <n v="0"/>
    <n v="78415"/>
    <x v="97"/>
    <x v="232"/>
  </r>
  <r>
    <n v="7"/>
    <x v="19"/>
    <x v="6"/>
    <d v="1976-07-01T00:00:00"/>
    <x v="0"/>
    <n v="72862"/>
    <n v="72862"/>
    <n v="0"/>
    <n v="78290"/>
    <x v="98"/>
    <x v="233"/>
  </r>
  <r>
    <n v="8"/>
    <x v="19"/>
    <x v="7"/>
    <d v="1976-08-01T00:00:00"/>
    <x v="0"/>
    <n v="71095"/>
    <n v="71095"/>
    <n v="0"/>
    <n v="79029"/>
    <x v="99"/>
    <x v="234"/>
  </r>
  <r>
    <n v="9"/>
    <x v="19"/>
    <x v="8"/>
    <d v="1976-09-01T00:00:00"/>
    <x v="0"/>
    <n v="79108"/>
    <n v="79108"/>
    <n v="0"/>
    <n v="78514"/>
    <x v="100"/>
    <x v="235"/>
  </r>
  <r>
    <n v="10"/>
    <x v="19"/>
    <x v="9"/>
    <d v="1976-10-01T00:00:00"/>
    <x v="0"/>
    <n v="69680"/>
    <n v="69680"/>
    <n v="0"/>
    <n v="80275"/>
    <x v="101"/>
    <x v="236"/>
  </r>
  <r>
    <n v="11"/>
    <x v="19"/>
    <x v="10"/>
    <d v="1976-11-01T00:00:00"/>
    <x v="0"/>
    <n v="68983"/>
    <n v="68983"/>
    <n v="0"/>
    <n v="83454"/>
    <x v="102"/>
    <x v="237"/>
  </r>
  <r>
    <n v="12"/>
    <x v="19"/>
    <x v="11"/>
    <d v="1976-12-01T00:00:00"/>
    <x v="0"/>
    <n v="87751"/>
    <n v="87751"/>
    <n v="0"/>
    <n v="72427"/>
    <x v="103"/>
    <x v="238"/>
  </r>
  <r>
    <n v="1"/>
    <x v="20"/>
    <x v="0"/>
    <d v="1977-01-01T00:00:00"/>
    <x v="0"/>
    <n v="60682"/>
    <n v="60682"/>
    <n v="0"/>
    <n v="62075"/>
    <x v="104"/>
    <x v="239"/>
  </r>
  <r>
    <n v="2"/>
    <x v="20"/>
    <x v="1"/>
    <d v="1977-02-01T00:00:00"/>
    <x v="0"/>
    <n v="58479"/>
    <n v="58479"/>
    <n v="0"/>
    <n v="76719"/>
    <x v="105"/>
    <x v="240"/>
  </r>
  <r>
    <n v="3"/>
    <x v="20"/>
    <x v="2"/>
    <d v="1977-03-01T00:00:00"/>
    <x v="0"/>
    <n v="80551"/>
    <n v="80551"/>
    <n v="0"/>
    <n v="77973"/>
    <x v="106"/>
    <x v="241"/>
  </r>
  <r>
    <n v="4"/>
    <x v="20"/>
    <x v="3"/>
    <d v="1977-04-01T00:00:00"/>
    <x v="0"/>
    <n v="62407"/>
    <n v="62407"/>
    <n v="0"/>
    <n v="62673"/>
    <x v="107"/>
    <x v="242"/>
  </r>
  <r>
    <n v="5"/>
    <x v="20"/>
    <x v="4"/>
    <d v="1977-05-01T00:00:00"/>
    <x v="0"/>
    <n v="73892"/>
    <n v="73892"/>
    <n v="0"/>
    <n v="78926"/>
    <x v="108"/>
    <x v="243"/>
  </r>
  <r>
    <n v="6"/>
    <x v="20"/>
    <x v="5"/>
    <d v="1977-06-01T00:00:00"/>
    <x v="0"/>
    <n v="82488"/>
    <n v="82488"/>
    <n v="0"/>
    <n v="74097"/>
    <x v="109"/>
    <x v="244"/>
  </r>
  <r>
    <n v="7"/>
    <x v="20"/>
    <x v="6"/>
    <d v="1977-07-01T00:00:00"/>
    <x v="0"/>
    <n v="63682"/>
    <n v="63682"/>
    <n v="0"/>
    <n v="71890"/>
    <x v="110"/>
    <x v="245"/>
  </r>
  <r>
    <n v="8"/>
    <x v="20"/>
    <x v="7"/>
    <d v="1977-08-01T00:00:00"/>
    <x v="0"/>
    <n v="63371"/>
    <n v="63371"/>
    <n v="0"/>
    <n v="78558"/>
    <x v="111"/>
    <x v="246"/>
  </r>
  <r>
    <n v="9"/>
    <x v="20"/>
    <x v="8"/>
    <d v="1977-09-01T00:00:00"/>
    <x v="0"/>
    <n v="64456"/>
    <n v="64456"/>
    <n v="0"/>
    <n v="66075"/>
    <x v="112"/>
    <x v="247"/>
  </r>
  <r>
    <n v="10"/>
    <x v="20"/>
    <x v="9"/>
    <d v="1977-10-01T00:00:00"/>
    <x v="0"/>
    <n v="73411"/>
    <n v="73411"/>
    <n v="0"/>
    <n v="72226"/>
    <x v="113"/>
    <x v="248"/>
  </r>
  <r>
    <n v="11"/>
    <x v="20"/>
    <x v="10"/>
    <d v="1977-11-01T00:00:00"/>
    <x v="0"/>
    <n v="83962"/>
    <n v="83962"/>
    <n v="0"/>
    <n v="82977"/>
    <x v="114"/>
    <x v="249"/>
  </r>
  <r>
    <n v="12"/>
    <x v="20"/>
    <x v="11"/>
    <d v="1977-12-01T00:00:00"/>
    <x v="0"/>
    <n v="85589"/>
    <n v="85589"/>
    <n v="0"/>
    <n v="78777"/>
    <x v="115"/>
    <x v="250"/>
  </r>
  <r>
    <n v="1"/>
    <x v="21"/>
    <x v="0"/>
    <d v="1978-01-01T00:00:00"/>
    <x v="0"/>
    <n v="66393"/>
    <n v="66393"/>
    <n v="0"/>
    <n v="70431"/>
    <x v="116"/>
    <x v="251"/>
  </r>
  <r>
    <n v="2"/>
    <x v="21"/>
    <x v="1"/>
    <d v="1978-02-01T00:00:00"/>
    <x v="0"/>
    <n v="70041"/>
    <n v="70041"/>
    <n v="0"/>
    <n v="75588"/>
    <x v="117"/>
    <x v="252"/>
  </r>
  <r>
    <n v="3"/>
    <x v="21"/>
    <x v="2"/>
    <d v="1978-03-01T00:00:00"/>
    <x v="0"/>
    <n v="89357"/>
    <n v="89357"/>
    <n v="0"/>
    <n v="87958"/>
    <x v="118"/>
    <x v="253"/>
  </r>
  <r>
    <n v="4"/>
    <x v="21"/>
    <x v="3"/>
    <d v="1978-04-01T00:00:00"/>
    <x v="0"/>
    <n v="74184"/>
    <n v="74184"/>
    <n v="0"/>
    <n v="78041"/>
    <x v="119"/>
    <x v="254"/>
  </r>
  <r>
    <n v="5"/>
    <x v="21"/>
    <x v="4"/>
    <d v="1978-05-01T00:00:00"/>
    <x v="0"/>
    <n v="80038"/>
    <n v="80038"/>
    <n v="0"/>
    <n v="84198"/>
    <x v="120"/>
    <x v="255"/>
  </r>
  <r>
    <n v="6"/>
    <x v="21"/>
    <x v="5"/>
    <d v="1978-06-01T00:00:00"/>
    <x v="0"/>
    <n v="93396"/>
    <n v="93396"/>
    <n v="0"/>
    <n v="93207"/>
    <x v="121"/>
    <x v="256"/>
  </r>
  <r>
    <n v="7"/>
    <x v="21"/>
    <x v="6"/>
    <d v="1978-07-01T00:00:00"/>
    <x v="0"/>
    <n v="79084"/>
    <n v="79084"/>
    <n v="0"/>
    <n v="86665"/>
    <x v="122"/>
    <x v="257"/>
  </r>
  <r>
    <n v="8"/>
    <x v="21"/>
    <x v="7"/>
    <d v="1978-08-01T00:00:00"/>
    <x v="0"/>
    <n v="86543"/>
    <n v="86543"/>
    <n v="0"/>
    <n v="94805"/>
    <x v="123"/>
    <x v="258"/>
  </r>
  <r>
    <n v="9"/>
    <x v="21"/>
    <x v="8"/>
    <d v="1978-09-01T00:00:00"/>
    <x v="0"/>
    <n v="70143"/>
    <n v="70143"/>
    <n v="0"/>
    <n v="71924"/>
    <x v="124"/>
    <x v="259"/>
  </r>
  <r>
    <n v="10"/>
    <x v="21"/>
    <x v="9"/>
    <d v="1978-10-01T00:00:00"/>
    <x v="0"/>
    <n v="91322"/>
    <n v="91322"/>
    <n v="0"/>
    <n v="92218"/>
    <x v="125"/>
    <x v="260"/>
  </r>
  <r>
    <n v="11"/>
    <x v="21"/>
    <x v="10"/>
    <d v="1978-11-01T00:00:00"/>
    <x v="0"/>
    <n v="87622"/>
    <n v="87622"/>
    <n v="0"/>
    <n v="90729"/>
    <x v="126"/>
    <x v="261"/>
  </r>
  <r>
    <n v="12"/>
    <x v="21"/>
    <x v="11"/>
    <d v="1978-12-01T00:00:00"/>
    <x v="0"/>
    <n v="84239"/>
    <n v="84239"/>
    <n v="0"/>
    <n v="85952"/>
    <x v="127"/>
    <x v="262"/>
  </r>
  <r>
    <n v="1"/>
    <x v="22"/>
    <x v="0"/>
    <d v="1979-01-01T00:00:00"/>
    <x v="0"/>
    <n v="86374"/>
    <n v="86374"/>
    <n v="0"/>
    <n v="92807"/>
    <x v="128"/>
    <x v="263"/>
  </r>
  <r>
    <n v="2"/>
    <x v="22"/>
    <x v="1"/>
    <d v="1979-02-01T00:00:00"/>
    <x v="0"/>
    <n v="74507"/>
    <n v="74507"/>
    <n v="0"/>
    <n v="78361"/>
    <x v="129"/>
    <x v="264"/>
  </r>
  <r>
    <n v="3"/>
    <x v="22"/>
    <x v="2"/>
    <d v="1979-03-01T00:00:00"/>
    <x v="0"/>
    <n v="63835"/>
    <n v="63835"/>
    <n v="0"/>
    <n v="64221"/>
    <x v="130"/>
    <x v="265"/>
  </r>
  <r>
    <n v="4"/>
    <x v="22"/>
    <x v="3"/>
    <d v="1979-04-01T00:00:00"/>
    <x v="0"/>
    <n v="84263"/>
    <n v="84263"/>
    <n v="0"/>
    <n v="87805"/>
    <x v="131"/>
    <x v="266"/>
  </r>
  <r>
    <n v="5"/>
    <x v="22"/>
    <x v="4"/>
    <d v="1979-05-01T00:00:00"/>
    <x v="0"/>
    <n v="89071"/>
    <n v="89071"/>
    <n v="0"/>
    <n v="99594"/>
    <x v="132"/>
    <x v="267"/>
  </r>
  <r>
    <n v="6"/>
    <x v="22"/>
    <x v="5"/>
    <d v="1979-06-01T00:00:00"/>
    <x v="0"/>
    <n v="90288"/>
    <n v="90288"/>
    <n v="0"/>
    <n v="94767"/>
    <x v="133"/>
    <x v="268"/>
  </r>
  <r>
    <n v="7"/>
    <x v="22"/>
    <x v="6"/>
    <d v="1979-07-01T00:00:00"/>
    <x v="0"/>
    <n v="72680"/>
    <n v="72680"/>
    <n v="0"/>
    <n v="77009"/>
    <x v="134"/>
    <x v="269"/>
  </r>
  <r>
    <n v="8"/>
    <x v="22"/>
    <x v="7"/>
    <d v="1979-08-01T00:00:00"/>
    <x v="0"/>
    <n v="94122"/>
    <n v="94122"/>
    <n v="0"/>
    <n v="100813"/>
    <x v="135"/>
    <x v="270"/>
  </r>
  <r>
    <n v="9"/>
    <x v="22"/>
    <x v="8"/>
    <d v="1979-09-01T00:00:00"/>
    <x v="0"/>
    <n v="68965"/>
    <n v="68965"/>
    <n v="0"/>
    <n v="73504"/>
    <x v="136"/>
    <x v="271"/>
  </r>
  <r>
    <n v="10"/>
    <x v="22"/>
    <x v="9"/>
    <d v="1979-10-01T00:00:00"/>
    <x v="0"/>
    <n v="101699"/>
    <n v="101699"/>
    <n v="0"/>
    <n v="103497"/>
    <x v="137"/>
    <x v="272"/>
  </r>
  <r>
    <n v="11"/>
    <x v="22"/>
    <x v="10"/>
    <d v="1979-11-01T00:00:00"/>
    <x v="0"/>
    <n v="97162"/>
    <n v="97162"/>
    <n v="0"/>
    <n v="105508"/>
    <x v="138"/>
    <x v="273"/>
  </r>
  <r>
    <n v="12"/>
    <x v="22"/>
    <x v="11"/>
    <d v="1979-12-01T00:00:00"/>
    <x v="0"/>
    <n v="91959"/>
    <n v="91959"/>
    <n v="0"/>
    <n v="93214"/>
    <x v="139"/>
    <x v="274"/>
  </r>
  <r>
    <n v="1"/>
    <x v="23"/>
    <x v="0"/>
    <d v="1980-01-01T00:00:00"/>
    <x v="0"/>
    <n v="89855"/>
    <n v="89855"/>
    <n v="0"/>
    <n v="95891"/>
    <x v="140"/>
    <x v="275"/>
  </r>
  <r>
    <n v="2"/>
    <x v="23"/>
    <x v="1"/>
    <d v="1980-02-01T00:00:00"/>
    <x v="0"/>
    <n v="91139"/>
    <n v="91139"/>
    <n v="0"/>
    <n v="85853"/>
    <x v="141"/>
    <x v="276"/>
  </r>
  <r>
    <n v="3"/>
    <x v="23"/>
    <x v="2"/>
    <d v="1980-03-01T00:00:00"/>
    <x v="0"/>
    <n v="89742"/>
    <n v="89742"/>
    <n v="0"/>
    <n v="92818"/>
    <x v="142"/>
    <x v="277"/>
  </r>
  <r>
    <n v="4"/>
    <x v="23"/>
    <x v="3"/>
    <d v="1980-04-01T00:00:00"/>
    <x v="0"/>
    <n v="32631"/>
    <n v="32631"/>
    <n v="0"/>
    <n v="34745"/>
    <x v="143"/>
    <x v="278"/>
  </r>
  <r>
    <n v="5"/>
    <x v="23"/>
    <x v="4"/>
    <d v="1980-05-01T00:00:00"/>
    <x v="0"/>
    <n v="77270"/>
    <n v="77270"/>
    <n v="0"/>
    <n v="86809"/>
    <x v="144"/>
    <x v="279"/>
  </r>
  <r>
    <n v="6"/>
    <x v="23"/>
    <x v="5"/>
    <d v="1980-06-01T00:00:00"/>
    <x v="0"/>
    <n v="80164"/>
    <n v="80164"/>
    <n v="0"/>
    <n v="94046"/>
    <x v="145"/>
    <x v="280"/>
  </r>
  <r>
    <n v="7"/>
    <x v="23"/>
    <x v="6"/>
    <d v="1980-07-01T00:00:00"/>
    <x v="0"/>
    <n v="88363"/>
    <n v="88363"/>
    <n v="0"/>
    <n v="90173"/>
    <x v="146"/>
    <x v="281"/>
  </r>
  <r>
    <n v="8"/>
    <x v="23"/>
    <x v="7"/>
    <d v="1980-08-01T00:00:00"/>
    <x v="0"/>
    <n v="95933"/>
    <n v="95933"/>
    <n v="0"/>
    <n v="94354"/>
    <x v="147"/>
    <x v="282"/>
  </r>
  <r>
    <n v="9"/>
    <x v="23"/>
    <x v="8"/>
    <d v="1980-09-01T00:00:00"/>
    <x v="0"/>
    <n v="99038"/>
    <n v="99038"/>
    <n v="0"/>
    <n v="109122"/>
    <x v="148"/>
    <x v="283"/>
  </r>
  <r>
    <n v="10"/>
    <x v="23"/>
    <x v="9"/>
    <d v="1980-10-01T00:00:00"/>
    <x v="0"/>
    <n v="85943"/>
    <n v="85943"/>
    <n v="0"/>
    <n v="113524"/>
    <x v="149"/>
    <x v="284"/>
  </r>
  <r>
    <n v="11"/>
    <x v="23"/>
    <x v="10"/>
    <d v="1980-11-01T00:00:00"/>
    <x v="0"/>
    <n v="75610"/>
    <n v="75610"/>
    <n v="0"/>
    <n v="103721"/>
    <x v="150"/>
    <x v="285"/>
  </r>
  <r>
    <n v="12"/>
    <x v="23"/>
    <x v="11"/>
    <d v="1980-12-01T00:00:00"/>
    <x v="0"/>
    <n v="74573"/>
    <n v="74573"/>
    <n v="0"/>
    <n v="90149"/>
    <x v="151"/>
    <x v="286"/>
  </r>
  <r>
    <n v="1"/>
    <x v="24"/>
    <x v="0"/>
    <d v="1981-01-01T00:00:00"/>
    <x v="0"/>
    <n v="72690"/>
    <n v="72690"/>
    <n v="0"/>
    <n v="73912"/>
    <x v="152"/>
    <x v="287"/>
  </r>
  <r>
    <n v="2"/>
    <x v="24"/>
    <x v="1"/>
    <d v="1981-02-01T00:00:00"/>
    <x v="0"/>
    <n v="48909"/>
    <n v="48909"/>
    <n v="0"/>
    <n v="74442"/>
    <x v="153"/>
    <x v="288"/>
  </r>
  <r>
    <n v="3"/>
    <x v="24"/>
    <x v="2"/>
    <d v="1981-03-01T00:00:00"/>
    <x v="0"/>
    <n v="40543"/>
    <n v="40543"/>
    <n v="0"/>
    <n v="60891"/>
    <x v="154"/>
    <x v="289"/>
  </r>
  <r>
    <n v="4"/>
    <x v="24"/>
    <x v="3"/>
    <d v="1981-04-01T00:00:00"/>
    <x v="0"/>
    <n v="48518"/>
    <n v="48518"/>
    <n v="0"/>
    <n v="48078"/>
    <x v="155"/>
    <x v="290"/>
  </r>
  <r>
    <n v="5"/>
    <x v="24"/>
    <x v="4"/>
    <d v="1981-05-01T00:00:00"/>
    <x v="0"/>
    <n v="41524"/>
    <n v="41524"/>
    <n v="0"/>
    <n v="62001"/>
    <x v="156"/>
    <x v="291"/>
  </r>
  <r>
    <n v="6"/>
    <x v="24"/>
    <x v="5"/>
    <d v="1981-06-01T00:00:00"/>
    <x v="0"/>
    <n v="46328"/>
    <n v="46328"/>
    <n v="0"/>
    <n v="58377"/>
    <x v="157"/>
    <x v="292"/>
  </r>
  <r>
    <n v="7"/>
    <x v="24"/>
    <x v="6"/>
    <d v="1981-07-01T00:00:00"/>
    <x v="0"/>
    <n v="42030"/>
    <n v="42030"/>
    <n v="0"/>
    <n v="48433"/>
    <x v="158"/>
    <x v="293"/>
  </r>
  <r>
    <n v="8"/>
    <x v="24"/>
    <x v="7"/>
    <d v="1981-08-01T00:00:00"/>
    <x v="0"/>
    <n v="44379"/>
    <n v="44379"/>
    <n v="0"/>
    <n v="49965"/>
    <x v="159"/>
    <x v="294"/>
  </r>
  <r>
    <n v="9"/>
    <x v="24"/>
    <x v="8"/>
    <d v="1981-09-01T00:00:00"/>
    <x v="0"/>
    <n v="47029"/>
    <n v="47029"/>
    <n v="0"/>
    <n v="51835"/>
    <x v="160"/>
    <x v="295"/>
  </r>
  <r>
    <n v="10"/>
    <x v="24"/>
    <x v="9"/>
    <d v="1981-10-01T00:00:00"/>
    <x v="0"/>
    <n v="48623"/>
    <n v="48623"/>
    <n v="0"/>
    <n v="59955"/>
    <x v="161"/>
    <x v="296"/>
  </r>
  <r>
    <n v="11"/>
    <x v="24"/>
    <x v="10"/>
    <d v="1981-11-01T00:00:00"/>
    <x v="0"/>
    <n v="47136"/>
    <n v="47136"/>
    <n v="0"/>
    <n v="56165"/>
    <x v="162"/>
    <x v="297"/>
  </r>
  <r>
    <n v="12"/>
    <x v="24"/>
    <x v="11"/>
    <d v="1981-12-01T00:00:00"/>
    <x v="0"/>
    <n v="53016"/>
    <n v="53016"/>
    <n v="0"/>
    <n v="49362"/>
    <x v="163"/>
    <x v="298"/>
  </r>
  <r>
    <n v="1"/>
    <x v="25"/>
    <x v="0"/>
    <d v="1982-01-01T00:00:00"/>
    <x v="0"/>
    <n v="48535"/>
    <n v="48535"/>
    <n v="0"/>
    <n v="54233"/>
    <x v="164"/>
    <x v="299"/>
  </r>
  <r>
    <n v="2"/>
    <x v="25"/>
    <x v="1"/>
    <d v="1982-02-01T00:00:00"/>
    <x v="0"/>
    <n v="48070"/>
    <n v="48070"/>
    <n v="0"/>
    <n v="53462"/>
    <x v="165"/>
    <x v="300"/>
  </r>
  <r>
    <n v="3"/>
    <x v="25"/>
    <x v="2"/>
    <d v="1982-03-01T00:00:00"/>
    <x v="0"/>
    <n v="57712"/>
    <n v="57712"/>
    <n v="0"/>
    <n v="68313"/>
    <x v="166"/>
    <x v="301"/>
  </r>
  <r>
    <n v="4"/>
    <x v="25"/>
    <x v="3"/>
    <d v="1982-04-01T00:00:00"/>
    <x v="0"/>
    <n v="52331"/>
    <n v="52331"/>
    <n v="0"/>
    <n v="64208"/>
    <x v="167"/>
    <x v="302"/>
  </r>
  <r>
    <n v="5"/>
    <x v="25"/>
    <x v="4"/>
    <d v="1982-05-01T00:00:00"/>
    <x v="0"/>
    <n v="50823"/>
    <n v="50823"/>
    <n v="0"/>
    <n v="60320"/>
    <x v="168"/>
    <x v="303"/>
  </r>
  <r>
    <n v="6"/>
    <x v="25"/>
    <x v="5"/>
    <d v="1982-06-01T00:00:00"/>
    <x v="0"/>
    <n v="56314"/>
    <n v="56314"/>
    <n v="0"/>
    <n v="66774"/>
    <x v="169"/>
    <x v="304"/>
  </r>
  <r>
    <n v="7"/>
    <x v="25"/>
    <x v="6"/>
    <d v="1982-07-01T00:00:00"/>
    <x v="0"/>
    <n v="56458"/>
    <n v="56458"/>
    <n v="0"/>
    <n v="64169"/>
    <x v="170"/>
    <x v="305"/>
  </r>
  <r>
    <n v="8"/>
    <x v="25"/>
    <x v="7"/>
    <d v="1982-08-01T00:00:00"/>
    <x v="0"/>
    <n v="59967"/>
    <n v="59967"/>
    <n v="0"/>
    <n v="70048"/>
    <x v="171"/>
    <x v="306"/>
  </r>
  <r>
    <n v="9"/>
    <x v="25"/>
    <x v="8"/>
    <d v="1982-09-01T00:00:00"/>
    <x v="0"/>
    <n v="56794"/>
    <n v="56794"/>
    <n v="0"/>
    <n v="66974"/>
    <x v="172"/>
    <x v="307"/>
  </r>
  <r>
    <n v="10"/>
    <x v="25"/>
    <x v="9"/>
    <d v="1982-10-01T00:00:00"/>
    <x v="0"/>
    <n v="67106"/>
    <n v="67106"/>
    <n v="0"/>
    <n v="78031"/>
    <x v="173"/>
    <x v="308"/>
  </r>
  <r>
    <n v="11"/>
    <x v="25"/>
    <x v="10"/>
    <d v="1982-11-01T00:00:00"/>
    <x v="0"/>
    <n v="63023"/>
    <n v="63023"/>
    <n v="0"/>
    <n v="78247"/>
    <x v="174"/>
    <x v="309"/>
  </r>
  <r>
    <n v="12"/>
    <x v="25"/>
    <x v="11"/>
    <d v="1982-12-01T00:00:00"/>
    <x v="0"/>
    <n v="74161"/>
    <n v="74161"/>
    <n v="0"/>
    <n v="71680"/>
    <x v="175"/>
    <x v="310"/>
  </r>
  <r>
    <n v="1"/>
    <x v="26"/>
    <x v="0"/>
    <d v="1983-01-01T00:00:00"/>
    <x v="0"/>
    <n v="60793"/>
    <n v="60793"/>
    <n v="0"/>
    <n v="68584"/>
    <x v="176"/>
    <x v="311"/>
  </r>
  <r>
    <n v="2"/>
    <x v="26"/>
    <x v="1"/>
    <d v="1983-02-01T00:00:00"/>
    <x v="0"/>
    <n v="58350"/>
    <n v="58350"/>
    <n v="0"/>
    <n v="61757"/>
    <x v="177"/>
    <x v="312"/>
  </r>
  <r>
    <n v="3"/>
    <x v="26"/>
    <x v="2"/>
    <d v="1983-03-01T00:00:00"/>
    <x v="0"/>
    <n v="67573"/>
    <n v="67573"/>
    <n v="0"/>
    <n v="79950"/>
    <x v="178"/>
    <x v="313"/>
  </r>
  <r>
    <n v="4"/>
    <x v="26"/>
    <x v="3"/>
    <d v="1983-04-01T00:00:00"/>
    <x v="0"/>
    <n v="66978"/>
    <n v="66978"/>
    <n v="0"/>
    <n v="69893"/>
    <x v="179"/>
    <x v="314"/>
  </r>
  <r>
    <n v="5"/>
    <x v="26"/>
    <x v="4"/>
    <d v="1983-05-01T00:00:00"/>
    <x v="0"/>
    <n v="68743"/>
    <n v="68743"/>
    <n v="0"/>
    <n v="84430"/>
    <x v="180"/>
    <x v="315"/>
  </r>
  <r>
    <n v="6"/>
    <x v="26"/>
    <x v="5"/>
    <d v="1983-06-01T00:00:00"/>
    <x v="0"/>
    <n v="53244"/>
    <n v="53244"/>
    <n v="0"/>
    <n v="72492"/>
    <x v="181"/>
    <x v="316"/>
  </r>
  <r>
    <n v="7"/>
    <x v="26"/>
    <x v="6"/>
    <d v="1983-07-01T00:00:00"/>
    <x v="0"/>
    <n v="49924"/>
    <n v="49924"/>
    <n v="0"/>
    <n v="53832"/>
    <x v="182"/>
    <x v="317"/>
  </r>
  <r>
    <n v="8"/>
    <x v="26"/>
    <x v="7"/>
    <d v="1983-08-01T00:00:00"/>
    <x v="0"/>
    <n v="65680"/>
    <n v="65680"/>
    <n v="0"/>
    <n v="72434"/>
    <x v="183"/>
    <x v="318"/>
  </r>
  <r>
    <n v="9"/>
    <x v="26"/>
    <x v="8"/>
    <d v="1983-09-01T00:00:00"/>
    <x v="0"/>
    <n v="63067"/>
    <n v="63067"/>
    <n v="0"/>
    <n v="69215"/>
    <x v="184"/>
    <x v="319"/>
  </r>
  <r>
    <n v="10"/>
    <x v="26"/>
    <x v="9"/>
    <d v="1983-10-01T00:00:00"/>
    <x v="0"/>
    <n v="59662"/>
    <n v="59662"/>
    <n v="0"/>
    <n v="63619"/>
    <x v="185"/>
    <x v="320"/>
  </r>
  <r>
    <n v="11"/>
    <x v="26"/>
    <x v="10"/>
    <d v="1983-11-01T00:00:00"/>
    <x v="0"/>
    <n v="53136"/>
    <n v="53136"/>
    <n v="0"/>
    <n v="66435"/>
    <x v="186"/>
    <x v="321"/>
  </r>
  <r>
    <n v="12"/>
    <x v="26"/>
    <x v="11"/>
    <d v="1983-12-01T00:00:00"/>
    <x v="0"/>
    <n v="60582"/>
    <n v="60582"/>
    <n v="0"/>
    <n v="67428"/>
    <x v="187"/>
    <x v="322"/>
  </r>
  <r>
    <n v="1"/>
    <x v="27"/>
    <x v="0"/>
    <d v="1984-01-01T00:00:00"/>
    <x v="0"/>
    <n v="45838"/>
    <n v="45838"/>
    <n v="0"/>
    <n v="58333"/>
    <x v="188"/>
    <x v="323"/>
  </r>
  <r>
    <n v="2"/>
    <x v="27"/>
    <x v="1"/>
    <d v="1984-02-01T00:00:00"/>
    <x v="0"/>
    <n v="57538"/>
    <n v="57538"/>
    <n v="0"/>
    <n v="67809"/>
    <x v="134"/>
    <x v="324"/>
  </r>
  <r>
    <n v="3"/>
    <x v="27"/>
    <x v="2"/>
    <d v="1984-03-01T00:00:00"/>
    <x v="0"/>
    <n v="53217"/>
    <n v="53217"/>
    <n v="0"/>
    <n v="64201"/>
    <x v="189"/>
    <x v="325"/>
  </r>
  <r>
    <n v="4"/>
    <x v="27"/>
    <x v="3"/>
    <d v="1984-04-01T00:00:00"/>
    <x v="0"/>
    <n v="55295"/>
    <n v="55295"/>
    <n v="0"/>
    <n v="50995"/>
    <x v="190"/>
    <x v="326"/>
  </r>
  <r>
    <n v="5"/>
    <x v="27"/>
    <x v="4"/>
    <d v="1984-05-01T00:00:00"/>
    <x v="0"/>
    <n v="59219"/>
    <n v="59219"/>
    <n v="0"/>
    <n v="72732"/>
    <x v="191"/>
    <x v="327"/>
  </r>
  <r>
    <n v="6"/>
    <x v="27"/>
    <x v="5"/>
    <d v="1984-06-01T00:00:00"/>
    <x v="0"/>
    <n v="58868"/>
    <n v="58868"/>
    <n v="0"/>
    <n v="63657"/>
    <x v="192"/>
    <x v="328"/>
  </r>
  <r>
    <n v="7"/>
    <x v="27"/>
    <x v="6"/>
    <d v="1984-07-01T00:00:00"/>
    <x v="0"/>
    <n v="49945"/>
    <n v="49945"/>
    <n v="0"/>
    <n v="63500"/>
    <x v="193"/>
    <x v="329"/>
  </r>
  <r>
    <n v="8"/>
    <x v="27"/>
    <x v="7"/>
    <d v="1984-08-01T00:00:00"/>
    <x v="0"/>
    <n v="59948"/>
    <n v="59948"/>
    <n v="0"/>
    <n v="75684"/>
    <x v="194"/>
    <x v="330"/>
  </r>
  <r>
    <n v="9"/>
    <x v="27"/>
    <x v="8"/>
    <d v="1984-09-01T00:00:00"/>
    <x v="0"/>
    <n v="57421"/>
    <n v="57421"/>
    <n v="0"/>
    <n v="57266"/>
    <x v="195"/>
    <x v="331"/>
  </r>
  <r>
    <n v="10"/>
    <x v="27"/>
    <x v="9"/>
    <d v="1984-10-01T00:00:00"/>
    <x v="0"/>
    <n v="61488"/>
    <n v="61488"/>
    <n v="0"/>
    <n v="69102"/>
    <x v="196"/>
    <x v="332"/>
  </r>
  <r>
    <n v="11"/>
    <x v="27"/>
    <x v="10"/>
    <d v="1984-11-01T00:00:00"/>
    <x v="0"/>
    <n v="65305"/>
    <n v="65305"/>
    <n v="0"/>
    <n v="77021"/>
    <x v="197"/>
    <x v="333"/>
  </r>
  <r>
    <n v="12"/>
    <x v="27"/>
    <x v="11"/>
    <d v="1984-12-01T00:00:00"/>
    <x v="0"/>
    <n v="53000"/>
    <n v="53000"/>
    <n v="0"/>
    <n v="54408"/>
    <x v="198"/>
    <x v="334"/>
  </r>
  <r>
    <n v="1"/>
    <x v="28"/>
    <x v="0"/>
    <d v="1985-01-01T00:00:00"/>
    <x v="0"/>
    <n v="61448"/>
    <n v="61448"/>
    <n v="0"/>
    <n v="72183"/>
    <x v="199"/>
    <x v="335"/>
  </r>
  <r>
    <n v="2"/>
    <x v="28"/>
    <x v="1"/>
    <d v="1985-02-01T00:00:00"/>
    <x v="0"/>
    <n v="58942"/>
    <n v="58942"/>
    <n v="0"/>
    <n v="65399"/>
    <x v="200"/>
    <x v="336"/>
  </r>
  <r>
    <n v="3"/>
    <x v="28"/>
    <x v="2"/>
    <d v="1985-03-01T00:00:00"/>
    <x v="0"/>
    <n v="68245"/>
    <n v="68245"/>
    <n v="0"/>
    <n v="77484"/>
    <x v="201"/>
    <x v="337"/>
  </r>
  <r>
    <n v="4"/>
    <x v="28"/>
    <x v="3"/>
    <d v="1985-04-01T00:00:00"/>
    <x v="0"/>
    <n v="24675"/>
    <n v="24675"/>
    <n v="0"/>
    <n v="32832"/>
    <x v="202"/>
    <x v="338"/>
  </r>
  <r>
    <n v="5"/>
    <x v="28"/>
    <x v="4"/>
    <d v="1985-05-01T00:00:00"/>
    <x v="0"/>
    <n v="37224"/>
    <n v="37224"/>
    <n v="0"/>
    <n v="42645"/>
    <x v="203"/>
    <x v="339"/>
  </r>
  <r>
    <n v="6"/>
    <x v="28"/>
    <x v="5"/>
    <d v="1985-06-01T00:00:00"/>
    <x v="0"/>
    <n v="51227"/>
    <n v="51227"/>
    <n v="0"/>
    <n v="62979"/>
    <x v="204"/>
    <x v="340"/>
  </r>
  <r>
    <n v="7"/>
    <x v="28"/>
    <x v="6"/>
    <d v="1985-07-01T00:00:00"/>
    <x v="0"/>
    <n v="74367"/>
    <n v="74367"/>
    <n v="0"/>
    <n v="90383"/>
    <x v="205"/>
    <x v="341"/>
  </r>
  <r>
    <n v="8"/>
    <x v="28"/>
    <x v="7"/>
    <d v="1985-08-01T00:00:00"/>
    <x v="0"/>
    <n v="76429"/>
    <n v="76429"/>
    <n v="0"/>
    <n v="85270"/>
    <x v="206"/>
    <x v="342"/>
  </r>
  <r>
    <n v="9"/>
    <x v="28"/>
    <x v="8"/>
    <d v="1985-09-01T00:00:00"/>
    <x v="0"/>
    <n v="76906"/>
    <n v="76906"/>
    <n v="0"/>
    <n v="88741"/>
    <x v="207"/>
    <x v="343"/>
  </r>
  <r>
    <n v="10"/>
    <x v="28"/>
    <x v="9"/>
    <d v="1985-10-01T00:00:00"/>
    <x v="0"/>
    <n v="91866"/>
    <n v="91866"/>
    <n v="0"/>
    <n v="103283"/>
    <x v="208"/>
    <x v="344"/>
  </r>
  <r>
    <n v="11"/>
    <x v="28"/>
    <x v="10"/>
    <d v="1985-11-01T00:00:00"/>
    <x v="0"/>
    <n v="81817"/>
    <n v="81817"/>
    <n v="0"/>
    <n v="91201"/>
    <x v="209"/>
    <x v="345"/>
  </r>
  <r>
    <n v="12"/>
    <x v="28"/>
    <x v="11"/>
    <d v="1985-12-01T00:00:00"/>
    <x v="0"/>
    <n v="60034"/>
    <n v="60034"/>
    <n v="0"/>
    <n v="67036"/>
    <x v="210"/>
    <x v="346"/>
  </r>
  <r>
    <n v="1"/>
    <x v="29"/>
    <x v="0"/>
    <d v="1986-01-01T00:00:00"/>
    <x v="0"/>
    <n v="58421"/>
    <n v="58421"/>
    <n v="0"/>
    <n v="75182"/>
    <x v="211"/>
    <x v="347"/>
  </r>
  <r>
    <n v="2"/>
    <x v="29"/>
    <x v="1"/>
    <d v="1986-02-01T00:00:00"/>
    <x v="0"/>
    <n v="75255"/>
    <n v="75255"/>
    <n v="0"/>
    <n v="79998"/>
    <x v="212"/>
    <x v="348"/>
  </r>
  <r>
    <n v="3"/>
    <x v="29"/>
    <x v="2"/>
    <d v="1986-03-01T00:00:00"/>
    <x v="0"/>
    <n v="80580"/>
    <n v="80580"/>
    <n v="0"/>
    <n v="89432"/>
    <x v="213"/>
    <x v="349"/>
  </r>
  <r>
    <n v="4"/>
    <x v="29"/>
    <x v="3"/>
    <d v="1986-04-01T00:00:00"/>
    <x v="0"/>
    <n v="81704"/>
    <n v="81704"/>
    <n v="0"/>
    <n v="93327"/>
    <x v="214"/>
    <x v="350"/>
  </r>
  <r>
    <n v="5"/>
    <x v="29"/>
    <x v="4"/>
    <d v="1986-05-01T00:00:00"/>
    <x v="0"/>
    <n v="86222"/>
    <n v="86222"/>
    <n v="0"/>
    <n v="94469"/>
    <x v="215"/>
    <x v="351"/>
  </r>
  <r>
    <n v="6"/>
    <x v="29"/>
    <x v="5"/>
    <d v="1986-06-01T00:00:00"/>
    <x v="0"/>
    <n v="76837"/>
    <n v="76837"/>
    <n v="0"/>
    <n v="85135"/>
    <x v="216"/>
    <x v="352"/>
  </r>
  <r>
    <n v="7"/>
    <x v="29"/>
    <x v="6"/>
    <d v="1986-07-01T00:00:00"/>
    <x v="0"/>
    <n v="73890"/>
    <n v="73890"/>
    <n v="0"/>
    <n v="80175"/>
    <x v="217"/>
    <x v="353"/>
  </r>
  <r>
    <n v="8"/>
    <x v="29"/>
    <x v="7"/>
    <d v="1986-08-01T00:00:00"/>
    <x v="0"/>
    <n v="63379"/>
    <n v="63379"/>
    <n v="0"/>
    <n v="75517"/>
    <x v="218"/>
    <x v="354"/>
  </r>
  <r>
    <n v="9"/>
    <x v="29"/>
    <x v="8"/>
    <d v="1986-09-01T00:00:00"/>
    <x v="0"/>
    <n v="87269"/>
    <n v="87269"/>
    <n v="0"/>
    <n v="90599"/>
    <x v="219"/>
    <x v="355"/>
  </r>
  <r>
    <n v="10"/>
    <x v="29"/>
    <x v="9"/>
    <d v="1986-10-01T00:00:00"/>
    <x v="0"/>
    <n v="78881"/>
    <n v="78881"/>
    <n v="0"/>
    <n v="84806"/>
    <x v="220"/>
    <x v="356"/>
  </r>
  <r>
    <n v="11"/>
    <x v="29"/>
    <x v="10"/>
    <d v="1986-11-01T00:00:00"/>
    <x v="0"/>
    <n v="40476"/>
    <n v="40476"/>
    <n v="0"/>
    <n v="60076"/>
    <x v="221"/>
    <x v="357"/>
  </r>
  <r>
    <n v="12"/>
    <x v="29"/>
    <x v="11"/>
    <d v="1986-12-01T00:00:00"/>
    <x v="0"/>
    <n v="63814"/>
    <n v="63814"/>
    <n v="0"/>
    <n v="56567"/>
    <x v="222"/>
    <x v="358"/>
  </r>
  <r>
    <n v="1"/>
    <x v="30"/>
    <x v="0"/>
    <d v="1987-01-01T00:00:00"/>
    <x v="0"/>
    <n v="43591"/>
    <n v="43591"/>
    <n v="0"/>
    <n v="66387"/>
    <x v="223"/>
    <x v="359"/>
  </r>
  <r>
    <n v="2"/>
    <x v="30"/>
    <x v="1"/>
    <d v="1987-02-01T00:00:00"/>
    <x v="0"/>
    <n v="49547"/>
    <n v="49547"/>
    <n v="0"/>
    <n v="59853"/>
    <x v="224"/>
    <x v="360"/>
  </r>
  <r>
    <n v="3"/>
    <x v="30"/>
    <x v="2"/>
    <d v="1987-03-01T00:00:00"/>
    <x v="0"/>
    <n v="38055"/>
    <n v="38055"/>
    <n v="0"/>
    <n v="59867"/>
    <x v="225"/>
    <x v="361"/>
  </r>
  <r>
    <n v="4"/>
    <x v="30"/>
    <x v="3"/>
    <d v="1987-04-01T00:00:00"/>
    <x v="0"/>
    <n v="57351"/>
    <n v="57351"/>
    <n v="0"/>
    <n v="74637"/>
    <x v="226"/>
    <x v="362"/>
  </r>
  <r>
    <n v="5"/>
    <x v="30"/>
    <x v="4"/>
    <d v="1987-05-01T00:00:00"/>
    <x v="0"/>
    <n v="52016"/>
    <n v="52016"/>
    <n v="0"/>
    <n v="75475"/>
    <x v="227"/>
    <x v="363"/>
  </r>
  <r>
    <n v="6"/>
    <x v="30"/>
    <x v="5"/>
    <d v="1987-06-01T00:00:00"/>
    <x v="0"/>
    <n v="39299"/>
    <n v="39299"/>
    <n v="0"/>
    <n v="76050"/>
    <x v="228"/>
    <x v="364"/>
  </r>
  <r>
    <n v="7"/>
    <x v="30"/>
    <x v="6"/>
    <d v="1987-07-01T00:00:00"/>
    <x v="0"/>
    <n v="48920"/>
    <n v="48920"/>
    <n v="0"/>
    <n v="70739"/>
    <x v="229"/>
    <x v="365"/>
  </r>
  <r>
    <n v="8"/>
    <x v="30"/>
    <x v="7"/>
    <d v="1987-08-01T00:00:00"/>
    <x v="0"/>
    <n v="45053"/>
    <n v="45053"/>
    <n v="0"/>
    <n v="67544"/>
    <x v="230"/>
    <x v="366"/>
  </r>
  <r>
    <n v="9"/>
    <x v="30"/>
    <x v="8"/>
    <d v="1987-09-01T00:00:00"/>
    <x v="0"/>
    <n v="40952"/>
    <n v="40952"/>
    <n v="0"/>
    <n v="64709"/>
    <x v="231"/>
    <x v="367"/>
  </r>
  <r>
    <n v="10"/>
    <x v="30"/>
    <x v="9"/>
    <d v="1987-10-01T00:00:00"/>
    <x v="0"/>
    <n v="56944"/>
    <n v="56944"/>
    <n v="0"/>
    <n v="66510"/>
    <x v="232"/>
    <x v="368"/>
  </r>
  <r>
    <n v="11"/>
    <x v="30"/>
    <x v="10"/>
    <d v="1987-11-01T00:00:00"/>
    <x v="0"/>
    <n v="52150"/>
    <n v="52150"/>
    <n v="0"/>
    <n v="72339"/>
    <x v="233"/>
    <x v="369"/>
  </r>
  <r>
    <n v="12"/>
    <x v="30"/>
    <x v="11"/>
    <d v="1987-12-01T00:00:00"/>
    <x v="0"/>
    <n v="56207"/>
    <n v="56207"/>
    <n v="0"/>
    <n v="69424"/>
    <x v="234"/>
    <x v="370"/>
  </r>
  <r>
    <n v="1"/>
    <x v="31"/>
    <x v="0"/>
    <d v="1988-01-01T00:00:00"/>
    <x v="0"/>
    <n v="49023"/>
    <n v="49023"/>
    <n v="0"/>
    <n v="66311"/>
    <x v="235"/>
    <x v="371"/>
  </r>
  <r>
    <n v="2"/>
    <x v="31"/>
    <x v="1"/>
    <d v="1988-02-01T00:00:00"/>
    <x v="0"/>
    <n v="52522"/>
    <n v="52522"/>
    <n v="0"/>
    <n v="75854"/>
    <x v="236"/>
    <x v="372"/>
  </r>
  <r>
    <n v="3"/>
    <x v="31"/>
    <x v="2"/>
    <d v="1988-03-01T00:00:00"/>
    <x v="0"/>
    <n v="62541"/>
    <n v="62541"/>
    <n v="0"/>
    <n v="86147"/>
    <x v="237"/>
    <x v="373"/>
  </r>
  <r>
    <n v="4"/>
    <x v="31"/>
    <x v="3"/>
    <d v="1988-04-01T00:00:00"/>
    <x v="0"/>
    <n v="51845"/>
    <n v="51845"/>
    <n v="0"/>
    <n v="74140"/>
    <x v="238"/>
    <x v="374"/>
  </r>
  <r>
    <n v="5"/>
    <x v="31"/>
    <x v="4"/>
    <d v="1988-05-01T00:00:00"/>
    <x v="0"/>
    <n v="58656"/>
    <n v="58656"/>
    <n v="0"/>
    <n v="77983"/>
    <x v="239"/>
    <x v="375"/>
  </r>
  <r>
    <n v="6"/>
    <x v="31"/>
    <x v="5"/>
    <d v="1988-06-01T00:00:00"/>
    <x v="0"/>
    <n v="64136"/>
    <n v="64136"/>
    <n v="0"/>
    <n v="87125"/>
    <x v="240"/>
    <x v="376"/>
  </r>
  <r>
    <n v="7"/>
    <x v="31"/>
    <x v="6"/>
    <d v="1988-07-01T00:00:00"/>
    <x v="0"/>
    <n v="69551"/>
    <n v="69551"/>
    <n v="0"/>
    <n v="78934"/>
    <x v="241"/>
    <x v="377"/>
  </r>
  <r>
    <n v="8"/>
    <x v="31"/>
    <x v="7"/>
    <d v="1988-08-01T00:00:00"/>
    <x v="0"/>
    <n v="71479"/>
    <n v="71479"/>
    <n v="0"/>
    <n v="95798"/>
    <x v="242"/>
    <x v="378"/>
  </r>
  <r>
    <n v="9"/>
    <x v="31"/>
    <x v="8"/>
    <d v="1988-09-01T00:00:00"/>
    <x v="0"/>
    <n v="61319"/>
    <n v="61319"/>
    <n v="0"/>
    <n v="79488"/>
    <x v="243"/>
    <x v="379"/>
  </r>
  <r>
    <n v="10"/>
    <x v="31"/>
    <x v="9"/>
    <d v="1988-10-01T00:00:00"/>
    <x v="0"/>
    <n v="69032"/>
    <n v="69032"/>
    <n v="0"/>
    <n v="82797"/>
    <x v="244"/>
    <x v="380"/>
  </r>
  <r>
    <n v="11"/>
    <x v="31"/>
    <x v="10"/>
    <d v="1988-11-01T00:00:00"/>
    <x v="0"/>
    <n v="66098"/>
    <n v="66098"/>
    <n v="0"/>
    <n v="83582"/>
    <x v="245"/>
    <x v="381"/>
  </r>
  <r>
    <n v="12"/>
    <x v="31"/>
    <x v="11"/>
    <d v="1988-12-01T00:00:00"/>
    <x v="0"/>
    <n v="71514"/>
    <n v="71514"/>
    <n v="0"/>
    <n v="78723"/>
    <x v="246"/>
    <x v="382"/>
  </r>
  <r>
    <n v="1"/>
    <x v="32"/>
    <x v="0"/>
    <d v="1989-01-01T00:00:00"/>
    <x v="0"/>
    <n v="63604"/>
    <n v="63604"/>
    <n v="0"/>
    <n v="82931"/>
    <x v="247"/>
    <x v="383"/>
  </r>
  <r>
    <n v="2"/>
    <x v="32"/>
    <x v="1"/>
    <d v="1989-02-01T00:00:00"/>
    <x v="0"/>
    <n v="58488"/>
    <n v="58488"/>
    <n v="0"/>
    <n v="73601"/>
    <x v="248"/>
    <x v="384"/>
  </r>
  <r>
    <n v="3"/>
    <x v="32"/>
    <x v="2"/>
    <d v="1989-03-01T00:00:00"/>
    <x v="0"/>
    <n v="58990"/>
    <n v="58990"/>
    <n v="0"/>
    <n v="71318"/>
    <x v="249"/>
    <x v="385"/>
  </r>
  <r>
    <n v="4"/>
    <x v="32"/>
    <x v="3"/>
    <d v="1989-04-01T00:00:00"/>
    <x v="0"/>
    <n v="46256"/>
    <n v="46256"/>
    <n v="0"/>
    <n v="64308"/>
    <x v="250"/>
    <x v="386"/>
  </r>
  <r>
    <n v="5"/>
    <x v="32"/>
    <x v="4"/>
    <d v="1989-05-01T00:00:00"/>
    <x v="0"/>
    <n v="51434"/>
    <n v="51434"/>
    <n v="0"/>
    <n v="65690"/>
    <x v="251"/>
    <x v="334"/>
  </r>
  <r>
    <n v="6"/>
    <x v="32"/>
    <x v="5"/>
    <d v="1989-06-01T00:00:00"/>
    <x v="0"/>
    <n v="74531"/>
    <n v="74531"/>
    <n v="0"/>
    <n v="95326"/>
    <x v="252"/>
    <x v="387"/>
  </r>
  <r>
    <n v="7"/>
    <x v="32"/>
    <x v="6"/>
    <d v="1989-07-01T00:00:00"/>
    <x v="0"/>
    <n v="68208"/>
    <n v="68208"/>
    <n v="0"/>
    <n v="87532"/>
    <x v="253"/>
    <x v="388"/>
  </r>
  <r>
    <n v="8"/>
    <x v="32"/>
    <x v="7"/>
    <d v="1989-08-01T00:00:00"/>
    <x v="0"/>
    <n v="81925"/>
    <n v="81925"/>
    <n v="0"/>
    <n v="99846"/>
    <x v="254"/>
    <x v="389"/>
  </r>
  <r>
    <n v="9"/>
    <x v="32"/>
    <x v="8"/>
    <d v="1989-09-01T00:00:00"/>
    <x v="0"/>
    <n v="70314"/>
    <n v="70314"/>
    <n v="0"/>
    <n v="83589"/>
    <x v="255"/>
    <x v="390"/>
  </r>
  <r>
    <n v="10"/>
    <x v="32"/>
    <x v="9"/>
    <d v="1989-10-01T00:00:00"/>
    <x v="0"/>
    <n v="63354"/>
    <n v="63354"/>
    <n v="0"/>
    <n v="77925"/>
    <x v="256"/>
    <x v="391"/>
  </r>
  <r>
    <n v="11"/>
    <x v="32"/>
    <x v="10"/>
    <d v="1989-11-01T00:00:00"/>
    <x v="0"/>
    <n v="50237"/>
    <n v="50237"/>
    <n v="0"/>
    <n v="67035"/>
    <x v="257"/>
    <x v="392"/>
  </r>
  <r>
    <n v="12"/>
    <x v="32"/>
    <x v="11"/>
    <d v="1989-12-01T00:00:00"/>
    <x v="0"/>
    <n v="74284"/>
    <n v="74284"/>
    <n v="0"/>
    <n v="86432"/>
    <x v="258"/>
    <x v="393"/>
  </r>
  <r>
    <n v="1"/>
    <x v="33"/>
    <x v="0"/>
    <d v="1990-01-01T00:00:00"/>
    <x v="0"/>
    <n v="69788"/>
    <n v="69788"/>
    <n v="0"/>
    <n v="81479"/>
    <x v="259"/>
    <x v="394"/>
  </r>
  <r>
    <n v="2"/>
    <x v="33"/>
    <x v="1"/>
    <d v="1990-02-01T00:00:00"/>
    <x v="0"/>
    <n v="57254"/>
    <n v="57254"/>
    <n v="0"/>
    <n v="68409"/>
    <x v="260"/>
    <x v="395"/>
  </r>
  <r>
    <n v="3"/>
    <x v="33"/>
    <x v="2"/>
    <d v="1990-03-01T00:00:00"/>
    <x v="0"/>
    <n v="32737"/>
    <n v="32737"/>
    <n v="0"/>
    <n v="61505"/>
    <x v="261"/>
    <x v="396"/>
  </r>
  <r>
    <n v="4"/>
    <x v="33"/>
    <x v="3"/>
    <d v="1990-04-01T00:00:00"/>
    <x v="0"/>
    <n v="32811"/>
    <n v="32811"/>
    <n v="0"/>
    <n v="29035"/>
    <x v="262"/>
    <x v="397"/>
  </r>
  <r>
    <n v="5"/>
    <x v="33"/>
    <x v="4"/>
    <d v="1990-05-01T00:00:00"/>
    <x v="0"/>
    <n v="58464"/>
    <n v="58464"/>
    <n v="0"/>
    <n v="78868"/>
    <x v="263"/>
    <x v="398"/>
  </r>
  <r>
    <n v="6"/>
    <x v="33"/>
    <x v="5"/>
    <d v="1990-06-01T00:00:00"/>
    <x v="0"/>
    <n v="37632"/>
    <n v="37632"/>
    <n v="0"/>
    <n v="44278"/>
    <x v="264"/>
    <x v="399"/>
  </r>
  <r>
    <n v="7"/>
    <x v="33"/>
    <x v="6"/>
    <d v="1990-07-01T00:00:00"/>
    <x v="0"/>
    <n v="43697"/>
    <n v="43697"/>
    <n v="0"/>
    <n v="51830"/>
    <x v="265"/>
    <x v="400"/>
  </r>
  <r>
    <n v="8"/>
    <x v="33"/>
    <x v="7"/>
    <d v="1990-08-01T00:00:00"/>
    <x v="0"/>
    <n v="84694"/>
    <n v="84694"/>
    <n v="0"/>
    <n v="97450"/>
    <x v="266"/>
    <x v="401"/>
  </r>
  <r>
    <n v="9"/>
    <x v="33"/>
    <x v="8"/>
    <d v="1990-09-01T00:00:00"/>
    <x v="0"/>
    <n v="75199"/>
    <n v="75196"/>
    <n v="3"/>
    <n v="78913"/>
    <x v="267"/>
    <x v="402"/>
  </r>
  <r>
    <n v="10"/>
    <x v="33"/>
    <x v="9"/>
    <d v="1990-10-01T00:00:00"/>
    <x v="0"/>
    <n v="80951"/>
    <n v="80933"/>
    <n v="18"/>
    <n v="87506"/>
    <x v="268"/>
    <x v="403"/>
  </r>
  <r>
    <n v="11"/>
    <x v="33"/>
    <x v="10"/>
    <d v="1990-11-01T00:00:00"/>
    <x v="0"/>
    <n v="73074"/>
    <n v="73049"/>
    <n v="25"/>
    <n v="89086"/>
    <x v="269"/>
    <x v="404"/>
  </r>
  <r>
    <n v="12"/>
    <x v="33"/>
    <x v="11"/>
    <d v="1990-12-01T00:00:00"/>
    <x v="0"/>
    <n v="66440"/>
    <n v="66371"/>
    <n v="69"/>
    <n v="75070"/>
    <x v="270"/>
    <x v="405"/>
  </r>
  <r>
    <n v="1"/>
    <x v="34"/>
    <x v="0"/>
    <d v="1991-01-01T00:00:00"/>
    <x v="0"/>
    <n v="55676"/>
    <n v="54997"/>
    <n v="679"/>
    <n v="66239"/>
    <x v="271"/>
    <x v="406"/>
  </r>
  <r>
    <n v="2"/>
    <x v="34"/>
    <x v="1"/>
    <d v="1991-02-01T00:00:00"/>
    <x v="0"/>
    <n v="50667"/>
    <n v="49971"/>
    <n v="696"/>
    <n v="50568"/>
    <x v="272"/>
    <x v="407"/>
  </r>
  <r>
    <n v="3"/>
    <x v="34"/>
    <x v="2"/>
    <d v="1991-03-01T00:00:00"/>
    <x v="0"/>
    <n v="64387"/>
    <n v="62464"/>
    <n v="1923"/>
    <n v="60514"/>
    <x v="273"/>
    <x v="408"/>
  </r>
  <r>
    <n v="4"/>
    <x v="34"/>
    <x v="3"/>
    <d v="1991-04-01T00:00:00"/>
    <x v="0"/>
    <n v="39359"/>
    <n v="37568"/>
    <n v="1791"/>
    <n v="40666"/>
    <x v="274"/>
    <x v="409"/>
  </r>
  <r>
    <n v="5"/>
    <x v="34"/>
    <x v="4"/>
    <d v="1991-05-01T00:00:00"/>
    <x v="0"/>
    <n v="57761"/>
    <n v="55942"/>
    <n v="1819"/>
    <n v="66477"/>
    <x v="275"/>
    <x v="410"/>
  </r>
  <r>
    <n v="6"/>
    <x v="34"/>
    <x v="5"/>
    <d v="1991-06-01T00:00:00"/>
    <x v="0"/>
    <n v="70347"/>
    <n v="68844"/>
    <n v="1503"/>
    <n v="78605"/>
    <x v="276"/>
    <x v="411"/>
  </r>
  <r>
    <n v="7"/>
    <x v="34"/>
    <x v="6"/>
    <d v="1991-07-01T00:00:00"/>
    <x v="0"/>
    <n v="86617"/>
    <n v="85149"/>
    <n v="1468"/>
    <n v="91767"/>
    <x v="277"/>
    <x v="412"/>
  </r>
  <r>
    <n v="8"/>
    <x v="34"/>
    <x v="7"/>
    <d v="1991-08-01T00:00:00"/>
    <x v="0"/>
    <n v="80835"/>
    <n v="78018"/>
    <n v="2817"/>
    <n v="86694"/>
    <x v="278"/>
    <x v="413"/>
  </r>
  <r>
    <n v="9"/>
    <x v="34"/>
    <x v="8"/>
    <d v="1991-09-01T00:00:00"/>
    <x v="0"/>
    <n v="74764"/>
    <n v="73086"/>
    <n v="1678"/>
    <n v="80575"/>
    <x v="279"/>
    <x v="414"/>
  </r>
  <r>
    <n v="10"/>
    <x v="34"/>
    <x v="9"/>
    <d v="1991-10-01T00:00:00"/>
    <x v="0"/>
    <n v="82047"/>
    <n v="80374"/>
    <n v="1673"/>
    <n v="90425"/>
    <x v="280"/>
    <x v="415"/>
  </r>
  <r>
    <n v="11"/>
    <x v="34"/>
    <x v="10"/>
    <d v="1991-11-01T00:00:00"/>
    <x v="0"/>
    <n v="70285"/>
    <n v="69041"/>
    <n v="1244"/>
    <n v="81798"/>
    <x v="281"/>
    <x v="416"/>
  </r>
  <r>
    <n v="12"/>
    <x v="34"/>
    <x v="11"/>
    <d v="1991-12-01T00:00:00"/>
    <x v="0"/>
    <n v="58028"/>
    <n v="55482"/>
    <n v="2546"/>
    <n v="66841"/>
    <x v="282"/>
    <x v="417"/>
  </r>
  <r>
    <n v="1"/>
    <x v="35"/>
    <x v="0"/>
    <d v="1992-01-01T00:00:00"/>
    <x v="0"/>
    <n v="46078"/>
    <n v="45578"/>
    <n v="500"/>
    <n v="63613"/>
    <x v="283"/>
    <x v="418"/>
  </r>
  <r>
    <n v="2"/>
    <x v="35"/>
    <x v="1"/>
    <d v="1992-02-01T00:00:00"/>
    <x v="0"/>
    <n v="50051"/>
    <n v="49538"/>
    <n v="513"/>
    <n v="74082"/>
    <x v="284"/>
    <x v="419"/>
  </r>
  <r>
    <n v="3"/>
    <x v="35"/>
    <x v="2"/>
    <d v="1992-03-01T00:00:00"/>
    <x v="0"/>
    <n v="29881"/>
    <n v="29292"/>
    <n v="589"/>
    <n v="53796"/>
    <x v="285"/>
    <x v="420"/>
  </r>
  <r>
    <n v="4"/>
    <x v="35"/>
    <x v="3"/>
    <d v="1992-04-01T00:00:00"/>
    <x v="0"/>
    <n v="72011"/>
    <n v="70976"/>
    <n v="1035"/>
    <n v="59859"/>
    <x v="286"/>
    <x v="421"/>
  </r>
  <r>
    <n v="5"/>
    <x v="35"/>
    <x v="4"/>
    <d v="1992-05-01T00:00:00"/>
    <x v="0"/>
    <n v="61440"/>
    <n v="60691"/>
    <n v="749"/>
    <n v="73710"/>
    <x v="287"/>
    <x v="422"/>
  </r>
  <r>
    <n v="6"/>
    <x v="35"/>
    <x v="5"/>
    <d v="1992-06-01T00:00:00"/>
    <x v="0"/>
    <n v="67911"/>
    <n v="66625"/>
    <n v="1286"/>
    <n v="82638"/>
    <x v="288"/>
    <x v="423"/>
  </r>
  <r>
    <n v="7"/>
    <x v="35"/>
    <x v="6"/>
    <d v="1992-07-01T00:00:00"/>
    <x v="0"/>
    <n v="73537"/>
    <n v="71411"/>
    <n v="2126"/>
    <n v="87933"/>
    <x v="289"/>
    <x v="424"/>
  </r>
  <r>
    <n v="8"/>
    <x v="35"/>
    <x v="7"/>
    <d v="1992-08-01T00:00:00"/>
    <x v="0"/>
    <n v="71914"/>
    <n v="69281"/>
    <n v="2633"/>
    <n v="83652"/>
    <x v="290"/>
    <x v="425"/>
  </r>
  <r>
    <n v="9"/>
    <x v="35"/>
    <x v="8"/>
    <d v="1992-09-01T00:00:00"/>
    <x v="0"/>
    <n v="69998"/>
    <n v="67457"/>
    <n v="2541"/>
    <n v="82328"/>
    <x v="291"/>
    <x v="426"/>
  </r>
  <r>
    <n v="10"/>
    <x v="35"/>
    <x v="9"/>
    <d v="1992-10-01T00:00:00"/>
    <x v="0"/>
    <n v="77891"/>
    <n v="74583"/>
    <n v="3308"/>
    <n v="90902"/>
    <x v="292"/>
    <x v="427"/>
  </r>
  <r>
    <n v="11"/>
    <x v="35"/>
    <x v="10"/>
    <d v="1992-11-01T00:00:00"/>
    <x v="0"/>
    <n v="73525"/>
    <n v="69958"/>
    <n v="3567"/>
    <n v="87548"/>
    <x v="293"/>
    <x v="428"/>
  </r>
  <r>
    <n v="12"/>
    <x v="35"/>
    <x v="11"/>
    <d v="1992-12-01T00:00:00"/>
    <x v="0"/>
    <n v="69779"/>
    <n v="64935"/>
    <n v="4844"/>
    <n v="64977"/>
    <x v="294"/>
    <x v="429"/>
  </r>
  <r>
    <n v="1"/>
    <x v="36"/>
    <x v="0"/>
    <d v="1993-01-01T00:00:00"/>
    <x v="0"/>
    <n v="60203"/>
    <n v="57576"/>
    <n v="2627"/>
    <n v="66168"/>
    <x v="295"/>
    <x v="430"/>
  </r>
  <r>
    <n v="2"/>
    <x v="36"/>
    <x v="1"/>
    <d v="1993-02-01T00:00:00"/>
    <x v="0"/>
    <n v="66316"/>
    <n v="64499"/>
    <n v="1817"/>
    <n v="73042"/>
    <x v="296"/>
    <x v="431"/>
  </r>
  <r>
    <n v="3"/>
    <x v="36"/>
    <x v="2"/>
    <d v="1993-03-01T00:00:00"/>
    <x v="0"/>
    <n v="90388"/>
    <n v="86643"/>
    <n v="3745"/>
    <n v="98691"/>
    <x v="297"/>
    <x v="432"/>
  </r>
  <r>
    <n v="4"/>
    <x v="36"/>
    <x v="3"/>
    <d v="1993-04-01T00:00:00"/>
    <x v="0"/>
    <n v="81220"/>
    <n v="79202"/>
    <n v="2018"/>
    <n v="88839"/>
    <x v="298"/>
    <x v="433"/>
  </r>
  <r>
    <n v="5"/>
    <x v="36"/>
    <x v="4"/>
    <d v="1993-05-01T00:00:00"/>
    <x v="0"/>
    <n v="93846"/>
    <n v="90500"/>
    <n v="3346"/>
    <n v="101055"/>
    <x v="299"/>
    <x v="434"/>
  </r>
  <r>
    <n v="6"/>
    <x v="36"/>
    <x v="5"/>
    <d v="1993-06-01T00:00:00"/>
    <x v="0"/>
    <n v="97743"/>
    <n v="92968"/>
    <n v="4775"/>
    <n v="102512"/>
    <x v="300"/>
    <x v="435"/>
  </r>
  <r>
    <n v="7"/>
    <x v="36"/>
    <x v="6"/>
    <d v="1993-07-01T00:00:00"/>
    <x v="0"/>
    <n v="102034"/>
    <n v="96457"/>
    <n v="5577"/>
    <n v="104493"/>
    <x v="301"/>
    <x v="436"/>
  </r>
  <r>
    <n v="8"/>
    <x v="36"/>
    <x v="7"/>
    <d v="1993-08-01T00:00:00"/>
    <x v="0"/>
    <n v="115338"/>
    <n v="106489"/>
    <n v="8849"/>
    <n v="115800"/>
    <x v="302"/>
    <x v="437"/>
  </r>
  <r>
    <n v="9"/>
    <x v="36"/>
    <x v="8"/>
    <d v="1993-09-01T00:00:00"/>
    <x v="0"/>
    <n v="106483"/>
    <n v="98333"/>
    <n v="8150"/>
    <n v="106990"/>
    <x v="303"/>
    <x v="438"/>
  </r>
  <r>
    <n v="10"/>
    <x v="36"/>
    <x v="9"/>
    <d v="1993-10-01T00:00:00"/>
    <x v="0"/>
    <n v="111349"/>
    <n v="101285"/>
    <n v="10064"/>
    <n v="109989"/>
    <x v="304"/>
    <x v="439"/>
  </r>
  <r>
    <n v="11"/>
    <x v="36"/>
    <x v="10"/>
    <d v="1993-11-01T00:00:00"/>
    <x v="0"/>
    <n v="104900"/>
    <n v="96859"/>
    <n v="8041"/>
    <n v="111043"/>
    <x v="164"/>
    <x v="440"/>
  </r>
  <r>
    <n v="12"/>
    <x v="36"/>
    <x v="11"/>
    <d v="1993-12-01T00:00:00"/>
    <x v="0"/>
    <n v="101345"/>
    <n v="90656"/>
    <n v="10689"/>
    <n v="94678"/>
    <x v="305"/>
    <x v="441"/>
  </r>
  <r>
    <n v="1"/>
    <x v="37"/>
    <x v="0"/>
    <d v="1994-01-01T00:00:00"/>
    <x v="0"/>
    <n v="89900"/>
    <n v="83615"/>
    <n v="6285"/>
    <n v="93357"/>
    <x v="306"/>
    <x v="442"/>
  </r>
  <r>
    <n v="2"/>
    <x v="37"/>
    <x v="1"/>
    <d v="1994-02-01T00:00:00"/>
    <x v="0"/>
    <n v="91994"/>
    <n v="84379"/>
    <n v="7615"/>
    <n v="95060"/>
    <x v="307"/>
    <x v="443"/>
  </r>
  <r>
    <n v="3"/>
    <x v="37"/>
    <x v="2"/>
    <d v="1994-03-01T00:00:00"/>
    <x v="0"/>
    <n v="123373"/>
    <n v="113541"/>
    <n v="9832"/>
    <n v="122600"/>
    <x v="196"/>
    <x v="444"/>
  </r>
  <r>
    <n v="4"/>
    <x v="37"/>
    <x v="3"/>
    <d v="1994-04-01T00:00:00"/>
    <x v="0"/>
    <n v="98104"/>
    <n v="88909"/>
    <n v="9195"/>
    <n v="94820"/>
    <x v="308"/>
    <x v="445"/>
  </r>
  <r>
    <n v="5"/>
    <x v="37"/>
    <x v="4"/>
    <d v="1994-05-01T00:00:00"/>
    <x v="0"/>
    <n v="116714"/>
    <n v="105436"/>
    <n v="11278"/>
    <n v="119441"/>
    <x v="309"/>
    <x v="446"/>
  </r>
  <r>
    <n v="6"/>
    <x v="37"/>
    <x v="5"/>
    <d v="1994-06-01T00:00:00"/>
    <x v="0"/>
    <n v="111370"/>
    <n v="98029"/>
    <n v="13341"/>
    <n v="109101"/>
    <x v="310"/>
    <x v="447"/>
  </r>
  <r>
    <n v="7"/>
    <x v="37"/>
    <x v="6"/>
    <d v="1994-07-01T00:00:00"/>
    <x v="0"/>
    <n v="110787"/>
    <n v="100253"/>
    <n v="10534"/>
    <n v="114188"/>
    <x v="311"/>
    <x v="448"/>
  </r>
  <r>
    <n v="8"/>
    <x v="37"/>
    <x v="7"/>
    <d v="1994-08-01T00:00:00"/>
    <x v="0"/>
    <n v="138165"/>
    <n v="115631"/>
    <n v="22534"/>
    <n v="127038"/>
    <x v="312"/>
    <x v="449"/>
  </r>
  <r>
    <n v="9"/>
    <x v="37"/>
    <x v="8"/>
    <d v="1994-09-01T00:00:00"/>
    <x v="0"/>
    <n v="114338"/>
    <n v="97558"/>
    <n v="16780"/>
    <n v="103372"/>
    <x v="313"/>
    <x v="450"/>
  </r>
  <r>
    <n v="10"/>
    <x v="37"/>
    <x v="9"/>
    <d v="1994-10-01T00:00:00"/>
    <x v="0"/>
    <n v="119752"/>
    <n v="99341"/>
    <n v="20411"/>
    <n v="108978"/>
    <x v="314"/>
    <x v="451"/>
  </r>
  <r>
    <n v="11"/>
    <x v="37"/>
    <x v="10"/>
    <d v="1994-11-01T00:00:00"/>
    <x v="0"/>
    <n v="143965"/>
    <n v="116024"/>
    <n v="27941"/>
    <n v="124173"/>
    <x v="315"/>
    <x v="452"/>
  </r>
  <r>
    <n v="12"/>
    <x v="37"/>
    <x v="11"/>
    <d v="1994-12-01T00:00:00"/>
    <x v="0"/>
    <n v="136941"/>
    <n v="104107"/>
    <n v="32834"/>
    <n v="109563"/>
    <x v="316"/>
    <x v="453"/>
  </r>
  <r>
    <n v="1"/>
    <x v="38"/>
    <x v="0"/>
    <d v="1995-01-01T00:00:00"/>
    <x v="0"/>
    <n v="111524"/>
    <n v="71602"/>
    <n v="39922"/>
    <n v="78192"/>
    <x v="317"/>
    <x v="454"/>
  </r>
  <r>
    <n v="2"/>
    <x v="38"/>
    <x v="1"/>
    <d v="1995-02-01T00:00:00"/>
    <x v="0"/>
    <n v="142902"/>
    <n v="100716"/>
    <n v="42186"/>
    <n v="110168"/>
    <x v="318"/>
    <x v="455"/>
  </r>
  <r>
    <n v="3"/>
    <x v="38"/>
    <x v="2"/>
    <d v="1995-03-01T00:00:00"/>
    <x v="0"/>
    <n v="173208"/>
    <n v="122326"/>
    <n v="50882"/>
    <n v="131859"/>
    <x v="319"/>
    <x v="456"/>
  </r>
  <r>
    <n v="4"/>
    <x v="38"/>
    <x v="3"/>
    <d v="1995-04-01T00:00:00"/>
    <x v="0"/>
    <n v="142650"/>
    <n v="106574"/>
    <n v="36076"/>
    <n v="117064"/>
    <x v="320"/>
    <x v="457"/>
  </r>
  <r>
    <n v="5"/>
    <x v="38"/>
    <x v="4"/>
    <d v="1995-05-01T00:00:00"/>
    <x v="0"/>
    <n v="161468"/>
    <n v="127469"/>
    <n v="33999"/>
    <n v="136548"/>
    <x v="321"/>
    <x v="458"/>
  </r>
  <r>
    <n v="6"/>
    <x v="38"/>
    <x v="5"/>
    <d v="1995-06-01T00:00:00"/>
    <x v="0"/>
    <n v="160441"/>
    <n v="128662"/>
    <n v="31779"/>
    <n v="153241"/>
    <x v="322"/>
    <x v="459"/>
  </r>
  <r>
    <n v="7"/>
    <x v="38"/>
    <x v="6"/>
    <d v="1995-07-01T00:00:00"/>
    <x v="0"/>
    <n v="115724"/>
    <n v="97100"/>
    <n v="18624"/>
    <n v="106135"/>
    <x v="323"/>
    <x v="460"/>
  </r>
  <r>
    <n v="8"/>
    <x v="38"/>
    <x v="7"/>
    <d v="1995-08-01T00:00:00"/>
    <x v="0"/>
    <n v="153729"/>
    <n v="133553"/>
    <n v="20176"/>
    <n v="140683"/>
    <x v="324"/>
    <x v="461"/>
  </r>
  <r>
    <n v="9"/>
    <x v="38"/>
    <x v="8"/>
    <d v="1995-09-01T00:00:00"/>
    <x v="0"/>
    <n v="139166"/>
    <n v="117201"/>
    <n v="21965"/>
    <n v="119247"/>
    <x v="325"/>
    <x v="462"/>
  </r>
  <r>
    <n v="10"/>
    <x v="38"/>
    <x v="9"/>
    <d v="1995-10-01T00:00:00"/>
    <x v="0"/>
    <n v="151978"/>
    <n v="122271"/>
    <n v="29707"/>
    <n v="134566"/>
    <x v="326"/>
    <x v="463"/>
  </r>
  <r>
    <n v="11"/>
    <x v="38"/>
    <x v="10"/>
    <d v="1995-11-01T00:00:00"/>
    <x v="0"/>
    <n v="148248"/>
    <n v="124226"/>
    <n v="24022"/>
    <n v="129650"/>
    <x v="327"/>
    <x v="464"/>
  </r>
  <r>
    <n v="12"/>
    <x v="38"/>
    <x v="11"/>
    <d v="1995-12-01T00:00:00"/>
    <x v="0"/>
    <n v="127342"/>
    <n v="107632"/>
    <n v="19710"/>
    <n v="102323"/>
    <x v="328"/>
    <x v="465"/>
  </r>
  <r>
    <n v="1"/>
    <x v="39"/>
    <x v="0"/>
    <d v="1996-01-01T00:00:00"/>
    <x v="0"/>
    <n v="105226"/>
    <n v="93946"/>
    <n v="11280"/>
    <n v="100946"/>
    <x v="329"/>
    <x v="466"/>
  </r>
  <r>
    <n v="2"/>
    <x v="39"/>
    <x v="1"/>
    <d v="1996-02-01T00:00:00"/>
    <x v="0"/>
    <n v="123172"/>
    <n v="113526"/>
    <n v="9646"/>
    <n v="121248"/>
    <x v="330"/>
    <x v="467"/>
  </r>
  <r>
    <n v="3"/>
    <x v="39"/>
    <x v="2"/>
    <d v="1996-03-01T00:00:00"/>
    <x v="0"/>
    <n v="140737"/>
    <n v="127775"/>
    <n v="12962"/>
    <n v="136019"/>
    <x v="331"/>
    <x v="468"/>
  </r>
  <r>
    <n v="4"/>
    <x v="39"/>
    <x v="3"/>
    <d v="1996-04-01T00:00:00"/>
    <x v="0"/>
    <n v="136759"/>
    <n v="119767"/>
    <n v="16992"/>
    <n v="130698"/>
    <x v="332"/>
    <x v="469"/>
  </r>
  <r>
    <n v="5"/>
    <x v="39"/>
    <x v="4"/>
    <d v="1996-05-01T00:00:00"/>
    <x v="0"/>
    <n v="151333"/>
    <n v="129524"/>
    <n v="21809"/>
    <n v="142309"/>
    <x v="333"/>
    <x v="470"/>
  </r>
  <r>
    <n v="6"/>
    <x v="39"/>
    <x v="5"/>
    <d v="1996-06-01T00:00:00"/>
    <x v="0"/>
    <n v="129247"/>
    <n v="111717"/>
    <n v="17530"/>
    <n v="121143"/>
    <x v="334"/>
    <x v="471"/>
  </r>
  <r>
    <n v="7"/>
    <x v="39"/>
    <x v="6"/>
    <d v="1996-07-01T00:00:00"/>
    <x v="0"/>
    <n v="155654"/>
    <n v="139110"/>
    <n v="16544"/>
    <n v="153931"/>
    <x v="335"/>
    <x v="472"/>
  </r>
  <r>
    <n v="8"/>
    <x v="39"/>
    <x v="7"/>
    <d v="1996-08-01T00:00:00"/>
    <x v="0"/>
    <n v="166051"/>
    <n v="140611"/>
    <n v="25440"/>
    <n v="161906"/>
    <x v="155"/>
    <x v="473"/>
  </r>
  <r>
    <n v="9"/>
    <x v="39"/>
    <x v="8"/>
    <d v="1996-09-01T00:00:00"/>
    <x v="0"/>
    <n v="161595"/>
    <n v="137364"/>
    <n v="24231"/>
    <n v="146060"/>
    <x v="336"/>
    <x v="474"/>
  </r>
  <r>
    <n v="10"/>
    <x v="39"/>
    <x v="9"/>
    <d v="1996-10-01T00:00:00"/>
    <x v="0"/>
    <n v="162308"/>
    <n v="141766"/>
    <n v="20542"/>
    <n v="148219"/>
    <x v="337"/>
    <x v="475"/>
  </r>
  <r>
    <n v="11"/>
    <x v="39"/>
    <x v="10"/>
    <d v="1996-11-01T00:00:00"/>
    <x v="0"/>
    <n v="160074"/>
    <n v="137622"/>
    <n v="22452"/>
    <n v="141674"/>
    <x v="338"/>
    <x v="476"/>
  </r>
  <r>
    <n v="12"/>
    <x v="39"/>
    <x v="11"/>
    <d v="1996-12-01T00:00:00"/>
    <x v="0"/>
    <n v="138632"/>
    <n v="114055"/>
    <n v="24577"/>
    <n v="118982"/>
    <x v="339"/>
    <x v="477"/>
  </r>
  <r>
    <n v="1"/>
    <x v="40"/>
    <x v="0"/>
    <d v="1997-01-01T00:00:00"/>
    <x v="0"/>
    <n v="134826"/>
    <n v="119379"/>
    <n v="15447"/>
    <n v="124889"/>
    <x v="340"/>
    <x v="478"/>
  </r>
  <r>
    <n v="2"/>
    <x v="40"/>
    <x v="1"/>
    <d v="1997-02-01T00:00:00"/>
    <x v="0"/>
    <n v="146106"/>
    <n v="126483"/>
    <n v="19623"/>
    <n v="136323"/>
    <x v="341"/>
    <x v="479"/>
  </r>
  <r>
    <n v="3"/>
    <x v="40"/>
    <x v="2"/>
    <d v="1997-03-01T00:00:00"/>
    <x v="0"/>
    <n v="169144"/>
    <n v="143877"/>
    <n v="25267"/>
    <n v="153164"/>
    <x v="342"/>
    <x v="480"/>
  </r>
  <r>
    <n v="4"/>
    <x v="40"/>
    <x v="3"/>
    <d v="1997-04-01T00:00:00"/>
    <x v="0"/>
    <n v="183864"/>
    <n v="155674"/>
    <n v="28190"/>
    <n v="172391"/>
    <x v="343"/>
    <x v="481"/>
  </r>
  <r>
    <n v="5"/>
    <x v="40"/>
    <x v="4"/>
    <d v="1997-05-01T00:00:00"/>
    <x v="0"/>
    <n v="175250"/>
    <n v="146789"/>
    <n v="28461"/>
    <n v="162310"/>
    <x v="344"/>
    <x v="482"/>
  </r>
  <r>
    <n v="6"/>
    <x v="40"/>
    <x v="5"/>
    <d v="1997-06-01T00:00:00"/>
    <x v="0"/>
    <n v="179299"/>
    <n v="152786"/>
    <n v="26513"/>
    <n v="170685"/>
    <x v="345"/>
    <x v="483"/>
  </r>
  <r>
    <n v="7"/>
    <x v="40"/>
    <x v="6"/>
    <d v="1997-07-01T00:00:00"/>
    <x v="0"/>
    <n v="172335"/>
    <n v="144004"/>
    <n v="28331"/>
    <n v="160400"/>
    <x v="346"/>
    <x v="484"/>
  </r>
  <r>
    <n v="8"/>
    <x v="40"/>
    <x v="7"/>
    <d v="1997-08-01T00:00:00"/>
    <x v="0"/>
    <n v="179897"/>
    <n v="151793"/>
    <n v="28104"/>
    <n v="173863"/>
    <x v="347"/>
    <x v="485"/>
  </r>
  <r>
    <n v="9"/>
    <x v="40"/>
    <x v="8"/>
    <d v="1997-09-01T00:00:00"/>
    <x v="0"/>
    <n v="187828"/>
    <n v="158254"/>
    <n v="29574"/>
    <n v="182952"/>
    <x v="348"/>
    <x v="486"/>
  </r>
  <r>
    <n v="10"/>
    <x v="40"/>
    <x v="9"/>
    <d v="1997-10-01T00:00:00"/>
    <x v="0"/>
    <n v="189022"/>
    <n v="160631"/>
    <n v="28391"/>
    <n v="192829"/>
    <x v="349"/>
    <x v="487"/>
  </r>
  <r>
    <n v="11"/>
    <x v="40"/>
    <x v="10"/>
    <d v="1997-11-01T00:00:00"/>
    <x v="0"/>
    <n v="128669"/>
    <n v="106679"/>
    <n v="21990"/>
    <n v="130140"/>
    <x v="350"/>
    <x v="488"/>
  </r>
  <r>
    <n v="12"/>
    <x v="40"/>
    <x v="11"/>
    <d v="1997-12-01T00:00:00"/>
    <x v="0"/>
    <n v="97218"/>
    <n v="73894"/>
    <n v="23324"/>
    <n v="101255"/>
    <x v="351"/>
    <x v="489"/>
  </r>
  <r>
    <n v="1"/>
    <x v="41"/>
    <x v="0"/>
    <d v="1998-01-01T00:00:00"/>
    <x v="0"/>
    <n v="114705"/>
    <n v="92849"/>
    <n v="21856"/>
    <n v="110243"/>
    <x v="352"/>
    <x v="490"/>
  </r>
  <r>
    <n v="2"/>
    <x v="41"/>
    <x v="1"/>
    <d v="1998-02-01T00:00:00"/>
    <x v="0"/>
    <n v="109673"/>
    <n v="84568"/>
    <n v="25105"/>
    <n v="105964"/>
    <x v="353"/>
    <x v="491"/>
  </r>
  <r>
    <n v="3"/>
    <x v="41"/>
    <x v="2"/>
    <d v="1998-03-01T00:00:00"/>
    <x v="0"/>
    <n v="153318"/>
    <n v="120637"/>
    <n v="32681"/>
    <n v="141749"/>
    <x v="354"/>
    <x v="492"/>
  </r>
  <r>
    <n v="4"/>
    <x v="41"/>
    <x v="3"/>
    <d v="1998-04-01T00:00:00"/>
    <x v="0"/>
    <n v="143968"/>
    <n v="111203"/>
    <n v="32765"/>
    <n v="137785"/>
    <x v="355"/>
    <x v="493"/>
  </r>
  <r>
    <n v="5"/>
    <x v="41"/>
    <x v="4"/>
    <d v="1998-05-01T00:00:00"/>
    <x v="0"/>
    <n v="154590"/>
    <n v="122401"/>
    <n v="32189"/>
    <n v="160231"/>
    <x v="356"/>
    <x v="494"/>
  </r>
  <r>
    <n v="6"/>
    <x v="41"/>
    <x v="5"/>
    <d v="1998-06-01T00:00:00"/>
    <x v="0"/>
    <n v="143617"/>
    <n v="115831"/>
    <n v="27786"/>
    <n v="146151"/>
    <x v="357"/>
    <x v="495"/>
  </r>
  <r>
    <n v="7"/>
    <x v="41"/>
    <x v="6"/>
    <d v="1998-07-01T00:00:00"/>
    <x v="0"/>
    <n v="114405"/>
    <n v="88429"/>
    <n v="25976"/>
    <n v="126825"/>
    <x v="358"/>
    <x v="496"/>
  </r>
  <r>
    <n v="8"/>
    <x v="41"/>
    <x v="7"/>
    <d v="1998-08-01T00:00:00"/>
    <x v="0"/>
    <n v="165523"/>
    <n v="132708"/>
    <n v="32815"/>
    <n v="134224"/>
    <x v="359"/>
    <x v="497"/>
  </r>
  <r>
    <n v="9"/>
    <x v="41"/>
    <x v="8"/>
    <d v="1998-09-01T00:00:00"/>
    <x v="0"/>
    <n v="128466"/>
    <n v="100891"/>
    <n v="27575"/>
    <n v="134540"/>
    <x v="360"/>
    <x v="498"/>
  </r>
  <r>
    <n v="10"/>
    <x v="41"/>
    <x v="9"/>
    <d v="1998-10-01T00:00:00"/>
    <x v="0"/>
    <n v="101326"/>
    <n v="79189"/>
    <n v="22137"/>
    <n v="92855"/>
    <x v="361"/>
    <x v="499"/>
  </r>
  <r>
    <n v="11"/>
    <x v="41"/>
    <x v="10"/>
    <d v="1998-11-01T00:00:00"/>
    <x v="0"/>
    <n v="100166"/>
    <n v="66445"/>
    <n v="33721"/>
    <n v="79643"/>
    <x v="362"/>
    <x v="500"/>
  </r>
  <r>
    <n v="12"/>
    <x v="41"/>
    <x v="11"/>
    <d v="1998-12-01T00:00:00"/>
    <x v="0"/>
    <n v="105195"/>
    <n v="72586"/>
    <n v="32609"/>
    <n v="59650"/>
    <x v="363"/>
    <x v="501"/>
  </r>
  <r>
    <n v="1"/>
    <x v="42"/>
    <x v="0"/>
    <d v="1999-01-01T00:00:00"/>
    <x v="0"/>
    <n v="93410"/>
    <n v="74995"/>
    <n v="18415"/>
    <n v="81902"/>
    <x v="364"/>
    <x v="502"/>
  </r>
  <r>
    <n v="2"/>
    <x v="42"/>
    <x v="1"/>
    <d v="1999-02-01T00:00:00"/>
    <x v="0"/>
    <n v="43012"/>
    <n v="36539"/>
    <n v="6473"/>
    <n v="78103"/>
    <x v="365"/>
    <x v="503"/>
  </r>
  <r>
    <n v="3"/>
    <x v="42"/>
    <x v="2"/>
    <d v="1999-03-01T00:00:00"/>
    <x v="0"/>
    <n v="143191"/>
    <n v="122669"/>
    <n v="20522"/>
    <n v="114873"/>
    <x v="366"/>
    <x v="504"/>
  </r>
  <r>
    <n v="4"/>
    <x v="42"/>
    <x v="3"/>
    <d v="1999-04-01T00:00:00"/>
    <x v="0"/>
    <n v="125455"/>
    <n v="103394"/>
    <n v="22061"/>
    <n v="109148"/>
    <x v="367"/>
    <x v="505"/>
  </r>
  <r>
    <n v="5"/>
    <x v="42"/>
    <x v="4"/>
    <d v="1999-05-01T00:00:00"/>
    <x v="0"/>
    <n v="115192"/>
    <n v="94954"/>
    <n v="20238"/>
    <n v="114047"/>
    <x v="368"/>
    <x v="506"/>
  </r>
  <r>
    <n v="6"/>
    <x v="42"/>
    <x v="5"/>
    <d v="1999-06-01T00:00:00"/>
    <x v="0"/>
    <n v="107259"/>
    <n v="92537"/>
    <n v="14722"/>
    <n v="116990"/>
    <x v="369"/>
    <x v="507"/>
  </r>
  <r>
    <n v="7"/>
    <x v="42"/>
    <x v="6"/>
    <d v="1999-07-01T00:00:00"/>
    <x v="0"/>
    <n v="113304"/>
    <n v="99045"/>
    <n v="14259"/>
    <n v="115312"/>
    <x v="370"/>
    <x v="508"/>
  </r>
  <r>
    <n v="8"/>
    <x v="42"/>
    <x v="7"/>
    <d v="1999-08-01T00:00:00"/>
    <x v="0"/>
    <n v="122756"/>
    <n v="109891"/>
    <n v="12865"/>
    <n v="129287"/>
    <x v="371"/>
    <x v="509"/>
  </r>
  <r>
    <n v="9"/>
    <x v="42"/>
    <x v="8"/>
    <d v="1999-09-01T00:00:00"/>
    <x v="0"/>
    <n v="127084"/>
    <n v="111483"/>
    <n v="15601"/>
    <n v="130444"/>
    <x v="372"/>
    <x v="510"/>
  </r>
  <r>
    <n v="10"/>
    <x v="42"/>
    <x v="9"/>
    <d v="1999-10-01T00:00:00"/>
    <x v="0"/>
    <n v="92360"/>
    <n v="81456"/>
    <n v="10904"/>
    <n v="109990"/>
    <x v="373"/>
    <x v="511"/>
  </r>
  <r>
    <n v="11"/>
    <x v="42"/>
    <x v="10"/>
    <d v="1999-11-01T00:00:00"/>
    <x v="0"/>
    <n v="87227"/>
    <n v="76568"/>
    <n v="10659"/>
    <n v="108670"/>
    <x v="374"/>
    <x v="512"/>
  </r>
  <r>
    <n v="12"/>
    <x v="42"/>
    <x v="11"/>
    <d v="1999-12-01T00:00:00"/>
    <x v="0"/>
    <n v="86703"/>
    <n v="74684"/>
    <n v="12019"/>
    <n v="81211"/>
    <x v="375"/>
    <x v="513"/>
  </r>
  <r>
    <n v="1"/>
    <x v="43"/>
    <x v="0"/>
    <d v="2000-01-01T00:00:00"/>
    <x v="0"/>
    <n v="89216"/>
    <n v="79396"/>
    <n v="9820"/>
    <n v="92704"/>
    <x v="376"/>
    <x v="514"/>
  </r>
  <r>
    <n v="2"/>
    <x v="43"/>
    <x v="1"/>
    <d v="2000-02-01T00:00:00"/>
    <x v="0"/>
    <n v="112595"/>
    <n v="101459"/>
    <n v="11136"/>
    <n v="126595"/>
    <x v="377"/>
    <x v="515"/>
  </r>
  <r>
    <n v="3"/>
    <x v="43"/>
    <x v="2"/>
    <d v="2000-03-01T00:00:00"/>
    <x v="0"/>
    <n v="117823"/>
    <n v="105733"/>
    <n v="12090"/>
    <n v="130730"/>
    <x v="378"/>
    <x v="516"/>
  </r>
  <r>
    <n v="4"/>
    <x v="43"/>
    <x v="3"/>
    <d v="2000-04-01T00:00:00"/>
    <x v="0"/>
    <n v="116950"/>
    <n v="104332"/>
    <n v="12618"/>
    <n v="129116"/>
    <x v="379"/>
    <x v="517"/>
  </r>
  <r>
    <n v="5"/>
    <x v="43"/>
    <x v="4"/>
    <d v="2000-05-01T00:00:00"/>
    <x v="0"/>
    <n v="129723"/>
    <n v="114966"/>
    <n v="14757"/>
    <n v="144738"/>
    <x v="380"/>
    <x v="518"/>
  </r>
  <r>
    <n v="6"/>
    <x v="43"/>
    <x v="5"/>
    <d v="2000-06-01T00:00:00"/>
    <x v="0"/>
    <n v="124682"/>
    <n v="110145"/>
    <n v="14537"/>
    <n v="145172"/>
    <x v="381"/>
    <x v="519"/>
  </r>
  <r>
    <n v="7"/>
    <x v="43"/>
    <x v="6"/>
    <d v="2000-07-01T00:00:00"/>
    <x v="0"/>
    <n v="125791"/>
    <n v="111040"/>
    <n v="14751"/>
    <n v="141751"/>
    <x v="382"/>
    <x v="520"/>
  </r>
  <r>
    <n v="8"/>
    <x v="43"/>
    <x v="7"/>
    <d v="2000-08-01T00:00:00"/>
    <x v="0"/>
    <n v="142446"/>
    <n v="124608"/>
    <n v="17838"/>
    <n v="161503"/>
    <x v="383"/>
    <x v="521"/>
  </r>
  <r>
    <n v="9"/>
    <x v="43"/>
    <x v="8"/>
    <d v="2000-09-01T00:00:00"/>
    <x v="0"/>
    <n v="130591"/>
    <n v="115432"/>
    <n v="15159"/>
    <n v="141474"/>
    <x v="384"/>
    <x v="522"/>
  </r>
  <r>
    <n v="10"/>
    <x v="43"/>
    <x v="9"/>
    <d v="2000-10-01T00:00:00"/>
    <x v="0"/>
    <n v="131235"/>
    <n v="116967"/>
    <n v="14268"/>
    <n v="140295"/>
    <x v="385"/>
    <x v="523"/>
  </r>
  <r>
    <n v="11"/>
    <x v="43"/>
    <x v="10"/>
    <d v="2000-11-01T00:00:00"/>
    <x v="0"/>
    <n v="134893"/>
    <n v="116509"/>
    <n v="18384"/>
    <n v="128920"/>
    <x v="386"/>
    <x v="524"/>
  </r>
  <r>
    <n v="12"/>
    <x v="43"/>
    <x v="11"/>
    <d v="2000-12-01T00:00:00"/>
    <x v="0"/>
    <n v="133536"/>
    <n v="114716"/>
    <n v="18820"/>
    <n v="122850"/>
    <x v="387"/>
    <x v="525"/>
  </r>
  <r>
    <n v="1"/>
    <x v="44"/>
    <x v="0"/>
    <d v="2001-01-01T00:00:00"/>
    <x v="0"/>
    <n v="122184"/>
    <n v="103136"/>
    <n v="19048"/>
    <n v="116359"/>
    <x v="388"/>
    <x v="526"/>
  </r>
  <r>
    <n v="2"/>
    <x v="44"/>
    <x v="1"/>
    <d v="2001-02-01T00:00:00"/>
    <x v="0"/>
    <n v="132323"/>
    <n v="115953"/>
    <n v="16370"/>
    <n v="135125"/>
    <x v="389"/>
    <x v="527"/>
  </r>
  <r>
    <n v="3"/>
    <x v="44"/>
    <x v="2"/>
    <d v="2001-03-01T00:00:00"/>
    <x v="0"/>
    <n v="164995"/>
    <n v="147026"/>
    <n v="17969"/>
    <n v="172563"/>
    <x v="390"/>
    <x v="528"/>
  </r>
  <r>
    <n v="4"/>
    <x v="44"/>
    <x v="3"/>
    <d v="2001-04-01T00:00:00"/>
    <x v="0"/>
    <n v="154819"/>
    <n v="136732"/>
    <n v="18087"/>
    <n v="159963"/>
    <x v="391"/>
    <x v="529"/>
  </r>
  <r>
    <n v="5"/>
    <x v="44"/>
    <x v="4"/>
    <d v="2001-05-01T00:00:00"/>
    <x v="0"/>
    <n v="161748"/>
    <n v="144428"/>
    <n v="17320"/>
    <n v="181201"/>
    <x v="392"/>
    <x v="530"/>
  </r>
  <r>
    <n v="6"/>
    <x v="44"/>
    <x v="5"/>
    <d v="2001-06-01T00:00:00"/>
    <x v="0"/>
    <n v="138138"/>
    <n v="124291"/>
    <n v="13847"/>
    <n v="153120"/>
    <x v="393"/>
    <x v="531"/>
  </r>
  <r>
    <n v="7"/>
    <x v="44"/>
    <x v="6"/>
    <d v="2001-07-01T00:00:00"/>
    <x v="0"/>
    <n v="125818"/>
    <n v="111415"/>
    <n v="14403"/>
    <n v="142411"/>
    <x v="394"/>
    <x v="532"/>
  </r>
  <r>
    <n v="8"/>
    <x v="44"/>
    <x v="7"/>
    <d v="2001-08-01T00:00:00"/>
    <x v="0"/>
    <n v="131950"/>
    <n v="118148"/>
    <n v="13802"/>
    <n v="139972"/>
    <x v="395"/>
    <x v="533"/>
  </r>
  <r>
    <n v="9"/>
    <x v="44"/>
    <x v="8"/>
    <d v="2001-09-01T00:00:00"/>
    <x v="0"/>
    <n v="101296"/>
    <n v="88872"/>
    <n v="12424"/>
    <n v="127346"/>
    <x v="396"/>
    <x v="534"/>
  </r>
  <r>
    <n v="10"/>
    <x v="44"/>
    <x v="9"/>
    <d v="2001-10-01T00:00:00"/>
    <x v="0"/>
    <n v="111787"/>
    <n v="99819"/>
    <n v="11968"/>
    <n v="117198"/>
    <x v="397"/>
    <x v="535"/>
  </r>
  <r>
    <n v="11"/>
    <x v="44"/>
    <x v="10"/>
    <d v="2001-11-01T00:00:00"/>
    <x v="0"/>
    <n v="129783"/>
    <n v="118159"/>
    <n v="11624"/>
    <n v="124740"/>
    <x v="398"/>
    <x v="536"/>
  </r>
  <r>
    <n v="12"/>
    <x v="44"/>
    <x v="11"/>
    <d v="2001-12-01T00:00:00"/>
    <x v="0"/>
    <n v="126441"/>
    <n v="114987"/>
    <n v="11454"/>
    <n v="104524"/>
    <x v="399"/>
    <x v="442"/>
  </r>
  <r>
    <n v="1"/>
    <x v="45"/>
    <x v="0"/>
    <d v="2002-01-01T00:00:00"/>
    <x v="0"/>
    <n v="114681"/>
    <n v="102690"/>
    <n v="11991"/>
    <n v="116830"/>
    <x v="400"/>
    <x v="537"/>
  </r>
  <r>
    <n v="2"/>
    <x v="45"/>
    <x v="1"/>
    <d v="2002-02-01T00:00:00"/>
    <x v="0"/>
    <n v="97521"/>
    <n v="88248"/>
    <n v="9273"/>
    <n v="116000"/>
    <x v="401"/>
    <x v="538"/>
  </r>
  <r>
    <n v="3"/>
    <x v="45"/>
    <x v="2"/>
    <d v="2002-03-01T00:00:00"/>
    <x v="0"/>
    <n v="123783"/>
    <n v="113114"/>
    <n v="10669"/>
    <n v="143887"/>
    <x v="402"/>
    <x v="539"/>
  </r>
  <r>
    <n v="4"/>
    <x v="45"/>
    <x v="3"/>
    <d v="2002-04-01T00:00:00"/>
    <x v="0"/>
    <n v="138839"/>
    <n v="127646"/>
    <n v="11193"/>
    <n v="152334"/>
    <x v="403"/>
    <x v="540"/>
  </r>
  <r>
    <n v="5"/>
    <x v="45"/>
    <x v="4"/>
    <d v="2002-05-01T00:00:00"/>
    <x v="0"/>
    <n v="123208"/>
    <n v="113146"/>
    <n v="10062"/>
    <n v="144526"/>
    <x v="404"/>
    <x v="541"/>
  </r>
  <r>
    <n v="6"/>
    <x v="45"/>
    <x v="5"/>
    <d v="2002-06-01T00:00:00"/>
    <x v="0"/>
    <n v="107594"/>
    <n v="99497"/>
    <n v="8097"/>
    <n v="130458"/>
    <x v="405"/>
    <x v="542"/>
  </r>
  <r>
    <n v="7"/>
    <x v="45"/>
    <x v="6"/>
    <d v="2002-07-01T00:00:00"/>
    <x v="0"/>
    <n v="124804"/>
    <n v="115506"/>
    <n v="9298"/>
    <n v="133240"/>
    <x v="406"/>
    <x v="543"/>
  </r>
  <r>
    <n v="8"/>
    <x v="45"/>
    <x v="7"/>
    <d v="2002-08-01T00:00:00"/>
    <x v="0"/>
    <n v="126624"/>
    <n v="117136"/>
    <n v="9488"/>
    <n v="127173"/>
    <x v="407"/>
    <x v="544"/>
  </r>
  <r>
    <n v="9"/>
    <x v="45"/>
    <x v="8"/>
    <d v="2002-09-01T00:00:00"/>
    <x v="0"/>
    <n v="129695"/>
    <n v="120106"/>
    <n v="9589"/>
    <n v="140896"/>
    <x v="408"/>
    <x v="545"/>
  </r>
  <r>
    <n v="10"/>
    <x v="45"/>
    <x v="9"/>
    <d v="2002-10-01T00:00:00"/>
    <x v="0"/>
    <n v="140380"/>
    <n v="131274"/>
    <n v="9106"/>
    <n v="157227"/>
    <x v="409"/>
    <x v="546"/>
  </r>
  <r>
    <n v="11"/>
    <x v="45"/>
    <x v="10"/>
    <d v="2002-11-01T00:00:00"/>
    <x v="0"/>
    <n v="123296"/>
    <n v="116118"/>
    <n v="7178"/>
    <n v="148960"/>
    <x v="410"/>
    <x v="547"/>
  </r>
  <r>
    <n v="12"/>
    <x v="45"/>
    <x v="11"/>
    <d v="2002-12-01T00:00:00"/>
    <x v="0"/>
    <n v="128155"/>
    <n v="118851"/>
    <n v="9304"/>
    <n v="122259"/>
    <x v="411"/>
    <x v="548"/>
  </r>
  <r>
    <n v="1"/>
    <x v="46"/>
    <x v="0"/>
    <d v="2003-01-01T00:00:00"/>
    <x v="0"/>
    <n v="112312"/>
    <n v="103793"/>
    <n v="8519"/>
    <n v="132208"/>
    <x v="412"/>
    <x v="549"/>
  </r>
  <r>
    <n v="2"/>
    <x v="46"/>
    <x v="1"/>
    <d v="2003-02-01T00:00:00"/>
    <x v="0"/>
    <n v="118175"/>
    <n v="109428"/>
    <n v="8747"/>
    <n v="141129"/>
    <x v="413"/>
    <x v="550"/>
  </r>
  <r>
    <n v="3"/>
    <x v="46"/>
    <x v="2"/>
    <d v="2003-03-01T00:00:00"/>
    <x v="0"/>
    <n v="102723"/>
    <n v="96566"/>
    <n v="6157"/>
    <n v="127486"/>
    <x v="414"/>
    <x v="551"/>
  </r>
  <r>
    <n v="4"/>
    <x v="46"/>
    <x v="3"/>
    <d v="2003-04-01T00:00:00"/>
    <x v="0"/>
    <n v="108731"/>
    <n v="102883"/>
    <n v="5848"/>
    <n v="130783"/>
    <x v="415"/>
    <x v="552"/>
  </r>
  <r>
    <n v="5"/>
    <x v="46"/>
    <x v="4"/>
    <d v="2003-05-01T00:00:00"/>
    <x v="0"/>
    <n v="106865"/>
    <n v="101666"/>
    <n v="5199"/>
    <n v="141857"/>
    <x v="416"/>
    <x v="553"/>
  </r>
  <r>
    <n v="6"/>
    <x v="46"/>
    <x v="5"/>
    <d v="2003-06-01T00:00:00"/>
    <x v="0"/>
    <n v="100276"/>
    <n v="95228"/>
    <n v="5048"/>
    <n v="124511"/>
    <x v="417"/>
    <x v="554"/>
  </r>
  <r>
    <n v="7"/>
    <x v="46"/>
    <x v="6"/>
    <d v="2003-07-01T00:00:00"/>
    <x v="0"/>
    <n v="113755"/>
    <n v="108285"/>
    <n v="5470"/>
    <n v="130930"/>
    <x v="418"/>
    <x v="555"/>
  </r>
  <r>
    <n v="8"/>
    <x v="46"/>
    <x v="7"/>
    <d v="2003-08-01T00:00:00"/>
    <x v="0"/>
    <n v="100783"/>
    <n v="95479"/>
    <n v="5304"/>
    <n v="130353"/>
    <x v="419"/>
    <x v="556"/>
  </r>
  <r>
    <n v="9"/>
    <x v="46"/>
    <x v="8"/>
    <d v="2003-09-01T00:00:00"/>
    <x v="0"/>
    <n v="125062"/>
    <n v="118922"/>
    <n v="6140"/>
    <n v="155901"/>
    <x v="420"/>
    <x v="557"/>
  </r>
  <r>
    <n v="10"/>
    <x v="46"/>
    <x v="9"/>
    <d v="2003-10-01T00:00:00"/>
    <x v="0"/>
    <n v="140749"/>
    <n v="134566"/>
    <n v="6183"/>
    <n v="161223"/>
    <x v="421"/>
    <x v="558"/>
  </r>
  <r>
    <n v="11"/>
    <x v="46"/>
    <x v="10"/>
    <d v="2003-11-01T00:00:00"/>
    <x v="0"/>
    <n v="130305"/>
    <n v="124783"/>
    <n v="5522"/>
    <n v="161528"/>
    <x v="422"/>
    <x v="559"/>
  </r>
  <r>
    <n v="12"/>
    <x v="46"/>
    <x v="11"/>
    <d v="2003-12-01T00:00:00"/>
    <x v="0"/>
    <n v="168868"/>
    <n v="163152"/>
    <n v="5716"/>
    <n v="146806"/>
    <x v="423"/>
    <x v="560"/>
  </r>
  <r>
    <n v="1"/>
    <x v="47"/>
    <x v="0"/>
    <d v="2004-01-01T00:00:00"/>
    <x v="0"/>
    <n v="107425"/>
    <n v="102632"/>
    <n v="4793"/>
    <n v="150001"/>
    <x v="424"/>
    <x v="561"/>
  </r>
  <r>
    <n v="2"/>
    <x v="47"/>
    <x v="1"/>
    <d v="2004-02-01T00:00:00"/>
    <x v="0"/>
    <n v="104785"/>
    <n v="101306"/>
    <n v="3479"/>
    <n v="148766"/>
    <x v="425"/>
    <x v="562"/>
  </r>
  <r>
    <n v="3"/>
    <x v="47"/>
    <x v="2"/>
    <d v="2004-03-01T00:00:00"/>
    <x v="0"/>
    <n v="141632"/>
    <n v="136238"/>
    <n v="5394"/>
    <n v="185509"/>
    <x v="426"/>
    <x v="563"/>
  </r>
  <r>
    <n v="4"/>
    <x v="47"/>
    <x v="3"/>
    <d v="2004-04-01T00:00:00"/>
    <x v="0"/>
    <n v="115458"/>
    <n v="110845"/>
    <n v="4613"/>
    <n v="163375"/>
    <x v="427"/>
    <x v="564"/>
  </r>
  <r>
    <n v="5"/>
    <x v="47"/>
    <x v="4"/>
    <d v="2004-05-01T00:00:00"/>
    <x v="0"/>
    <n v="123086"/>
    <n v="118604"/>
    <n v="4482"/>
    <n v="172380"/>
    <x v="428"/>
    <x v="565"/>
  </r>
  <r>
    <n v="6"/>
    <x v="47"/>
    <x v="5"/>
    <d v="2004-06-01T00:00:00"/>
    <x v="0"/>
    <n v="130697"/>
    <n v="125949"/>
    <n v="4748"/>
    <n v="179685"/>
    <x v="429"/>
    <x v="566"/>
  </r>
  <r>
    <n v="7"/>
    <x v="47"/>
    <x v="6"/>
    <d v="2004-07-01T00:00:00"/>
    <x v="0"/>
    <n v="133844"/>
    <n v="128311"/>
    <n v="5533"/>
    <n v="179895"/>
    <x v="430"/>
    <x v="567"/>
  </r>
  <r>
    <n v="8"/>
    <x v="47"/>
    <x v="7"/>
    <d v="2004-08-01T00:00:00"/>
    <x v="0"/>
    <n v="130483"/>
    <n v="124960"/>
    <n v="5523"/>
    <n v="192904"/>
    <x v="431"/>
    <x v="568"/>
  </r>
  <r>
    <n v="9"/>
    <x v="47"/>
    <x v="8"/>
    <d v="2004-09-01T00:00:00"/>
    <x v="0"/>
    <n v="137722"/>
    <n v="132613"/>
    <n v="5109"/>
    <n v="194735"/>
    <x v="432"/>
    <x v="569"/>
  </r>
  <r>
    <n v="10"/>
    <x v="47"/>
    <x v="9"/>
    <d v="2004-10-01T00:00:00"/>
    <x v="0"/>
    <n v="136871"/>
    <n v="131618"/>
    <n v="5253"/>
    <n v="182581"/>
    <x v="433"/>
    <x v="570"/>
  </r>
  <r>
    <n v="11"/>
    <x v="47"/>
    <x v="10"/>
    <d v="2004-11-01T00:00:00"/>
    <x v="0"/>
    <n v="138803"/>
    <n v="133218"/>
    <n v="5585"/>
    <n v="193820"/>
    <x v="434"/>
    <x v="571"/>
  </r>
  <r>
    <n v="12"/>
    <x v="47"/>
    <x v="11"/>
    <d v="2004-12-01T00:00:00"/>
    <x v="0"/>
    <n v="177969"/>
    <n v="170721"/>
    <n v="7248"/>
    <n v="180526"/>
    <x v="435"/>
    <x v="572"/>
  </r>
  <r>
    <n v="1"/>
    <x v="48"/>
    <x v="0"/>
    <d v="2005-01-01T00:00:00"/>
    <x v="0"/>
    <n v="106643"/>
    <n v="101602"/>
    <n v="5041"/>
    <n v="155533"/>
    <x v="436"/>
    <x v="573"/>
  </r>
  <r>
    <n v="2"/>
    <x v="48"/>
    <x v="1"/>
    <d v="2005-02-01T00:00:00"/>
    <x v="0"/>
    <n v="114925"/>
    <n v="109911"/>
    <n v="5014"/>
    <n v="176760"/>
    <x v="437"/>
    <x v="574"/>
  </r>
  <r>
    <n v="3"/>
    <x v="48"/>
    <x v="2"/>
    <d v="2005-03-01T00:00:00"/>
    <x v="0"/>
    <n v="149424"/>
    <n v="142943"/>
    <n v="6481"/>
    <n v="211944"/>
    <x v="438"/>
    <x v="575"/>
  </r>
  <r>
    <n v="4"/>
    <x v="48"/>
    <x v="3"/>
    <d v="2005-04-01T00:00:00"/>
    <x v="0"/>
    <n v="137667"/>
    <n v="130620"/>
    <n v="7047"/>
    <n v="197607"/>
    <x v="439"/>
    <x v="576"/>
  </r>
  <r>
    <n v="5"/>
    <x v="48"/>
    <x v="4"/>
    <d v="2005-05-01T00:00:00"/>
    <x v="0"/>
    <n v="142978"/>
    <n v="135343"/>
    <n v="7635"/>
    <n v="207369"/>
    <x v="440"/>
    <x v="577"/>
  </r>
  <r>
    <n v="6"/>
    <x v="48"/>
    <x v="5"/>
    <d v="2005-06-01T00:00:00"/>
    <x v="0"/>
    <n v="148491"/>
    <n v="140902"/>
    <n v="7589"/>
    <n v="213767"/>
    <x v="441"/>
    <x v="578"/>
  </r>
  <r>
    <n v="7"/>
    <x v="48"/>
    <x v="6"/>
    <d v="2005-07-01T00:00:00"/>
    <x v="0"/>
    <n v="138744"/>
    <n v="132141"/>
    <n v="6603"/>
    <n v="199959"/>
    <x v="442"/>
    <x v="579"/>
  </r>
  <r>
    <n v="8"/>
    <x v="48"/>
    <x v="7"/>
    <d v="2005-08-01T00:00:00"/>
    <x v="0"/>
    <n v="151626"/>
    <n v="144063"/>
    <n v="7563"/>
    <n v="210961"/>
    <x v="443"/>
    <x v="580"/>
  </r>
  <r>
    <n v="9"/>
    <x v="48"/>
    <x v="8"/>
    <d v="2005-09-01T00:00:00"/>
    <x v="0"/>
    <n v="144354"/>
    <n v="136583"/>
    <n v="7771"/>
    <n v="198855"/>
    <x v="444"/>
    <x v="581"/>
  </r>
  <r>
    <n v="10"/>
    <x v="48"/>
    <x v="9"/>
    <d v="2005-10-01T00:00:00"/>
    <x v="0"/>
    <n v="137710"/>
    <n v="130175"/>
    <n v="7535"/>
    <n v="182962"/>
    <x v="445"/>
    <x v="582"/>
  </r>
  <r>
    <n v="11"/>
    <x v="48"/>
    <x v="10"/>
    <d v="2005-11-01T00:00:00"/>
    <x v="0"/>
    <n v="158440"/>
    <n v="149895"/>
    <n v="8545"/>
    <n v="206894"/>
    <x v="446"/>
    <x v="583"/>
  </r>
  <r>
    <n v="12"/>
    <x v="48"/>
    <x v="11"/>
    <d v="2005-12-01T00:00:00"/>
    <x v="0"/>
    <n v="183642"/>
    <n v="172298"/>
    <n v="11344"/>
    <n v="194561"/>
    <x v="447"/>
    <x v="584"/>
  </r>
  <r>
    <n v="1"/>
    <x v="49"/>
    <x v="0"/>
    <d v="2006-01-01T00:00:00"/>
    <x v="0"/>
    <n v="132890"/>
    <n v="125923"/>
    <n v="6967"/>
    <n v="183640"/>
    <x v="448"/>
    <x v="585"/>
  </r>
  <r>
    <n v="2"/>
    <x v="49"/>
    <x v="1"/>
    <d v="2006-02-01T00:00:00"/>
    <x v="0"/>
    <n v="127881"/>
    <n v="122236"/>
    <n v="5645"/>
    <n v="190099"/>
    <x v="449"/>
    <x v="586"/>
  </r>
  <r>
    <n v="3"/>
    <x v="49"/>
    <x v="2"/>
    <d v="2006-03-01T00:00:00"/>
    <x v="0"/>
    <n v="156788"/>
    <n v="149545"/>
    <n v="7243"/>
    <n v="212794"/>
    <x v="450"/>
    <x v="587"/>
  </r>
  <r>
    <n v="4"/>
    <x v="49"/>
    <x v="3"/>
    <d v="2006-04-01T00:00:00"/>
    <x v="0"/>
    <n v="131150"/>
    <n v="123138"/>
    <n v="8012"/>
    <n v="184761"/>
    <x v="451"/>
    <x v="588"/>
  </r>
  <r>
    <n v="5"/>
    <x v="49"/>
    <x v="4"/>
    <d v="2006-05-01T00:00:00"/>
    <x v="0"/>
    <n v="164132"/>
    <n v="152725"/>
    <n v="11407"/>
    <n v="219343"/>
    <x v="452"/>
    <x v="589"/>
  </r>
  <r>
    <n v="6"/>
    <x v="49"/>
    <x v="5"/>
    <d v="2006-06-01T00:00:00"/>
    <x v="0"/>
    <n v="148384"/>
    <n v="137192"/>
    <n v="11192"/>
    <n v="205415"/>
    <x v="453"/>
    <x v="590"/>
  </r>
  <r>
    <n v="7"/>
    <x v="49"/>
    <x v="6"/>
    <d v="2006-07-01T00:00:00"/>
    <x v="0"/>
    <n v="165807"/>
    <n v="153830"/>
    <n v="11977"/>
    <n v="202943"/>
    <x v="454"/>
    <x v="591"/>
  </r>
  <r>
    <n v="8"/>
    <x v="49"/>
    <x v="7"/>
    <d v="2006-08-01T00:00:00"/>
    <x v="0"/>
    <n v="178508"/>
    <n v="164614"/>
    <n v="13894"/>
    <n v="221843"/>
    <x v="455"/>
    <x v="592"/>
  </r>
  <r>
    <n v="9"/>
    <x v="49"/>
    <x v="8"/>
    <d v="2006-09-01T00:00:00"/>
    <x v="0"/>
    <n v="159368"/>
    <n v="146191"/>
    <n v="13177"/>
    <n v="188600"/>
    <x v="456"/>
    <x v="593"/>
  </r>
  <r>
    <n v="10"/>
    <x v="49"/>
    <x v="9"/>
    <d v="2006-10-01T00:00:00"/>
    <x v="0"/>
    <n v="175255"/>
    <n v="160227"/>
    <n v="15028"/>
    <n v="207656"/>
    <x v="457"/>
    <x v="594"/>
  </r>
  <r>
    <n v="11"/>
    <x v="49"/>
    <x v="10"/>
    <d v="2006-11-01T00:00:00"/>
    <x v="0"/>
    <n v="182732"/>
    <n v="165966"/>
    <n v="16766"/>
    <n v="208897"/>
    <x v="458"/>
    <x v="595"/>
  </r>
  <r>
    <n v="12"/>
    <x v="49"/>
    <x v="11"/>
    <d v="2006-12-01T00:00:00"/>
    <x v="0"/>
    <n v="204843"/>
    <n v="183657"/>
    <n v="21186"/>
    <n v="177689"/>
    <x v="459"/>
    <x v="596"/>
  </r>
  <r>
    <n v="1"/>
    <x v="50"/>
    <x v="0"/>
    <d v="2007-01-01T00:00:00"/>
    <x v="0"/>
    <n v="152931"/>
    <n v="134844"/>
    <n v="18087"/>
    <n v="190778"/>
    <x v="460"/>
    <x v="597"/>
  </r>
  <r>
    <n v="2"/>
    <x v="50"/>
    <x v="1"/>
    <d v="2007-02-01T00:00:00"/>
    <x v="0"/>
    <n v="146765"/>
    <n v="133465"/>
    <n v="13300"/>
    <n v="190518"/>
    <x v="461"/>
    <x v="598"/>
  </r>
  <r>
    <n v="3"/>
    <x v="50"/>
    <x v="2"/>
    <d v="2007-03-01T00:00:00"/>
    <x v="0"/>
    <n v="193450"/>
    <n v="174242"/>
    <n v="19208"/>
    <n v="234951"/>
    <x v="462"/>
    <x v="599"/>
  </r>
  <r>
    <n v="4"/>
    <x v="50"/>
    <x v="3"/>
    <d v="2007-04-01T00:00:00"/>
    <x v="0"/>
    <n v="179320"/>
    <n v="161899"/>
    <n v="17421"/>
    <n v="212376"/>
    <x v="463"/>
    <x v="600"/>
  </r>
  <r>
    <n v="5"/>
    <x v="50"/>
    <x v="4"/>
    <d v="2007-05-01T00:00:00"/>
    <x v="0"/>
    <n v="211103"/>
    <n v="192223"/>
    <n v="18880"/>
    <n v="241844"/>
    <x v="464"/>
    <x v="601"/>
  </r>
  <r>
    <n v="6"/>
    <x v="50"/>
    <x v="5"/>
    <d v="2007-06-01T00:00:00"/>
    <x v="0"/>
    <n v="198791"/>
    <n v="179115"/>
    <n v="19676"/>
    <n v="232836"/>
    <x v="465"/>
    <x v="602"/>
  </r>
  <r>
    <n v="7"/>
    <x v="50"/>
    <x v="6"/>
    <d v="2007-07-01T00:00:00"/>
    <x v="0"/>
    <n v="217365"/>
    <n v="195344"/>
    <n v="22021"/>
    <n v="253138"/>
    <x v="466"/>
    <x v="603"/>
  </r>
  <r>
    <n v="8"/>
    <x v="50"/>
    <x v="7"/>
    <d v="2007-08-01T00:00:00"/>
    <x v="0"/>
    <n v="235256"/>
    <n v="209406"/>
    <n v="25850"/>
    <n v="263924"/>
    <x v="467"/>
    <x v="604"/>
  </r>
  <r>
    <n v="9"/>
    <x v="50"/>
    <x v="8"/>
    <d v="2007-09-01T00:00:00"/>
    <x v="0"/>
    <n v="204026"/>
    <n v="179665"/>
    <n v="24361"/>
    <n v="241700"/>
    <x v="468"/>
    <x v="605"/>
  </r>
  <r>
    <n v="10"/>
    <x v="50"/>
    <x v="9"/>
    <d v="2007-10-01T00:00:00"/>
    <x v="0"/>
    <n v="244451"/>
    <n v="212514"/>
    <n v="31937"/>
    <n v="283405"/>
    <x v="469"/>
    <x v="606"/>
  </r>
  <r>
    <n v="11"/>
    <x v="50"/>
    <x v="10"/>
    <d v="2007-11-01T00:00:00"/>
    <x v="0"/>
    <n v="237015"/>
    <n v="205626"/>
    <n v="31389"/>
    <n v="262729"/>
    <x v="470"/>
    <x v="607"/>
  </r>
  <r>
    <n v="12"/>
    <x v="50"/>
    <x v="11"/>
    <d v="2007-12-01T00:00:00"/>
    <x v="0"/>
    <n v="242240"/>
    <n v="207253"/>
    <n v="34987"/>
    <n v="217025"/>
    <x v="471"/>
    <x v="608"/>
  </r>
  <r>
    <n v="1"/>
    <x v="51"/>
    <x v="0"/>
    <d v="2008-01-01T00:00:00"/>
    <x v="0"/>
    <n v="214959"/>
    <n v="185148"/>
    <n v="29811"/>
    <n v="242456"/>
    <x v="472"/>
    <x v="609"/>
  </r>
  <r>
    <n v="2"/>
    <x v="51"/>
    <x v="1"/>
    <d v="2008-02-01T00:00:00"/>
    <x v="0"/>
    <n v="200844"/>
    <n v="177901"/>
    <n v="22943"/>
    <n v="239214"/>
    <x v="473"/>
    <x v="610"/>
  </r>
  <r>
    <n v="3"/>
    <x v="51"/>
    <x v="2"/>
    <d v="2008-03-01T00:00:00"/>
    <x v="0"/>
    <n v="232147"/>
    <n v="204083"/>
    <n v="28064"/>
    <n v="268285"/>
    <x v="474"/>
    <x v="611"/>
  </r>
  <r>
    <n v="4"/>
    <x v="51"/>
    <x v="3"/>
    <d v="2008-04-01T00:00:00"/>
    <x v="0"/>
    <n v="261246"/>
    <n v="229699"/>
    <n v="31547"/>
    <n v="283294"/>
    <x v="475"/>
    <x v="612"/>
  </r>
  <r>
    <n v="5"/>
    <x v="51"/>
    <x v="4"/>
    <d v="2008-05-01T00:00:00"/>
    <x v="0"/>
    <n v="242010"/>
    <n v="211972"/>
    <n v="30038"/>
    <n v="274542"/>
    <x v="476"/>
    <x v="613"/>
  </r>
  <r>
    <n v="6"/>
    <x v="51"/>
    <x v="5"/>
    <d v="2008-06-01T00:00:00"/>
    <x v="0"/>
    <n v="256005"/>
    <n v="223242"/>
    <n v="32763"/>
    <n v="292422"/>
    <x v="477"/>
    <x v="614"/>
  </r>
  <r>
    <n v="7"/>
    <x v="51"/>
    <x v="6"/>
    <d v="2008-07-01T00:00:00"/>
    <x v="0"/>
    <n v="288141"/>
    <n v="252167"/>
    <n v="35974"/>
    <n v="305384"/>
    <x v="478"/>
    <x v="615"/>
  </r>
  <r>
    <n v="8"/>
    <x v="51"/>
    <x v="7"/>
    <d v="2008-08-01T00:00:00"/>
    <x v="0"/>
    <n v="244771"/>
    <n v="210069"/>
    <n v="34702"/>
    <n v="299556"/>
    <x v="479"/>
    <x v="616"/>
  </r>
  <r>
    <n v="9"/>
    <x v="51"/>
    <x v="8"/>
    <d v="2008-09-01T00:00:00"/>
    <x v="0"/>
    <n v="268686"/>
    <n v="231385"/>
    <n v="37301"/>
    <n v="286610"/>
    <x v="480"/>
    <x v="617"/>
  </r>
  <r>
    <n v="10"/>
    <x v="51"/>
    <x v="9"/>
    <d v="2008-10-01T00:00:00"/>
    <x v="0"/>
    <n v="239236"/>
    <n v="204658"/>
    <n v="34578"/>
    <n v="280178"/>
    <x v="481"/>
    <x v="618"/>
  </r>
  <r>
    <n v="11"/>
    <x v="51"/>
    <x v="10"/>
    <d v="2008-11-01T00:00:00"/>
    <x v="0"/>
    <n v="177823"/>
    <n v="151440"/>
    <n v="26383"/>
    <n v="187374"/>
    <x v="482"/>
    <x v="619"/>
  </r>
  <r>
    <n v="12"/>
    <x v="51"/>
    <x v="11"/>
    <d v="2008-12-01T00:00:00"/>
    <x v="0"/>
    <n v="194486"/>
    <n v="163438"/>
    <n v="31048"/>
    <n v="91314"/>
    <x v="483"/>
    <x v="620"/>
  </r>
  <r>
    <n v="1"/>
    <x v="52"/>
    <x v="0"/>
    <d v="2009-01-01T00:00:00"/>
    <x v="0"/>
    <n v="197454"/>
    <n v="158826"/>
    <n v="38628"/>
    <n v="180242"/>
    <x v="484"/>
    <x v="621"/>
  </r>
  <r>
    <n v="2"/>
    <x v="52"/>
    <x v="1"/>
    <d v="2009-02-01T00:00:00"/>
    <x v="0"/>
    <n v="199366"/>
    <n v="168651"/>
    <n v="30715"/>
    <n v="196546"/>
    <x v="485"/>
    <x v="622"/>
  </r>
  <r>
    <n v="3"/>
    <x v="52"/>
    <x v="2"/>
    <d v="2009-03-01T00:00:00"/>
    <x v="0"/>
    <n v="271442"/>
    <n v="236175"/>
    <n v="35267"/>
    <n v="266162"/>
    <x v="486"/>
    <x v="623"/>
  </r>
  <r>
    <n v="4"/>
    <x v="52"/>
    <x v="3"/>
    <d v="2009-04-01T00:00:00"/>
    <x v="0"/>
    <n v="234390"/>
    <n v="203268"/>
    <n v="31122"/>
    <n v="244700"/>
    <x v="487"/>
    <x v="624"/>
  </r>
  <r>
    <n v="5"/>
    <x v="52"/>
    <x v="4"/>
    <d v="2009-05-01T00:00:00"/>
    <x v="0"/>
    <n v="246978"/>
    <n v="213611"/>
    <n v="33367"/>
    <n v="262452"/>
    <x v="488"/>
    <x v="625"/>
  </r>
  <r>
    <n v="6"/>
    <x v="52"/>
    <x v="5"/>
    <d v="2009-06-01T00:00:00"/>
    <x v="0"/>
    <n v="300157"/>
    <n v="259924"/>
    <n v="40233"/>
    <n v="276445"/>
    <x v="489"/>
    <x v="626"/>
  </r>
  <r>
    <n v="7"/>
    <x v="52"/>
    <x v="6"/>
    <d v="2009-07-01T00:00:00"/>
    <x v="0"/>
    <n v="285416"/>
    <n v="242057"/>
    <n v="43359"/>
    <n v="271385"/>
    <x v="490"/>
    <x v="627"/>
  </r>
  <r>
    <n v="8"/>
    <x v="52"/>
    <x v="7"/>
    <d v="2009-08-01T00:00:00"/>
    <x v="0"/>
    <n v="258129"/>
    <n v="220616"/>
    <n v="37513"/>
    <n v="284904"/>
    <x v="491"/>
    <x v="628"/>
  </r>
  <r>
    <n v="9"/>
    <x v="52"/>
    <x v="8"/>
    <d v="2009-09-01T00:00:00"/>
    <x v="0"/>
    <n v="308718"/>
    <n v="262575"/>
    <n v="46143"/>
    <n v="263767"/>
    <x v="492"/>
    <x v="629"/>
  </r>
  <r>
    <n v="10"/>
    <x v="52"/>
    <x v="9"/>
    <d v="2009-10-01T00:00:00"/>
    <x v="0"/>
    <n v="294466"/>
    <n v="244268"/>
    <n v="50198"/>
    <n v="306291"/>
    <x v="493"/>
    <x v="630"/>
  </r>
  <r>
    <n v="11"/>
    <x v="52"/>
    <x v="10"/>
    <d v="2009-11-01T00:00:00"/>
    <x v="0"/>
    <n v="251697"/>
    <n v="206027"/>
    <n v="45670"/>
    <n v="282512"/>
    <x v="494"/>
    <x v="631"/>
  </r>
  <r>
    <n v="12"/>
    <x v="52"/>
    <x v="11"/>
    <d v="2009-12-01T00:00:00"/>
    <x v="0"/>
    <n v="293027"/>
    <n v="236184"/>
    <n v="56843"/>
    <n v="240594"/>
    <x v="495"/>
    <x v="632"/>
  </r>
  <r>
    <n v="1"/>
    <x v="53"/>
    <x v="0"/>
    <d v="2010-01-01T00:00:00"/>
    <x v="0"/>
    <n v="213312"/>
    <n v="170302"/>
    <n v="43010"/>
    <n v="233395"/>
    <x v="496"/>
    <x v="633"/>
  </r>
  <r>
    <n v="2"/>
    <x v="53"/>
    <x v="1"/>
    <d v="2010-02-01T00:00:00"/>
    <x v="0"/>
    <n v="220957"/>
    <n v="180476"/>
    <n v="40481"/>
    <n v="236614"/>
    <x v="497"/>
    <x v="634"/>
  </r>
  <r>
    <n v="3"/>
    <x v="53"/>
    <x v="2"/>
    <d v="2010-03-01T00:00:00"/>
    <x v="0"/>
    <n v="353738"/>
    <n v="295578"/>
    <n v="58160"/>
    <n v="318011"/>
    <x v="498"/>
    <x v="635"/>
  </r>
  <r>
    <n v="4"/>
    <x v="53"/>
    <x v="3"/>
    <d v="2010-04-01T00:00:00"/>
    <x v="0"/>
    <n v="277843"/>
    <n v="228081"/>
    <n v="49762"/>
    <n v="274873"/>
    <x v="499"/>
    <x v="636"/>
  </r>
  <r>
    <n v="5"/>
    <x v="53"/>
    <x v="4"/>
    <d v="2010-05-01T00:00:00"/>
    <x v="0"/>
    <n v="251087"/>
    <n v="206113"/>
    <n v="44974"/>
    <n v="297374"/>
    <x v="500"/>
    <x v="637"/>
  </r>
  <r>
    <n v="6"/>
    <x v="53"/>
    <x v="5"/>
    <d v="2010-06-01T00:00:00"/>
    <x v="0"/>
    <n v="262758"/>
    <n v="216470"/>
    <n v="46288"/>
    <n v="283997"/>
    <x v="501"/>
    <x v="638"/>
  </r>
  <r>
    <n v="7"/>
    <x v="53"/>
    <x v="6"/>
    <d v="2010-07-01T00:00:00"/>
    <x v="0"/>
    <n v="302332"/>
    <n v="248041"/>
    <n v="54291"/>
    <n v="290756"/>
    <x v="502"/>
    <x v="639"/>
  </r>
  <r>
    <n v="8"/>
    <x v="53"/>
    <x v="7"/>
    <d v="2010-08-01T00:00:00"/>
    <x v="0"/>
    <n v="312783"/>
    <n v="255498"/>
    <n v="57285"/>
    <n v="308387"/>
    <x v="503"/>
    <x v="640"/>
  </r>
  <r>
    <n v="9"/>
    <x v="53"/>
    <x v="8"/>
    <d v="2010-09-01T00:00:00"/>
    <x v="0"/>
    <n v="307057"/>
    <n v="249468"/>
    <n v="57589"/>
    <n v="278441"/>
    <x v="504"/>
    <x v="641"/>
  </r>
  <r>
    <n v="10"/>
    <x v="53"/>
    <x v="9"/>
    <d v="2010-10-01T00:00:00"/>
    <x v="0"/>
    <n v="303172"/>
    <n v="243921"/>
    <n v="59251"/>
    <n v="293567"/>
    <x v="505"/>
    <x v="642"/>
  </r>
  <r>
    <n v="11"/>
    <x v="53"/>
    <x v="10"/>
    <d v="2010-11-01T00:00:00"/>
    <x v="0"/>
    <n v="328473"/>
    <n v="262011"/>
    <n v="66462"/>
    <n v="301940"/>
    <x v="506"/>
    <x v="643"/>
  </r>
  <r>
    <n v="12"/>
    <x v="53"/>
    <x v="11"/>
    <d v="2010-12-01T00:00:00"/>
    <x v="0"/>
    <n v="381552"/>
    <n v="298730"/>
    <n v="82822"/>
    <n v="264780"/>
    <x v="507"/>
    <x v="644"/>
  </r>
  <r>
    <n v="1"/>
    <x v="54"/>
    <x v="0"/>
    <d v="2011-01-01T00:00:00"/>
    <x v="0"/>
    <n v="244873"/>
    <n v="187271"/>
    <n v="57602"/>
    <n v="239301"/>
    <x v="508"/>
    <x v="645"/>
  </r>
  <r>
    <n v="2"/>
    <x v="54"/>
    <x v="1"/>
    <d v="2011-02-01T00:00:00"/>
    <x v="0"/>
    <n v="274153"/>
    <n v="212172"/>
    <n v="61981"/>
    <n v="295946"/>
    <x v="509"/>
    <x v="646"/>
  </r>
  <r>
    <n v="3"/>
    <x v="54"/>
    <x v="2"/>
    <d v="2011-03-01T00:00:00"/>
    <x v="0"/>
    <n v="306135"/>
    <n v="243827"/>
    <n v="62308"/>
    <n v="296322"/>
    <x v="510"/>
    <x v="647"/>
  </r>
  <r>
    <n v="4"/>
    <x v="54"/>
    <x v="3"/>
    <d v="2011-04-01T00:00:00"/>
    <x v="0"/>
    <n v="289189"/>
    <n v="225129"/>
    <n v="64060"/>
    <n v="283219"/>
    <x v="511"/>
    <x v="648"/>
  </r>
  <r>
    <n v="5"/>
    <x v="54"/>
    <x v="4"/>
    <d v="2011-05-01T00:00:00"/>
    <x v="0"/>
    <n v="318534"/>
    <n v="243786"/>
    <n v="74748"/>
    <n v="305251"/>
    <x v="512"/>
    <x v="649"/>
  </r>
  <r>
    <n v="6"/>
    <x v="54"/>
    <x v="5"/>
    <d v="2011-06-01T00:00:00"/>
    <x v="0"/>
    <n v="304333"/>
    <n v="235026"/>
    <n v="69307"/>
    <n v="296050"/>
    <x v="513"/>
    <x v="650"/>
  </r>
  <r>
    <n v="7"/>
    <x v="54"/>
    <x v="6"/>
    <d v="2011-07-01T00:00:00"/>
    <x v="0"/>
    <n v="306231"/>
    <n v="238844"/>
    <n v="67387"/>
    <n v="308798"/>
    <x v="514"/>
    <x v="651"/>
  </r>
  <r>
    <n v="8"/>
    <x v="54"/>
    <x v="7"/>
    <d v="2011-08-01T00:00:00"/>
    <x v="0"/>
    <n v="327610"/>
    <n v="253937"/>
    <n v="73673"/>
    <n v="326213"/>
    <x v="515"/>
    <x v="652"/>
  </r>
  <r>
    <n v="9"/>
    <x v="54"/>
    <x v="8"/>
    <d v="2011-09-01T00:00:00"/>
    <x v="0"/>
    <n v="311648"/>
    <n v="232609"/>
    <n v="79039"/>
    <n v="261130"/>
    <x v="516"/>
    <x v="653"/>
  </r>
  <r>
    <n v="10"/>
    <x v="54"/>
    <x v="9"/>
    <d v="2011-10-01T00:00:00"/>
    <x v="0"/>
    <n v="280567"/>
    <n v="209537"/>
    <n v="71030"/>
    <n v="270949"/>
    <x v="517"/>
    <x v="654"/>
  </r>
  <r>
    <n v="11"/>
    <x v="54"/>
    <x v="10"/>
    <d v="2011-11-01T00:00:00"/>
    <x v="0"/>
    <n v="321560"/>
    <n v="238893"/>
    <n v="82667"/>
    <n v="273358"/>
    <x v="518"/>
    <x v="655"/>
  </r>
  <r>
    <n v="12"/>
    <x v="54"/>
    <x v="11"/>
    <d v="2011-12-01T00:00:00"/>
    <x v="0"/>
    <n v="348415"/>
    <n v="254180"/>
    <n v="94235"/>
    <n v="261245"/>
    <x v="519"/>
    <x v="656"/>
  </r>
  <r>
    <n v="1"/>
    <x v="55"/>
    <x v="0"/>
    <d v="2012-01-01T00:00:00"/>
    <x v="0"/>
    <n v="268273"/>
    <n v="200352"/>
    <n v="67921"/>
    <n v="210604"/>
    <x v="520"/>
    <x v="657"/>
  </r>
  <r>
    <n v="2"/>
    <x v="55"/>
    <x v="1"/>
    <d v="2012-02-01T00:00:00"/>
    <x v="0"/>
    <n v="249517"/>
    <n v="188321"/>
    <n v="61196"/>
    <n v="219068"/>
    <x v="521"/>
    <x v="658"/>
  </r>
  <r>
    <n v="3"/>
    <x v="55"/>
    <x v="2"/>
    <d v="2012-03-01T00:00:00"/>
    <x v="0"/>
    <n v="300574"/>
    <n v="229688"/>
    <n v="70886"/>
    <n v="313178"/>
    <x v="522"/>
    <x v="659"/>
  </r>
  <r>
    <n v="4"/>
    <x v="55"/>
    <x v="3"/>
    <d v="2012-04-01T00:00:00"/>
    <x v="0"/>
    <n v="257887"/>
    <n v="199506"/>
    <n v="58381"/>
    <n v="266275"/>
    <x v="523"/>
    <x v="660"/>
  </r>
  <r>
    <n v="5"/>
    <x v="55"/>
    <x v="4"/>
    <d v="2012-05-01T00:00:00"/>
    <x v="0"/>
    <n v="287465"/>
    <n v="223755"/>
    <n v="63710"/>
    <n v="286215"/>
    <x v="524"/>
    <x v="661"/>
  </r>
  <r>
    <n v="6"/>
    <x v="55"/>
    <x v="5"/>
    <d v="2012-06-01T00:00:00"/>
    <x v="0"/>
    <n v="353200"/>
    <n v="281744"/>
    <n v="71456"/>
    <n v="277722"/>
    <x v="525"/>
    <x v="662"/>
  </r>
  <r>
    <n v="7"/>
    <x v="55"/>
    <x v="6"/>
    <d v="2012-07-01T00:00:00"/>
    <x v="0"/>
    <n v="364196"/>
    <n v="294187"/>
    <n v="70009"/>
    <n v="301142"/>
    <x v="526"/>
    <x v="663"/>
  </r>
  <r>
    <n v="8"/>
    <x v="55"/>
    <x v="7"/>
    <d v="2012-08-01T00:00:00"/>
    <x v="0"/>
    <n v="420080"/>
    <n v="340910"/>
    <n v="79170"/>
    <n v="333316"/>
    <x v="527"/>
    <x v="664"/>
  </r>
  <r>
    <n v="9"/>
    <x v="55"/>
    <x v="8"/>
    <d v="2012-09-01T00:00:00"/>
    <x v="0"/>
    <n v="288108"/>
    <n v="234000"/>
    <n v="54108"/>
    <n v="289693"/>
    <x v="528"/>
    <x v="665"/>
  </r>
  <r>
    <n v="10"/>
    <x v="55"/>
    <x v="9"/>
    <d v="2012-10-01T00:00:00"/>
    <x v="0"/>
    <n v="341644"/>
    <n v="281650"/>
    <n v="59994"/>
    <n v="323940"/>
    <x v="529"/>
    <x v="666"/>
  </r>
  <r>
    <n v="11"/>
    <x v="55"/>
    <x v="10"/>
    <d v="2012-11-01T00:00:00"/>
    <x v="0"/>
    <n v="311772"/>
    <n v="253473"/>
    <n v="58299"/>
    <n v="314727"/>
    <x v="530"/>
    <x v="667"/>
  </r>
  <r>
    <n v="12"/>
    <x v="55"/>
    <x v="11"/>
    <d v="2012-12-01T00:00:00"/>
    <x v="0"/>
    <n v="359355"/>
    <n v="286383"/>
    <n v="72972"/>
    <n v="268504"/>
    <x v="531"/>
    <x v="668"/>
  </r>
  <r>
    <n v="1"/>
    <x v="56"/>
    <x v="0"/>
    <d v="2013-01-01T00:00:00"/>
    <x v="0"/>
    <n v="311453"/>
    <n v="246870"/>
    <n v="64583"/>
    <n v="291884"/>
    <x v="532"/>
    <x v="669"/>
  </r>
  <r>
    <n v="2"/>
    <x v="56"/>
    <x v="1"/>
    <d v="2013-02-01T00:00:00"/>
    <x v="0"/>
    <n v="235109"/>
    <n v="189224"/>
    <n v="45885"/>
    <n v="242072"/>
    <x v="533"/>
    <x v="670"/>
  </r>
  <r>
    <n v="3"/>
    <x v="56"/>
    <x v="2"/>
    <d v="2013-03-01T00:00:00"/>
    <x v="0"/>
    <n v="283912"/>
    <n v="233808"/>
    <n v="50104"/>
    <n v="329103"/>
    <x v="534"/>
    <x v="671"/>
  </r>
  <r>
    <n v="4"/>
    <x v="56"/>
    <x v="3"/>
    <d v="2013-04-01T00:00:00"/>
    <x v="0"/>
    <n v="333738"/>
    <n v="273112"/>
    <n v="60626"/>
    <n v="352328"/>
    <x v="535"/>
    <x v="672"/>
  </r>
  <r>
    <n v="5"/>
    <x v="56"/>
    <x v="4"/>
    <d v="2013-05-01T00:00:00"/>
    <x v="0"/>
    <n v="316233"/>
    <n v="259878"/>
    <n v="56355"/>
    <n v="344556"/>
    <x v="536"/>
    <x v="673"/>
  </r>
  <r>
    <n v="6"/>
    <x v="56"/>
    <x v="5"/>
    <d v="2013-06-01T00:00:00"/>
    <x v="0"/>
    <n v="318619"/>
    <n v="262641"/>
    <n v="55978"/>
    <n v="323853"/>
    <x v="537"/>
    <x v="674"/>
  </r>
  <r>
    <n v="7"/>
    <x v="56"/>
    <x v="6"/>
    <d v="2013-07-01T00:00:00"/>
    <x v="0"/>
    <n v="342306"/>
    <n v="278053"/>
    <n v="64253"/>
    <n v="316740"/>
    <x v="538"/>
    <x v="675"/>
  </r>
  <r>
    <n v="8"/>
    <x v="56"/>
    <x v="7"/>
    <d v="2013-08-01T00:00:00"/>
    <x v="0"/>
    <n v="329143"/>
    <n v="266772"/>
    <n v="62371"/>
    <n v="343562"/>
    <x v="539"/>
    <x v="676"/>
  </r>
  <r>
    <n v="9"/>
    <x v="56"/>
    <x v="8"/>
    <d v="2013-09-01T00:00:00"/>
    <x v="0"/>
    <n v="309872"/>
    <n v="250585"/>
    <n v="59287"/>
    <n v="322776"/>
    <x v="540"/>
    <x v="677"/>
  </r>
  <r>
    <n v="10"/>
    <x v="56"/>
    <x v="9"/>
    <d v="2013-10-01T00:00:00"/>
    <x v="0"/>
    <n v="330203"/>
    <n v="267976"/>
    <n v="62227"/>
    <n v="322677"/>
    <x v="541"/>
    <x v="678"/>
  </r>
  <r>
    <n v="11"/>
    <x v="56"/>
    <x v="10"/>
    <d v="2013-11-01T00:00:00"/>
    <x v="0"/>
    <n v="302939"/>
    <n v="244925"/>
    <n v="58014"/>
    <n v="293155"/>
    <x v="542"/>
    <x v="679"/>
  </r>
  <r>
    <n v="12"/>
    <x v="56"/>
    <x v="11"/>
    <d v="2013-12-01T00:00:00"/>
    <x v="0"/>
    <n v="353843"/>
    <n v="286659"/>
    <n v="67184"/>
    <n v="231107"/>
    <x v="543"/>
    <x v="680"/>
  </r>
  <r>
    <n v="1"/>
    <x v="57"/>
    <x v="0"/>
    <d v="2014-01-01T00:00:00"/>
    <x v="0"/>
    <n v="312618"/>
    <n v="247758"/>
    <n v="64860"/>
    <n v="237390"/>
    <x v="544"/>
    <x v="681"/>
  </r>
  <r>
    <n v="2"/>
    <x v="57"/>
    <x v="1"/>
    <d v="2014-02-01T00:00:00"/>
    <x v="0"/>
    <n v="259328"/>
    <n v="212314"/>
    <n v="47014"/>
    <n v="281627"/>
    <x v="545"/>
    <x v="682"/>
  </r>
  <r>
    <n v="3"/>
    <x v="57"/>
    <x v="2"/>
    <d v="2014-03-01T00:00:00"/>
    <x v="0"/>
    <n v="240808"/>
    <n v="200983"/>
    <n v="39825"/>
    <n v="272754"/>
    <x v="546"/>
    <x v="683"/>
  </r>
  <r>
    <n v="4"/>
    <x v="57"/>
    <x v="3"/>
    <d v="2014-04-01T00:00:00"/>
    <x v="0"/>
    <n v="293240"/>
    <n v="243578"/>
    <n v="49662"/>
    <n v="277091"/>
    <x v="547"/>
    <x v="684"/>
  </r>
  <r>
    <n v="5"/>
    <x v="57"/>
    <x v="4"/>
    <d v="2014-05-01T00:00:00"/>
    <x v="0"/>
    <n v="293362"/>
    <n v="240592"/>
    <n v="52770"/>
    <n v="281355"/>
    <x v="548"/>
    <x v="685"/>
  </r>
  <r>
    <n v="6"/>
    <x v="57"/>
    <x v="5"/>
    <d v="2014-06-01T00:00:00"/>
    <x v="0"/>
    <n v="263564"/>
    <n v="216653"/>
    <n v="46911"/>
    <n v="215943"/>
    <x v="549"/>
    <x v="686"/>
  </r>
  <r>
    <n v="7"/>
    <x v="57"/>
    <x v="6"/>
    <d v="2014-07-01T00:00:00"/>
    <x v="0"/>
    <n v="294768"/>
    <n v="242149"/>
    <n v="52619"/>
    <n v="254348"/>
    <x v="550"/>
    <x v="687"/>
  </r>
  <r>
    <n v="8"/>
    <x v="57"/>
    <x v="7"/>
    <d v="2014-08-01T00:00:00"/>
    <x v="0"/>
    <n v="272492"/>
    <n v="223229"/>
    <n v="49263"/>
    <n v="264637"/>
    <x v="551"/>
    <x v="688"/>
  </r>
  <r>
    <n v="9"/>
    <x v="57"/>
    <x v="8"/>
    <d v="2014-09-01T00:00:00"/>
    <x v="0"/>
    <n v="296294"/>
    <n v="244578"/>
    <n v="51716"/>
    <n v="300931"/>
    <x v="552"/>
    <x v="689"/>
  </r>
  <r>
    <n v="10"/>
    <x v="57"/>
    <x v="9"/>
    <d v="2014-10-01T00:00:00"/>
    <x v="0"/>
    <n v="306859"/>
    <n v="254483"/>
    <n v="52376"/>
    <n v="293328"/>
    <x v="553"/>
    <x v="690"/>
  </r>
  <r>
    <n v="11"/>
    <x v="57"/>
    <x v="10"/>
    <d v="2014-11-01T00:00:00"/>
    <x v="0"/>
    <n v="294651"/>
    <n v="246801"/>
    <n v="47850"/>
    <n v="264830"/>
    <x v="554"/>
    <x v="691"/>
  </r>
  <r>
    <n v="12"/>
    <x v="57"/>
    <x v="11"/>
    <d v="2014-12-01T00:00:00"/>
    <x v="0"/>
    <n v="370028"/>
    <n v="307871"/>
    <n v="62157"/>
    <n v="207597"/>
    <x v="555"/>
    <x v="692"/>
  </r>
  <r>
    <n v="1"/>
    <x v="58"/>
    <x v="0"/>
    <d v="2015-01-01T00:00:00"/>
    <x v="0"/>
    <n v="253803"/>
    <n v="208143"/>
    <n v="45660"/>
    <n v="204716"/>
    <x v="556"/>
    <x v="693"/>
  </r>
  <r>
    <n v="2"/>
    <x v="58"/>
    <x v="1"/>
    <d v="2015-02-01T00:00:00"/>
    <x v="0"/>
    <n v="185944"/>
    <n v="154923"/>
    <n v="31021"/>
    <n v="205953"/>
    <x v="557"/>
    <x v="694"/>
  </r>
  <r>
    <n v="3"/>
    <x v="58"/>
    <x v="2"/>
    <d v="2015-03-01T00:00:00"/>
    <x v="0"/>
    <n v="234631"/>
    <n v="196859"/>
    <n v="37772"/>
    <n v="256480"/>
    <x v="558"/>
    <x v="695"/>
  </r>
  <r>
    <n v="4"/>
    <x v="58"/>
    <x v="3"/>
    <d v="2015-04-01T00:00:00"/>
    <x v="0"/>
    <n v="219351"/>
    <n v="183761"/>
    <n v="35590"/>
    <n v="219623"/>
    <x v="559"/>
    <x v="696"/>
  </r>
  <r>
    <n v="5"/>
    <x v="58"/>
    <x v="4"/>
    <d v="2015-05-01T00:00:00"/>
    <x v="0"/>
    <n v="212696"/>
    <n v="180314"/>
    <n v="32382"/>
    <n v="213047"/>
    <x v="560"/>
    <x v="697"/>
  </r>
  <r>
    <n v="6"/>
    <x v="58"/>
    <x v="5"/>
    <d v="2015-06-01T00:00:00"/>
    <x v="0"/>
    <n v="212524"/>
    <n v="179639"/>
    <n v="32885"/>
    <n v="187608"/>
    <x v="561"/>
    <x v="698"/>
  </r>
  <r>
    <n v="7"/>
    <x v="58"/>
    <x v="6"/>
    <d v="2015-07-01T00:00:00"/>
    <x v="0"/>
    <n v="227617"/>
    <n v="189936"/>
    <n v="37681"/>
    <n v="223145"/>
    <x v="562"/>
    <x v="699"/>
  </r>
  <r>
    <n v="8"/>
    <x v="58"/>
    <x v="7"/>
    <d v="2015-08-01T00:00:00"/>
    <x v="0"/>
    <n v="207250"/>
    <n v="173864"/>
    <n v="33386"/>
    <n v="216991"/>
    <x v="563"/>
    <x v="700"/>
  </r>
  <r>
    <n v="9"/>
    <x v="58"/>
    <x v="8"/>
    <d v="2015-09-01T00:00:00"/>
    <x v="0"/>
    <n v="200077"/>
    <n v="167704"/>
    <n v="32373"/>
    <n v="176757"/>
    <x v="564"/>
    <x v="701"/>
  </r>
  <r>
    <n v="10"/>
    <x v="58"/>
    <x v="9"/>
    <d v="2015-10-01T00:00:00"/>
    <x v="0"/>
    <n v="192147"/>
    <n v="162069"/>
    <n v="30078"/>
    <n v="208097"/>
    <x v="565"/>
    <x v="702"/>
  </r>
  <r>
    <n v="11"/>
    <x v="58"/>
    <x v="10"/>
    <d v="2015-11-01T00:00:00"/>
    <x v="0"/>
    <n v="195176"/>
    <n v="166934"/>
    <n v="28242"/>
    <n v="173874"/>
    <x v="566"/>
    <x v="703"/>
  </r>
  <r>
    <n v="12"/>
    <x v="58"/>
    <x v="11"/>
    <d v="2015-12-01T00:00:00"/>
    <x v="0"/>
    <n v="227760"/>
    <n v="190471"/>
    <n v="37289"/>
    <n v="141798"/>
    <x v="567"/>
    <x v="704"/>
  </r>
  <r>
    <n v="1"/>
    <x v="59"/>
    <x v="0"/>
    <d v="2016-01-01T00:00:00"/>
    <x v="0"/>
    <n v="155283"/>
    <n v="130178"/>
    <n v="25105"/>
    <n v="152778"/>
    <x v="568"/>
    <x v="705"/>
  </r>
  <r>
    <n v="2"/>
    <x v="59"/>
    <x v="1"/>
    <d v="2016-02-01T00:00:00"/>
    <x v="0"/>
    <n v="146809"/>
    <n v="125072"/>
    <n v="21737"/>
    <n v="144333"/>
    <x v="569"/>
    <x v="706"/>
  </r>
  <r>
    <n v="3"/>
    <x v="59"/>
    <x v="2"/>
    <d v="2016-03-01T00:00:00"/>
    <x v="0"/>
    <n v="179219"/>
    <n v="153248"/>
    <n v="25971"/>
    <n v="200352"/>
    <x v="570"/>
    <x v="707"/>
  </r>
  <r>
    <n v="4"/>
    <x v="59"/>
    <x v="3"/>
    <d v="2016-04-01T00:00:00"/>
    <x v="0"/>
    <n v="162939"/>
    <n v="141645"/>
    <n v="21294"/>
    <n v="171298"/>
    <x v="571"/>
    <x v="708"/>
  </r>
  <r>
    <n v="5"/>
    <x v="59"/>
    <x v="4"/>
    <d v="2016-05-01T00:00:00"/>
    <x v="0"/>
    <n v="167489"/>
    <n v="145663"/>
    <n v="21826"/>
    <n v="178895"/>
    <x v="572"/>
    <x v="709"/>
  </r>
  <r>
    <n v="6"/>
    <x v="59"/>
    <x v="5"/>
    <d v="2016-06-01T00:00:00"/>
    <x v="0"/>
    <n v="171797"/>
    <n v="149569"/>
    <n v="22228"/>
    <n v="186250"/>
    <x v="573"/>
    <x v="710"/>
  </r>
  <r>
    <n v="7"/>
    <x v="59"/>
    <x v="6"/>
    <d v="2016-07-01T00:00:00"/>
    <x v="0"/>
    <n v="181408"/>
    <n v="156868"/>
    <n v="24540"/>
    <n v="191779"/>
    <x v="574"/>
    <x v="711"/>
  </r>
  <r>
    <n v="8"/>
    <x v="59"/>
    <x v="7"/>
    <d v="2016-08-01T00:00:00"/>
    <x v="0"/>
    <n v="183890"/>
    <n v="159599"/>
    <n v="24291"/>
    <n v="181197"/>
    <x v="575"/>
    <x v="712"/>
  </r>
  <r>
    <n v="9"/>
    <x v="59"/>
    <x v="8"/>
    <d v="2016-09-01T00:00:00"/>
    <x v="0"/>
    <n v="159961"/>
    <n v="138294"/>
    <n v="21667"/>
    <n v="172105"/>
    <x v="576"/>
    <x v="713"/>
  </r>
  <r>
    <n v="10"/>
    <x v="59"/>
    <x v="9"/>
    <d v="2016-10-01T00:00:00"/>
    <x v="0"/>
    <n v="159037"/>
    <n v="140245"/>
    <n v="18792"/>
    <n v="177570"/>
    <x v="577"/>
    <x v="714"/>
  </r>
  <r>
    <n v="11"/>
    <x v="59"/>
    <x v="10"/>
    <d v="2016-11-01T00:00:00"/>
    <x v="0"/>
    <n v="178156"/>
    <n v="157651"/>
    <n v="20505"/>
    <n v="219084"/>
    <x v="578"/>
    <x v="715"/>
  </r>
  <r>
    <n v="12"/>
    <x v="59"/>
    <x v="11"/>
    <d v="2016-12-01T00:00:00"/>
    <x v="0"/>
    <n v="204329"/>
    <n v="178828"/>
    <n v="25501"/>
    <n v="201143"/>
    <x v="579"/>
    <x v="716"/>
  </r>
  <r>
    <n v="1"/>
    <x v="60"/>
    <x v="0"/>
    <d v="2017-01-01T00:00:00"/>
    <x v="0"/>
    <n v="147219"/>
    <n v="130407"/>
    <n v="16812"/>
    <n v="179376"/>
    <x v="580"/>
    <x v="717"/>
  </r>
  <r>
    <n v="2"/>
    <x v="60"/>
    <x v="1"/>
    <d v="2017-02-01T00:00:00"/>
    <x v="0"/>
    <n v="135667"/>
    <n v="121302"/>
    <n v="14365"/>
    <n v="201763"/>
    <x v="581"/>
    <x v="718"/>
  </r>
  <r>
    <n v="3"/>
    <x v="60"/>
    <x v="2"/>
    <d v="2017-03-01T00:00:00"/>
    <x v="0"/>
    <n v="189149"/>
    <n v="168248"/>
    <n v="20901"/>
    <n v="236568"/>
    <x v="582"/>
    <x v="719"/>
  </r>
  <r>
    <n v="4"/>
    <x v="60"/>
    <x v="3"/>
    <d v="2017-04-01T00:00:00"/>
    <x v="0"/>
    <n v="156894"/>
    <n v="139361"/>
    <n v="17533"/>
    <n v="191554"/>
    <x v="583"/>
    <x v="720"/>
  </r>
  <r>
    <n v="5"/>
    <x v="60"/>
    <x v="4"/>
    <d v="2017-05-01T00:00:00"/>
    <x v="0"/>
    <n v="195562"/>
    <n v="174445"/>
    <n v="21117"/>
    <n v="253398"/>
    <x v="584"/>
    <x v="721"/>
  </r>
  <r>
    <n v="6"/>
    <x v="60"/>
    <x v="5"/>
    <d v="2017-06-01T00:00:00"/>
    <x v="0"/>
    <n v="194954"/>
    <n v="174408"/>
    <n v="20546"/>
    <n v="214838"/>
    <x v="585"/>
    <x v="722"/>
  </r>
  <r>
    <n v="7"/>
    <x v="60"/>
    <x v="6"/>
    <d v="2017-07-01T00:00:00"/>
    <x v="0"/>
    <n v="184815"/>
    <n v="164043"/>
    <n v="20772"/>
    <n v="225831"/>
    <x v="586"/>
    <x v="723"/>
  </r>
  <r>
    <n v="8"/>
    <x v="60"/>
    <x v="7"/>
    <d v="2017-08-01T00:00:00"/>
    <x v="0"/>
    <n v="216534"/>
    <n v="193057"/>
    <n v="23477"/>
    <n v="266489"/>
    <x v="587"/>
    <x v="724"/>
  </r>
  <r>
    <n v="9"/>
    <x v="60"/>
    <x v="8"/>
    <d v="2017-09-01T00:00:00"/>
    <x v="0"/>
    <n v="199211"/>
    <n v="178894"/>
    <n v="20317"/>
    <n v="239763"/>
    <x v="588"/>
    <x v="725"/>
  </r>
  <r>
    <n v="10"/>
    <x v="60"/>
    <x v="9"/>
    <d v="2017-10-01T00:00:00"/>
    <x v="0"/>
    <n v="202857"/>
    <n v="181919"/>
    <n v="20938"/>
    <n v="253906"/>
    <x v="589"/>
    <x v="726"/>
  </r>
  <r>
    <n v="11"/>
    <x v="60"/>
    <x v="10"/>
    <d v="2017-11-01T00:00:00"/>
    <x v="0"/>
    <n v="204205"/>
    <n v="182631"/>
    <n v="21574"/>
    <n v="254073"/>
    <x v="590"/>
    <x v="727"/>
  </r>
  <r>
    <n v="12"/>
    <x v="60"/>
    <x v="11"/>
    <d v="2017-12-01T00:00:00"/>
    <x v="0"/>
    <n v="212615"/>
    <n v="186858"/>
    <n v="25757"/>
    <n v="219697"/>
    <x v="591"/>
    <x v="728"/>
  </r>
  <r>
    <n v="1"/>
    <x v="61"/>
    <x v="0"/>
    <d v="2018-01-01T00:00:00"/>
    <x v="0"/>
    <n v="181266"/>
    <n v="160277"/>
    <n v="20989"/>
    <n v="219217"/>
    <x v="592"/>
    <x v="729"/>
  </r>
  <r>
    <n v="2"/>
    <x v="61"/>
    <x v="1"/>
    <d v="2018-02-01T00:00:00"/>
    <x v="0"/>
    <n v="156905"/>
    <n v="138510"/>
    <n v="18395"/>
    <n v="213498"/>
    <x v="593"/>
    <x v="730"/>
  </r>
  <r>
    <n v="3"/>
    <x v="61"/>
    <x v="2"/>
    <d v="2018-03-01T00:00:00"/>
    <x v="0"/>
    <n v="207365"/>
    <n v="182935"/>
    <n v="24430"/>
    <n v="267539"/>
    <x v="594"/>
    <x v="731"/>
  </r>
  <r>
    <n v="4"/>
    <x v="61"/>
    <x v="3"/>
    <d v="2018-04-01T00:00:00"/>
    <x v="0"/>
    <n v="217330"/>
    <n v="190515"/>
    <n v="26815"/>
    <n v="266549"/>
    <x v="595"/>
    <x v="732"/>
  </r>
  <r>
    <n v="5"/>
    <x v="61"/>
    <x v="4"/>
    <d v="2018-05-01T00:00:00"/>
    <x v="0"/>
    <n v="201897"/>
    <n v="175634"/>
    <n v="26263"/>
    <n v="212329"/>
    <x v="596"/>
    <x v="733"/>
  </r>
  <r>
    <n v="6"/>
    <x v="61"/>
    <x v="5"/>
    <d v="2018-06-01T00:00:00"/>
    <x v="0"/>
    <n v="201982"/>
    <n v="175796"/>
    <n v="26186"/>
    <n v="256311"/>
    <x v="597"/>
    <x v="734"/>
  </r>
  <r>
    <n v="7"/>
    <x v="61"/>
    <x v="6"/>
    <d v="2018-07-01T00:00:00"/>
    <x v="0"/>
    <n v="217509"/>
    <n v="190151"/>
    <n v="27358"/>
    <n v="245935"/>
    <x v="598"/>
    <x v="735"/>
  </r>
  <r>
    <n v="8"/>
    <x v="61"/>
    <x v="7"/>
    <d v="2018-08-01T00:00:00"/>
    <x v="0"/>
    <n v="248623"/>
    <n v="218208"/>
    <n v="30415"/>
    <n v="291099"/>
    <x v="599"/>
    <x v="736"/>
  </r>
  <r>
    <n v="9"/>
    <x v="61"/>
    <x v="8"/>
    <d v="2018-09-01T00:00:00"/>
    <x v="0"/>
    <n v="213339"/>
    <n v="186998"/>
    <n v="26341"/>
    <n v="223081"/>
    <x v="600"/>
    <x v="737"/>
  </r>
  <r>
    <n v="10"/>
    <x v="61"/>
    <x v="9"/>
    <d v="2018-10-01T00:00:00"/>
    <x v="0"/>
    <n v="254732"/>
    <n v="225700"/>
    <n v="29032"/>
    <n v="263186"/>
    <x v="601"/>
    <x v="738"/>
  </r>
  <r>
    <n v="11"/>
    <x v="61"/>
    <x v="10"/>
    <d v="2018-11-01T00:00:00"/>
    <x v="0"/>
    <n v="230945"/>
    <n v="205106"/>
    <n v="25839"/>
    <n v="244771"/>
    <x v="602"/>
    <x v="739"/>
  </r>
  <r>
    <n v="12"/>
    <x v="61"/>
    <x v="11"/>
    <d v="2018-12-01T00:00:00"/>
    <x v="0"/>
    <n v="234531"/>
    <n v="206089"/>
    <n v="28442"/>
    <n v="177503"/>
    <x v="603"/>
    <x v="740"/>
  </r>
  <r>
    <n v="1"/>
    <x v="62"/>
    <x v="0"/>
    <d v="2019-01-01T00:00:00"/>
    <x v="0"/>
    <n v="199794"/>
    <n v="175856"/>
    <n v="23938"/>
    <n v="199145"/>
    <x v="604"/>
    <x v="741"/>
  </r>
  <r>
    <n v="2"/>
    <x v="62"/>
    <x v="1"/>
    <d v="2019-02-01T00:00:00"/>
    <x v="0"/>
    <n v="198641"/>
    <n v="176695"/>
    <n v="21946"/>
    <n v="257939"/>
    <x v="605"/>
    <x v="742"/>
  </r>
  <r>
    <n v="3"/>
    <x v="62"/>
    <x v="2"/>
    <d v="2019-03-01T00:00:00"/>
    <x v="0"/>
    <n v="209165"/>
    <n v="186204"/>
    <n v="22961"/>
    <n v="240763"/>
    <x v="606"/>
    <x v="743"/>
  </r>
  <r>
    <n v="4"/>
    <x v="62"/>
    <x v="3"/>
    <d v="2019-04-01T00:00:00"/>
    <x v="0"/>
    <n v="231936"/>
    <n v="205774"/>
    <n v="26162"/>
    <n v="267561"/>
    <x v="607"/>
    <x v="744"/>
  </r>
  <r>
    <n v="5"/>
    <x v="62"/>
    <x v="4"/>
    <d v="2019-05-01T00:00:00"/>
    <x v="0"/>
    <n v="245440"/>
    <n v="219849"/>
    <n v="25591"/>
    <n v="275747"/>
    <x v="608"/>
    <x v="745"/>
  </r>
  <r>
    <n v="6"/>
    <x v="62"/>
    <x v="5"/>
    <d v="2019-06-01T00:00:00"/>
    <x v="0"/>
    <n v="223198"/>
    <n v="200479"/>
    <n v="22719"/>
    <n v="233150"/>
    <x v="609"/>
    <x v="746"/>
  </r>
  <r>
    <n v="7"/>
    <x v="62"/>
    <x v="6"/>
    <d v="2019-07-01T00:00:00"/>
    <x v="0"/>
    <n v="243614"/>
    <n v="218492"/>
    <n v="25122"/>
    <n v="266992"/>
    <x v="610"/>
    <x v="747"/>
  </r>
  <r>
    <n v="8"/>
    <x v="62"/>
    <x v="7"/>
    <d v="2019-08-01T00:00:00"/>
    <x v="0"/>
    <n v="242985"/>
    <n v="216858"/>
    <n v="26127"/>
    <n v="269758"/>
    <x v="611"/>
    <x v="748"/>
  </r>
  <r>
    <n v="9"/>
    <x v="62"/>
    <x v="8"/>
    <d v="2019-09-01T00:00:00"/>
    <x v="0"/>
    <n v="234848"/>
    <n v="210017"/>
    <n v="24831"/>
    <n v="247455"/>
    <x v="612"/>
    <x v="749"/>
  </r>
  <r>
    <n v="10"/>
    <x v="62"/>
    <x v="9"/>
    <d v="2019-10-01T00:00:00"/>
    <x v="0"/>
    <n v="253361"/>
    <n v="228183"/>
    <n v="25178"/>
    <n v="288519"/>
    <x v="613"/>
    <x v="750"/>
  </r>
  <r>
    <n v="11"/>
    <x v="62"/>
    <x v="10"/>
    <d v="2019-11-01T00:00:00"/>
    <x v="0"/>
    <n v="242310"/>
    <n v="218723"/>
    <n v="23587"/>
    <n v="227455"/>
    <x v="614"/>
    <x v="751"/>
  </r>
  <r>
    <n v="12"/>
    <x v="62"/>
    <x v="11"/>
    <d v="2019-12-01T00:00:00"/>
    <x v="0"/>
    <n v="262558"/>
    <n v="233063"/>
    <n v="29495"/>
    <n v="170504"/>
    <x v="615"/>
    <x v="752"/>
  </r>
  <r>
    <n v="1"/>
    <x v="63"/>
    <x v="0"/>
    <d v="2020-01-01T00:00:00"/>
    <x v="0"/>
    <n v="193459"/>
    <n v="171155"/>
    <n v="22304"/>
    <n v="191731"/>
    <x v="616"/>
    <x v="753"/>
  </r>
  <r>
    <n v="2"/>
    <x v="63"/>
    <x v="1"/>
    <d v="2020-02-01T00:00:00"/>
    <x v="0"/>
    <n v="200997"/>
    <n v="179925"/>
    <n v="21072"/>
    <n v="204206"/>
    <x v="617"/>
    <x v="754"/>
  </r>
  <r>
    <n v="3"/>
    <x v="63"/>
    <x v="2"/>
    <d v="2020-03-01T00:00:00"/>
    <x v="0"/>
    <n v="163625"/>
    <n v="146460"/>
    <n v="17165"/>
    <n v="189958"/>
    <x v="618"/>
    <x v="755"/>
  </r>
  <r>
    <n v="4"/>
    <x v="63"/>
    <x v="3"/>
    <d v="2020-04-01T00:00:00"/>
    <x v="0"/>
    <n v="55735"/>
    <n v="47368"/>
    <n v="8367"/>
    <n v="1847"/>
    <x v="619"/>
    <x v="756"/>
  </r>
  <r>
    <n v="5"/>
    <x v="63"/>
    <x v="4"/>
    <d v="2020-05-01T00:00:00"/>
    <x v="0"/>
    <n v="62190"/>
    <n v="52396"/>
    <n v="9794"/>
    <n v="43080"/>
    <x v="620"/>
    <x v="757"/>
  </r>
  <r>
    <n v="6"/>
    <x v="63"/>
    <x v="5"/>
    <d v="2020-06-01T00:00:00"/>
    <x v="0"/>
    <n v="132818"/>
    <n v="115726"/>
    <n v="17092"/>
    <n v="98447"/>
    <x v="621"/>
    <x v="758"/>
  </r>
  <r>
    <n v="7"/>
    <x v="63"/>
    <x v="6"/>
    <d v="2020-07-01T00:00:00"/>
    <x v="0"/>
    <n v="174487"/>
    <n v="155692"/>
    <n v="18795"/>
    <n v="170651"/>
    <x v="622"/>
    <x v="759"/>
  </r>
  <r>
    <n v="8"/>
    <x v="63"/>
    <x v="7"/>
    <d v="2020-08-01T00:00:00"/>
    <x v="0"/>
    <n v="183395"/>
    <n v="165524"/>
    <n v="17871"/>
    <n v="210009"/>
    <x v="623"/>
    <x v="760"/>
  </r>
  <r>
    <n v="9"/>
    <x v="63"/>
    <x v="8"/>
    <d v="2020-09-01T00:00:00"/>
    <x v="0"/>
    <n v="207710"/>
    <n v="188514"/>
    <n v="19196"/>
    <n v="220162"/>
    <x v="624"/>
    <x v="761"/>
  </r>
  <r>
    <n v="10"/>
    <x v="63"/>
    <x v="9"/>
    <d v="2020-10-01T00:00:00"/>
    <x v="0"/>
    <n v="215044"/>
    <n v="196045"/>
    <n v="18999"/>
    <n v="236468"/>
    <x v="625"/>
    <x v="762"/>
  </r>
  <r>
    <n v="11"/>
    <x v="63"/>
    <x v="10"/>
    <d v="2020-11-01T00:00:00"/>
    <x v="0"/>
    <n v="225010"/>
    <n v="205097"/>
    <n v="19913"/>
    <n v="238200"/>
    <x v="626"/>
    <x v="763"/>
  </r>
  <r>
    <n v="12"/>
    <x v="63"/>
    <x v="11"/>
    <d v="2020-12-01T00:00:00"/>
    <x v="0"/>
    <n v="243967"/>
    <n v="222916"/>
    <n v="21051"/>
    <n v="209296"/>
    <x v="627"/>
    <x v="764"/>
  </r>
  <r>
    <n v="1"/>
    <x v="64"/>
    <x v="0"/>
    <d v="2021-01-01T00:00:00"/>
    <x v="0"/>
    <n v="171146"/>
    <n v="154986"/>
    <n v="16160"/>
    <n v="200398"/>
    <x v="628"/>
    <x v="765"/>
  </r>
  <r>
    <n v="2"/>
    <x v="64"/>
    <x v="1"/>
    <d v="2021-02-01T00:00:00"/>
    <x v="0"/>
    <n v="167391"/>
    <n v="153654"/>
    <n v="13737"/>
    <n v="197035"/>
    <x v="629"/>
    <x v="766"/>
  </r>
  <r>
    <n v="3"/>
    <x v="64"/>
    <x v="2"/>
    <d v="2021-03-01T00:00:00"/>
    <x v="0"/>
    <n v="189389"/>
    <n v="172024"/>
    <n v="17365"/>
    <n v="200340"/>
    <x v="630"/>
    <x v="767"/>
  </r>
  <r>
    <n v="4"/>
    <x v="64"/>
    <x v="3"/>
    <d v="2021-04-01T00:00:00"/>
    <x v="0"/>
    <n v="175116"/>
    <n v="157976"/>
    <n v="17140"/>
    <n v="190907"/>
    <x v="631"/>
    <x v="768"/>
  </r>
  <r>
    <n v="5"/>
    <x v="64"/>
    <x v="4"/>
    <d v="2021-05-01T00:00:00"/>
    <x v="0"/>
    <n v="188678"/>
    <n v="169237"/>
    <n v="19441"/>
    <n v="192843"/>
    <x v="632"/>
    <x v="769"/>
  </r>
  <r>
    <n v="6"/>
    <x v="64"/>
    <x v="5"/>
    <d v="2021-06-01T00:00:00"/>
    <x v="0"/>
    <n v="182453"/>
    <n v="158059"/>
    <n v="24394"/>
    <n v="167547"/>
    <x v="633"/>
    <x v="770"/>
  </r>
  <r>
    <n v="7"/>
    <x v="64"/>
    <x v="6"/>
    <d v="2021-07-01T00:00:00"/>
    <x v="0"/>
    <n v="175453"/>
    <n v="150973"/>
    <n v="24480"/>
    <n v="164156"/>
    <x v="634"/>
    <x v="771"/>
  </r>
  <r>
    <n v="8"/>
    <x v="64"/>
    <x v="7"/>
    <d v="2021-08-01T00:00:00"/>
    <x v="0"/>
    <n v="172784"/>
    <n v="149456"/>
    <n v="23328"/>
    <n v="165330"/>
    <x v="635"/>
    <x v="772"/>
  </r>
  <r>
    <n v="9"/>
    <x v="64"/>
    <x v="8"/>
    <d v="2021-09-01T00:00:00"/>
    <x v="0"/>
    <n v="155075"/>
    <n v="133164"/>
    <n v="21911"/>
    <n v="174087"/>
    <x v="636"/>
    <x v="773"/>
  </r>
  <r>
    <n v="10"/>
    <x v="64"/>
    <x v="9"/>
    <d v="2021-10-01T00:00:00"/>
    <x v="0"/>
    <n v="162349"/>
    <n v="140375"/>
    <n v="21974"/>
    <n v="178965"/>
    <x v="637"/>
    <x v="774"/>
  </r>
  <r>
    <n v="11"/>
    <x v="64"/>
    <x v="10"/>
    <d v="2021-11-01T00:00:00"/>
    <x v="0"/>
    <n v="172964"/>
    <n v="148304"/>
    <n v="24660"/>
    <n v="205720"/>
    <x v="638"/>
    <x v="775"/>
  </r>
  <r>
    <n v="12"/>
    <x v="64"/>
    <x v="11"/>
    <d v="2021-12-01T00:00:00"/>
    <x v="0"/>
    <n v="207053"/>
    <n v="177865"/>
    <n v="29188"/>
    <n v="210925"/>
    <x v="639"/>
    <x v="776"/>
  </r>
  <r>
    <n v="1"/>
    <x v="65"/>
    <x v="0"/>
    <d v="2022-01-01T00:00:00"/>
    <x v="0"/>
    <n v="126518"/>
    <n v="108397"/>
    <n v="18121"/>
    <n v="145417"/>
    <x v="640"/>
    <x v="777"/>
  </r>
  <r>
    <n v="2"/>
    <x v="65"/>
    <x v="1"/>
    <d v="2022-02-01T00:00:00"/>
    <x v="0"/>
    <n v="132331"/>
    <n v="117121"/>
    <n v="15210"/>
    <n v="165935"/>
    <x v="641"/>
    <x v="778"/>
  </r>
  <r>
    <n v="3"/>
    <x v="65"/>
    <x v="2"/>
    <d v="2022-03-01T00:00:00"/>
    <x v="0"/>
    <n v="146819"/>
    <n v="129060"/>
    <n v="17759"/>
    <n v="184786"/>
    <x v="642"/>
    <x v="779"/>
  </r>
  <r>
    <n v="4"/>
    <x v="65"/>
    <x v="3"/>
    <d v="2022-04-01T00:00:00"/>
    <x v="0"/>
    <n v="147242"/>
    <n v="128362"/>
    <n v="18880"/>
    <n v="186037"/>
    <x v="643"/>
    <x v="780"/>
  </r>
  <r>
    <n v="5"/>
    <x v="65"/>
    <x v="4"/>
    <d v="2022-05-01T00:00:00"/>
    <x v="0"/>
    <n v="187064"/>
    <n v="164228"/>
    <n v="22836"/>
    <n v="205916"/>
    <x v="644"/>
    <x v="781"/>
  </r>
  <r>
    <n v="6"/>
    <x v="65"/>
    <x v="5"/>
    <d v="2022-06-01T00:00:00"/>
    <x v="0"/>
    <n v="178067"/>
    <n v="151203"/>
    <n v="26864"/>
    <n v="203598"/>
    <x v="645"/>
    <x v="782"/>
  </r>
  <r>
    <n v="7"/>
    <x v="65"/>
    <x v="6"/>
    <d v="2022-07-01T00:00:00"/>
    <x v="0"/>
    <n v="181994"/>
    <n v="159259"/>
    <n v="22735"/>
    <n v="218950"/>
    <x v="646"/>
    <x v="783"/>
  </r>
  <r>
    <n v="8"/>
    <x v="65"/>
    <x v="7"/>
    <d v="2022-08-01T00:00:00"/>
    <x v="0"/>
    <n v="208607"/>
    <n v="184506"/>
    <n v="24101"/>
    <n v="237961"/>
    <x v="647"/>
    <x v="784"/>
  </r>
  <r>
    <n v="9"/>
    <x v="65"/>
    <x v="8"/>
    <d v="2022-09-01T00:00:00"/>
    <x v="0"/>
    <n v="193978"/>
    <n v="168802"/>
    <n v="25176"/>
    <n v="207762"/>
    <x v="648"/>
    <x v="785"/>
  </r>
  <r>
    <n v="10"/>
    <x v="65"/>
    <x v="9"/>
    <d v="2022-10-01T00:00:00"/>
    <x v="0"/>
    <n v="180907"/>
    <n v="158866"/>
    <n v="22041"/>
    <n v="206044"/>
    <x v="649"/>
    <x v="786"/>
  </r>
  <r>
    <n v="11"/>
    <x v="65"/>
    <x v="10"/>
    <d v="2022-11-01T00:00:00"/>
    <x v="0"/>
    <n v="204011"/>
    <n v="174009"/>
    <n v="30002"/>
    <n v="215796"/>
    <x v="650"/>
    <x v="787"/>
  </r>
  <r>
    <n v="12"/>
    <x v="65"/>
    <x v="11"/>
    <d v="2022-12-01T00:00:00"/>
    <x v="0"/>
    <n v="216923"/>
    <n v="187179"/>
    <n v="29744"/>
    <n v="191567"/>
    <x v="651"/>
    <x v="788"/>
  </r>
  <r>
    <n v="1"/>
    <x v="66"/>
    <x v="0"/>
    <d v="2023-01-01T00:00:00"/>
    <x v="0"/>
    <n v="142852"/>
    <n v="122410"/>
    <n v="20442"/>
    <n v="152666"/>
    <x v="652"/>
    <x v="789"/>
  </r>
  <r>
    <n v="2"/>
    <x v="66"/>
    <x v="1"/>
    <d v="2023-02-01T00:00:00"/>
    <x v="0"/>
    <n v="129949"/>
    <n v="112445"/>
    <n v="17504"/>
    <n v="161518"/>
    <x v="653"/>
    <x v="790"/>
  </r>
  <r>
    <n v="3"/>
    <x v="66"/>
    <x v="2"/>
    <d v="2023-03-01T00:00:00"/>
    <x v="0"/>
    <n v="198974"/>
    <n v="171426"/>
    <n v="27548"/>
    <n v="221835"/>
    <x v="654"/>
    <x v="791"/>
  </r>
  <r>
    <n v="4"/>
    <x v="66"/>
    <x v="3"/>
    <d v="2023-04-01T00:00:00"/>
    <x v="0"/>
    <n v="160730"/>
    <n v="138072"/>
    <n v="22658"/>
    <n v="178853"/>
    <x v="655"/>
    <x v="792"/>
  </r>
  <r>
    <n v="5"/>
    <x v="66"/>
    <x v="4"/>
    <d v="2023-05-01T00:00:00"/>
    <x v="0"/>
    <n v="176524"/>
    <n v="149064"/>
    <n v="27460"/>
    <n v="227914"/>
    <x v="656"/>
    <x v="793"/>
  </r>
  <r>
    <n v="6"/>
    <x v="66"/>
    <x v="5"/>
    <d v="2023-06-01T00:00:00"/>
    <x v="0"/>
    <n v="189528"/>
    <n v="161611"/>
    <n v="27917"/>
    <n v="189182"/>
    <x v="657"/>
    <x v="794"/>
  </r>
  <r>
    <n v="7"/>
    <x v="66"/>
    <x v="6"/>
    <d v="2023-07-01T00:00:00"/>
    <x v="0"/>
    <n v="225594"/>
    <n v="195853"/>
    <n v="29741"/>
    <n v="183016"/>
    <x v="658"/>
    <x v="795"/>
  </r>
  <r>
    <n v="8"/>
    <x v="66"/>
    <x v="7"/>
    <d v="2023-08-01T00:00:00"/>
    <x v="0"/>
    <n v="207743"/>
    <n v="173903"/>
    <n v="33840"/>
    <n v="226954"/>
    <x v="659"/>
    <x v="796"/>
  </r>
  <r>
    <n v="9"/>
    <x v="66"/>
    <x v="8"/>
    <d v="2023-09-01T00:00:00"/>
    <x v="0"/>
    <n v="197739"/>
    <n v="167769"/>
    <n v="29970"/>
    <n v="208889"/>
    <x v="660"/>
    <x v="797"/>
  </r>
  <r>
    <n v="10"/>
    <x v="66"/>
    <x v="9"/>
    <d v="2023-10-01T00:00:00"/>
    <x v="0"/>
    <n v="217848"/>
    <n v="183586"/>
    <n v="34262"/>
    <n v="199758"/>
    <x v="661"/>
    <x v="798"/>
  </r>
  <r>
    <n v="11"/>
    <x v="66"/>
    <x v="10"/>
    <d v="2023-11-01T00:00:00"/>
    <x v="0"/>
    <n v="212649"/>
    <n v="176842"/>
    <n v="35807"/>
    <n v="202675"/>
    <x v="662"/>
    <x v="799"/>
  </r>
  <r>
    <n v="12"/>
    <x v="66"/>
    <x v="11"/>
    <d v="2023-12-01T00:00:00"/>
    <x v="0"/>
    <n v="248559"/>
    <n v="203719"/>
    <n v="44840"/>
    <n v="171578"/>
    <x v="663"/>
    <x v="800"/>
  </r>
  <r>
    <n v="1"/>
    <x v="67"/>
    <x v="0"/>
    <d v="2024-01-01T00:00:00"/>
    <x v="0"/>
    <n v="161615"/>
    <n v="130132"/>
    <n v="31483"/>
    <n v="152564"/>
    <x v="664"/>
    <x v="801"/>
  </r>
  <r>
    <n v="2"/>
    <x v="67"/>
    <x v="1"/>
    <d v="2024-02-01T00:00:00"/>
    <x v="0"/>
    <n v="165225"/>
    <n v="137139"/>
    <n v="28086"/>
    <n v="189684"/>
    <x v="665"/>
    <x v="802"/>
  </r>
  <r>
    <n v="3"/>
    <x v="67"/>
    <x v="2"/>
    <d v="2024-03-01T00:00:00"/>
    <x v="0"/>
    <n v="187731"/>
    <n v="157124"/>
    <n v="30607"/>
    <n v="195751"/>
    <x v="666"/>
    <x v="803"/>
  </r>
  <r>
    <n v="4"/>
    <x v="67"/>
    <x v="3"/>
    <d v="2024-04-01T00:00:00"/>
    <x v="0"/>
    <n v="220842"/>
    <n v="184571"/>
    <n v="36271"/>
    <n v="222115"/>
    <x v="667"/>
    <x v="804"/>
  </r>
  <r>
    <n v="5"/>
    <x v="67"/>
    <x v="4"/>
    <d v="2024-05-01T00:00:00"/>
    <x v="0"/>
    <n v="194256"/>
    <n v="161348"/>
    <n v="32908"/>
    <n v="166732"/>
    <x v="668"/>
    <x v="805"/>
  </r>
  <r>
    <n v="6"/>
    <x v="67"/>
    <x v="5"/>
    <d v="2024-06-01T00:00:00"/>
    <x v="0"/>
    <n v="214304"/>
    <n v="175992"/>
    <n v="38312"/>
    <n v="211035"/>
    <x v="669"/>
    <x v="806"/>
  </r>
  <r>
    <n v="7"/>
    <x v="67"/>
    <x v="6"/>
    <d v="2024-07-01T00:00:00"/>
    <x v="0"/>
    <n v="241336"/>
    <n v="200050"/>
    <n v="41286"/>
    <n v="246721"/>
    <x v="670"/>
    <x v="807"/>
  </r>
  <r>
    <n v="8"/>
    <x v="67"/>
    <x v="7"/>
    <d v="2024-08-01T00:00:00"/>
    <x v="0"/>
    <n v="237382"/>
    <n v="196757"/>
    <n v="40625"/>
    <n v="259613"/>
    <x v="671"/>
    <x v="808"/>
  </r>
  <r>
    <n v="9"/>
    <x v="67"/>
    <x v="8"/>
    <d v="2024-09-01T00:00:00"/>
    <x v="0"/>
    <n v="236334"/>
    <n v="193770"/>
    <n v="42564"/>
    <n v="229989"/>
    <x v="672"/>
    <x v="809"/>
  </r>
  <r>
    <n v="10"/>
    <x v="67"/>
    <x v="9"/>
    <d v="2024-10-01T00:00:00"/>
    <x v="0"/>
    <n v="264949"/>
    <n v="217966"/>
    <n v="46983"/>
    <n v="249114"/>
    <x v="673"/>
    <x v="810"/>
  </r>
  <r>
    <n v="11"/>
    <x v="67"/>
    <x v="10"/>
    <d v="2024-11-01T00:00:00"/>
    <x v="0"/>
    <n v="253499"/>
    <n v="208730"/>
    <n v="44769"/>
    <n v="236146"/>
    <x v="674"/>
    <x v="811"/>
  </r>
  <r>
    <n v="12"/>
    <x v="67"/>
    <x v="11"/>
    <d v="2024-12-01T00:00:00"/>
    <x v="0"/>
    <n v="257431"/>
    <n v="204820"/>
    <n v="52611"/>
    <n v="190131"/>
    <x v="675"/>
    <x v="812"/>
  </r>
  <r>
    <n v="1"/>
    <x v="68"/>
    <x v="0"/>
    <d v="2025-01-01T00:00:00"/>
    <x v="0"/>
    <n v="171248"/>
    <n v="131944"/>
    <n v="39304"/>
    <n v="175541"/>
    <x v="676"/>
    <x v="813"/>
  </r>
  <r>
    <n v="2"/>
    <x v="68"/>
    <x v="1"/>
    <d v="2025-02-01T00:00:00"/>
    <x v="0"/>
    <n v="184960"/>
    <n v="149092"/>
    <n v="35868"/>
    <n v="217361"/>
    <x v="677"/>
    <x v="814"/>
  </r>
  <r>
    <n v="3"/>
    <x v="68"/>
    <x v="2"/>
    <d v="2025-03-01T00:00:00"/>
    <x v="0"/>
    <n v="195536"/>
    <n v="157909"/>
    <n v="37627"/>
    <n v="190008"/>
    <x v="678"/>
    <x v="815"/>
  </r>
  <r>
    <n v="4"/>
    <x v="68"/>
    <x v="3"/>
    <d v="2025-04-01T00:00:00"/>
    <x v="0"/>
    <n v="0"/>
    <n v="0"/>
    <n v="0"/>
    <n v="0"/>
    <x v="0"/>
    <x v="816"/>
  </r>
  <r>
    <n v="5"/>
    <x v="68"/>
    <x v="4"/>
    <d v="2025-05-01T00:00:00"/>
    <x v="0"/>
    <n v="0"/>
    <n v="0"/>
    <n v="0"/>
    <n v="0"/>
    <x v="0"/>
    <x v="816"/>
  </r>
  <r>
    <n v="6"/>
    <x v="68"/>
    <x v="5"/>
    <d v="2025-06-01T00:00:00"/>
    <x v="0"/>
    <n v="0"/>
    <n v="0"/>
    <n v="0"/>
    <n v="0"/>
    <x v="0"/>
    <x v="816"/>
  </r>
  <r>
    <n v="7"/>
    <x v="68"/>
    <x v="6"/>
    <d v="2025-07-01T00:00:00"/>
    <x v="0"/>
    <n v="0"/>
    <n v="0"/>
    <n v="0"/>
    <n v="0"/>
    <x v="0"/>
    <x v="816"/>
  </r>
  <r>
    <n v="8"/>
    <x v="68"/>
    <x v="7"/>
    <d v="2025-08-01T00:00:00"/>
    <x v="0"/>
    <n v="0"/>
    <n v="0"/>
    <n v="0"/>
    <n v="0"/>
    <x v="0"/>
    <x v="816"/>
  </r>
  <r>
    <n v="9"/>
    <x v="68"/>
    <x v="8"/>
    <d v="2025-09-01T00:00:00"/>
    <x v="0"/>
    <n v="0"/>
    <n v="0"/>
    <n v="0"/>
    <n v="0"/>
    <x v="0"/>
    <x v="816"/>
  </r>
  <r>
    <n v="10"/>
    <x v="68"/>
    <x v="9"/>
    <d v="2025-10-01T00:00:00"/>
    <x v="0"/>
    <n v="0"/>
    <n v="0"/>
    <n v="0"/>
    <n v="0"/>
    <x v="0"/>
    <x v="816"/>
  </r>
  <r>
    <n v="11"/>
    <x v="68"/>
    <x v="10"/>
    <d v="2025-11-01T00:00:00"/>
    <x v="0"/>
    <n v="0"/>
    <n v="0"/>
    <n v="0"/>
    <n v="0"/>
    <x v="0"/>
    <x v="816"/>
  </r>
  <r>
    <n v="12"/>
    <x v="68"/>
    <x v="11"/>
    <d v="2025-12-01T00:00:00"/>
    <x v="0"/>
    <n v="0"/>
    <n v="0"/>
    <n v="0"/>
    <n v="0"/>
    <x v="0"/>
    <x v="816"/>
  </r>
  <r>
    <n v="1"/>
    <x v="0"/>
    <x v="0"/>
    <d v="1957-01-01T00:00:00"/>
    <x v="1"/>
    <n v="758"/>
    <n v="758"/>
    <n v="0"/>
    <n v="1091"/>
    <x v="0"/>
    <x v="817"/>
  </r>
  <r>
    <n v="2"/>
    <x v="0"/>
    <x v="1"/>
    <d v="1957-02-01T00:00:00"/>
    <x v="1"/>
    <n v="624"/>
    <n v="624"/>
    <n v="0"/>
    <n v="788"/>
    <x v="0"/>
    <x v="818"/>
  </r>
  <r>
    <n v="3"/>
    <x v="0"/>
    <x v="2"/>
    <d v="1957-03-01T00:00:00"/>
    <x v="1"/>
    <n v="817"/>
    <n v="817"/>
    <n v="0"/>
    <n v="1057"/>
    <x v="0"/>
    <x v="819"/>
  </r>
  <r>
    <n v="4"/>
    <x v="0"/>
    <x v="3"/>
    <d v="1957-04-01T00:00:00"/>
    <x v="1"/>
    <n v="722"/>
    <n v="722"/>
    <n v="0"/>
    <n v="890"/>
    <x v="0"/>
    <x v="820"/>
  </r>
  <r>
    <n v="5"/>
    <x v="0"/>
    <x v="4"/>
    <d v="1957-05-01T00:00:00"/>
    <x v="1"/>
    <n v="853"/>
    <n v="853"/>
    <n v="0"/>
    <n v="1012"/>
    <x v="0"/>
    <x v="821"/>
  </r>
  <r>
    <n v="6"/>
    <x v="0"/>
    <x v="5"/>
    <d v="1957-06-01T00:00:00"/>
    <x v="1"/>
    <n v="1010"/>
    <n v="1010"/>
    <n v="0"/>
    <n v="976"/>
    <x v="0"/>
    <x v="822"/>
  </r>
  <r>
    <n v="7"/>
    <x v="0"/>
    <x v="6"/>
    <d v="1957-07-01T00:00:00"/>
    <x v="1"/>
    <n v="924"/>
    <n v="924"/>
    <n v="0"/>
    <n v="946"/>
    <x v="0"/>
    <x v="823"/>
  </r>
  <r>
    <n v="8"/>
    <x v="0"/>
    <x v="7"/>
    <d v="1957-08-01T00:00:00"/>
    <x v="1"/>
    <n v="834"/>
    <n v="834"/>
    <n v="0"/>
    <n v="902"/>
    <x v="0"/>
    <x v="824"/>
  </r>
  <r>
    <n v="9"/>
    <x v="0"/>
    <x v="8"/>
    <d v="1957-09-01T00:00:00"/>
    <x v="1"/>
    <n v="791"/>
    <n v="791"/>
    <n v="0"/>
    <n v="808"/>
    <x v="0"/>
    <x v="825"/>
  </r>
  <r>
    <n v="10"/>
    <x v="0"/>
    <x v="9"/>
    <d v="1957-10-01T00:00:00"/>
    <x v="1"/>
    <n v="760"/>
    <n v="760"/>
    <n v="0"/>
    <n v="791"/>
    <x v="0"/>
    <x v="826"/>
  </r>
  <r>
    <n v="11"/>
    <x v="0"/>
    <x v="10"/>
    <d v="1957-11-01T00:00:00"/>
    <x v="1"/>
    <n v="438"/>
    <n v="438"/>
    <n v="0"/>
    <n v="497"/>
    <x v="0"/>
    <x v="827"/>
  </r>
  <r>
    <n v="12"/>
    <x v="0"/>
    <x v="11"/>
    <d v="1957-12-01T00:00:00"/>
    <x v="1"/>
    <n v="947"/>
    <n v="947"/>
    <n v="0"/>
    <n v="691"/>
    <x v="0"/>
    <x v="828"/>
  </r>
  <r>
    <n v="1"/>
    <x v="1"/>
    <x v="0"/>
    <d v="1958-01-01T00:00:00"/>
    <x v="1"/>
    <n v="1642"/>
    <n v="1642"/>
    <n v="0"/>
    <n v="2173"/>
    <x v="0"/>
    <x v="829"/>
  </r>
  <r>
    <n v="2"/>
    <x v="1"/>
    <x v="1"/>
    <d v="1958-02-01T00:00:00"/>
    <x v="1"/>
    <n v="1443"/>
    <n v="1443"/>
    <n v="0"/>
    <n v="1656"/>
    <x v="0"/>
    <x v="830"/>
  </r>
  <r>
    <n v="3"/>
    <x v="1"/>
    <x v="2"/>
    <d v="1958-03-01T00:00:00"/>
    <x v="1"/>
    <n v="1833"/>
    <n v="1833"/>
    <n v="0"/>
    <n v="2093"/>
    <x v="0"/>
    <x v="831"/>
  </r>
  <r>
    <n v="4"/>
    <x v="1"/>
    <x v="3"/>
    <d v="1958-04-01T00:00:00"/>
    <x v="1"/>
    <n v="1655"/>
    <n v="1655"/>
    <n v="0"/>
    <n v="1804"/>
    <x v="0"/>
    <x v="832"/>
  </r>
  <r>
    <n v="5"/>
    <x v="1"/>
    <x v="4"/>
    <d v="1958-05-01T00:00:00"/>
    <x v="1"/>
    <n v="1864"/>
    <n v="1864"/>
    <n v="0"/>
    <n v="2035"/>
    <x v="0"/>
    <x v="833"/>
  </r>
  <r>
    <n v="6"/>
    <x v="1"/>
    <x v="5"/>
    <d v="1958-06-01T00:00:00"/>
    <x v="1"/>
    <n v="2137"/>
    <n v="2137"/>
    <n v="0"/>
    <n v="1954"/>
    <x v="0"/>
    <x v="834"/>
  </r>
  <r>
    <n v="7"/>
    <x v="1"/>
    <x v="6"/>
    <d v="1958-07-01T00:00:00"/>
    <x v="1"/>
    <n v="1947"/>
    <n v="1947"/>
    <n v="0"/>
    <n v="1807"/>
    <x v="0"/>
    <x v="835"/>
  </r>
  <r>
    <n v="8"/>
    <x v="1"/>
    <x v="7"/>
    <d v="1958-08-01T00:00:00"/>
    <x v="1"/>
    <n v="1775"/>
    <n v="1775"/>
    <n v="0"/>
    <n v="1853"/>
    <x v="0"/>
    <x v="836"/>
  </r>
  <r>
    <n v="9"/>
    <x v="1"/>
    <x v="8"/>
    <d v="1958-09-01T00:00:00"/>
    <x v="1"/>
    <n v="1691"/>
    <n v="1691"/>
    <n v="0"/>
    <n v="1549"/>
    <x v="0"/>
    <x v="837"/>
  </r>
  <r>
    <n v="10"/>
    <x v="1"/>
    <x v="9"/>
    <d v="1958-10-01T00:00:00"/>
    <x v="1"/>
    <n v="1582"/>
    <n v="1582"/>
    <n v="0"/>
    <n v="1530"/>
    <x v="0"/>
    <x v="838"/>
  </r>
  <r>
    <n v="11"/>
    <x v="1"/>
    <x v="10"/>
    <d v="1958-11-01T00:00:00"/>
    <x v="1"/>
    <n v="1066"/>
    <n v="1066"/>
    <n v="0"/>
    <n v="1035"/>
    <x v="0"/>
    <x v="839"/>
  </r>
  <r>
    <n v="12"/>
    <x v="1"/>
    <x v="11"/>
    <d v="1958-12-01T00:00:00"/>
    <x v="1"/>
    <n v="2042"/>
    <n v="2042"/>
    <n v="0"/>
    <n v="1319"/>
    <x v="0"/>
    <x v="840"/>
  </r>
  <r>
    <n v="1"/>
    <x v="2"/>
    <x v="0"/>
    <d v="1959-01-01T00:00:00"/>
    <x v="1"/>
    <n v="3370"/>
    <n v="3370"/>
    <n v="0"/>
    <n v="3719"/>
    <x v="0"/>
    <x v="841"/>
  </r>
  <r>
    <n v="2"/>
    <x v="2"/>
    <x v="1"/>
    <d v="1959-02-01T00:00:00"/>
    <x v="1"/>
    <n v="2885"/>
    <n v="2885"/>
    <n v="0"/>
    <n v="3100"/>
    <x v="0"/>
    <x v="842"/>
  </r>
  <r>
    <n v="3"/>
    <x v="2"/>
    <x v="2"/>
    <d v="1959-03-01T00:00:00"/>
    <x v="1"/>
    <n v="3634"/>
    <n v="3634"/>
    <n v="0"/>
    <n v="3911"/>
    <x v="0"/>
    <x v="843"/>
  </r>
  <r>
    <n v="4"/>
    <x v="2"/>
    <x v="3"/>
    <d v="1959-04-01T00:00:00"/>
    <x v="1"/>
    <n v="3201"/>
    <n v="3201"/>
    <n v="0"/>
    <n v="3427"/>
    <x v="0"/>
    <x v="844"/>
  </r>
  <r>
    <n v="5"/>
    <x v="2"/>
    <x v="4"/>
    <d v="1959-05-01T00:00:00"/>
    <x v="1"/>
    <n v="3580"/>
    <n v="3580"/>
    <n v="0"/>
    <n v="3859"/>
    <x v="0"/>
    <x v="845"/>
  </r>
  <r>
    <n v="6"/>
    <x v="2"/>
    <x v="5"/>
    <d v="1959-06-01T00:00:00"/>
    <x v="1"/>
    <n v="4074"/>
    <n v="4074"/>
    <n v="0"/>
    <n v="3694"/>
    <x v="0"/>
    <x v="846"/>
  </r>
  <r>
    <n v="7"/>
    <x v="2"/>
    <x v="6"/>
    <d v="1959-07-01T00:00:00"/>
    <x v="1"/>
    <n v="3611"/>
    <n v="3611"/>
    <n v="0"/>
    <n v="3611"/>
    <x v="0"/>
    <x v="847"/>
  </r>
  <r>
    <n v="8"/>
    <x v="2"/>
    <x v="7"/>
    <d v="1959-08-01T00:00:00"/>
    <x v="1"/>
    <n v="3366"/>
    <n v="3366"/>
    <n v="0"/>
    <n v="3602"/>
    <x v="0"/>
    <x v="848"/>
  </r>
  <r>
    <n v="9"/>
    <x v="2"/>
    <x v="8"/>
    <d v="1959-09-01T00:00:00"/>
    <x v="1"/>
    <n v="3190"/>
    <n v="3190"/>
    <n v="0"/>
    <n v="3144"/>
    <x v="0"/>
    <x v="849"/>
  </r>
  <r>
    <n v="10"/>
    <x v="2"/>
    <x v="9"/>
    <d v="1959-10-01T00:00:00"/>
    <x v="1"/>
    <n v="3117"/>
    <n v="3117"/>
    <n v="0"/>
    <n v="3112"/>
    <x v="0"/>
    <x v="850"/>
  </r>
  <r>
    <n v="11"/>
    <x v="2"/>
    <x v="10"/>
    <d v="1959-11-01T00:00:00"/>
    <x v="1"/>
    <n v="2351"/>
    <n v="2351"/>
    <n v="0"/>
    <n v="2369"/>
    <x v="0"/>
    <x v="851"/>
  </r>
  <r>
    <n v="12"/>
    <x v="2"/>
    <x v="11"/>
    <d v="1959-12-01T00:00:00"/>
    <x v="1"/>
    <n v="3641"/>
    <n v="3641"/>
    <n v="0"/>
    <n v="2623"/>
    <x v="0"/>
    <x v="852"/>
  </r>
  <r>
    <n v="1"/>
    <x v="3"/>
    <x v="0"/>
    <d v="1960-01-01T00:00:00"/>
    <x v="1"/>
    <n v="8135"/>
    <n v="8135"/>
    <n v="0"/>
    <n v="6356"/>
    <x v="0"/>
    <x v="853"/>
  </r>
  <r>
    <n v="2"/>
    <x v="3"/>
    <x v="1"/>
    <d v="1960-02-01T00:00:00"/>
    <x v="1"/>
    <n v="6207"/>
    <n v="6207"/>
    <n v="0"/>
    <n v="5428"/>
    <x v="0"/>
    <x v="854"/>
  </r>
  <r>
    <n v="3"/>
    <x v="3"/>
    <x v="2"/>
    <d v="1960-03-01T00:00:00"/>
    <x v="1"/>
    <n v="6796"/>
    <n v="6796"/>
    <n v="0"/>
    <n v="6801"/>
    <x v="0"/>
    <x v="855"/>
  </r>
  <r>
    <n v="4"/>
    <x v="3"/>
    <x v="3"/>
    <d v="1960-04-01T00:00:00"/>
    <x v="1"/>
    <n v="5010"/>
    <n v="5010"/>
    <n v="0"/>
    <n v="6011"/>
    <x v="0"/>
    <x v="856"/>
  </r>
  <r>
    <n v="5"/>
    <x v="3"/>
    <x v="4"/>
    <d v="1960-05-01T00:00:00"/>
    <x v="1"/>
    <n v="5518"/>
    <n v="5518"/>
    <n v="0"/>
    <n v="6743"/>
    <x v="0"/>
    <x v="857"/>
  </r>
  <r>
    <n v="6"/>
    <x v="3"/>
    <x v="5"/>
    <d v="1960-06-01T00:00:00"/>
    <x v="1"/>
    <n v="6586"/>
    <n v="6586"/>
    <n v="0"/>
    <n v="6466"/>
    <x v="0"/>
    <x v="858"/>
  </r>
  <r>
    <n v="7"/>
    <x v="3"/>
    <x v="6"/>
    <d v="1960-07-01T00:00:00"/>
    <x v="1"/>
    <n v="5395"/>
    <n v="5395"/>
    <n v="0"/>
    <n v="6390"/>
    <x v="0"/>
    <x v="859"/>
  </r>
  <r>
    <n v="8"/>
    <x v="3"/>
    <x v="7"/>
    <d v="1960-08-01T00:00:00"/>
    <x v="1"/>
    <n v="5240"/>
    <n v="5240"/>
    <n v="0"/>
    <n v="6285"/>
    <x v="0"/>
    <x v="860"/>
  </r>
  <r>
    <n v="9"/>
    <x v="3"/>
    <x v="8"/>
    <d v="1960-09-01T00:00:00"/>
    <x v="1"/>
    <n v="5036"/>
    <n v="5036"/>
    <n v="0"/>
    <n v="5552"/>
    <x v="0"/>
    <x v="861"/>
  </r>
  <r>
    <n v="10"/>
    <x v="3"/>
    <x v="9"/>
    <d v="1960-10-01T00:00:00"/>
    <x v="1"/>
    <n v="5296"/>
    <n v="5296"/>
    <n v="0"/>
    <n v="5499"/>
    <x v="0"/>
    <x v="862"/>
  </r>
  <r>
    <n v="11"/>
    <x v="3"/>
    <x v="10"/>
    <d v="1960-11-01T00:00:00"/>
    <x v="1"/>
    <n v="4029"/>
    <n v="4029"/>
    <n v="0"/>
    <n v="4320"/>
    <x v="0"/>
    <x v="863"/>
  </r>
  <r>
    <n v="12"/>
    <x v="3"/>
    <x v="11"/>
    <d v="1960-12-01T00:00:00"/>
    <x v="1"/>
    <n v="5514"/>
    <n v="5514"/>
    <n v="0"/>
    <n v="4628"/>
    <x v="0"/>
    <x v="864"/>
  </r>
  <r>
    <n v="1"/>
    <x v="4"/>
    <x v="0"/>
    <d v="1961-01-01T00:00:00"/>
    <x v="1"/>
    <n v="9543"/>
    <n v="9543"/>
    <n v="0"/>
    <n v="7448"/>
    <x v="0"/>
    <x v="865"/>
  </r>
  <r>
    <n v="2"/>
    <x v="4"/>
    <x v="1"/>
    <d v="1961-02-01T00:00:00"/>
    <x v="1"/>
    <n v="7233"/>
    <n v="7233"/>
    <n v="0"/>
    <n v="6599"/>
    <x v="0"/>
    <x v="866"/>
  </r>
  <r>
    <n v="3"/>
    <x v="4"/>
    <x v="2"/>
    <d v="1961-03-01T00:00:00"/>
    <x v="1"/>
    <n v="8547"/>
    <n v="8547"/>
    <n v="0"/>
    <n v="8202"/>
    <x v="0"/>
    <x v="867"/>
  </r>
  <r>
    <n v="4"/>
    <x v="4"/>
    <x v="3"/>
    <d v="1961-04-01T00:00:00"/>
    <x v="1"/>
    <n v="6535"/>
    <n v="6535"/>
    <n v="0"/>
    <n v="7267"/>
    <x v="0"/>
    <x v="868"/>
  </r>
  <r>
    <n v="5"/>
    <x v="4"/>
    <x v="4"/>
    <d v="1961-05-01T00:00:00"/>
    <x v="1"/>
    <n v="7168"/>
    <n v="7168"/>
    <n v="0"/>
    <n v="8201"/>
    <x v="0"/>
    <x v="869"/>
  </r>
  <r>
    <n v="6"/>
    <x v="4"/>
    <x v="5"/>
    <d v="1961-06-01T00:00:00"/>
    <x v="1"/>
    <n v="8146"/>
    <n v="8146"/>
    <n v="0"/>
    <n v="7852"/>
    <x v="0"/>
    <x v="870"/>
  </r>
  <r>
    <n v="7"/>
    <x v="4"/>
    <x v="6"/>
    <d v="1961-07-01T00:00:00"/>
    <x v="1"/>
    <n v="6882"/>
    <n v="6882"/>
    <n v="0"/>
    <n v="7805"/>
    <x v="0"/>
    <x v="871"/>
  </r>
  <r>
    <n v="8"/>
    <x v="4"/>
    <x v="7"/>
    <d v="1961-08-01T00:00:00"/>
    <x v="1"/>
    <n v="6809"/>
    <n v="6809"/>
    <n v="0"/>
    <n v="7778"/>
    <x v="0"/>
    <x v="872"/>
  </r>
  <r>
    <n v="9"/>
    <x v="4"/>
    <x v="8"/>
    <d v="1961-09-01T00:00:00"/>
    <x v="1"/>
    <n v="6574"/>
    <n v="6574"/>
    <n v="0"/>
    <n v="7037"/>
    <x v="0"/>
    <x v="873"/>
  </r>
  <r>
    <n v="10"/>
    <x v="4"/>
    <x v="9"/>
    <d v="1961-10-01T00:00:00"/>
    <x v="1"/>
    <n v="6841"/>
    <n v="6841"/>
    <n v="0"/>
    <n v="6872"/>
    <x v="0"/>
    <x v="874"/>
  </r>
  <r>
    <n v="11"/>
    <x v="4"/>
    <x v="10"/>
    <d v="1961-11-01T00:00:00"/>
    <x v="1"/>
    <n v="5696"/>
    <n v="5696"/>
    <n v="0"/>
    <n v="5658"/>
    <x v="0"/>
    <x v="875"/>
  </r>
  <r>
    <n v="12"/>
    <x v="4"/>
    <x v="11"/>
    <d v="1961-12-01T00:00:00"/>
    <x v="1"/>
    <n v="6889"/>
    <n v="6889"/>
    <n v="0"/>
    <n v="5718"/>
    <x v="0"/>
    <x v="876"/>
  </r>
  <r>
    <n v="1"/>
    <x v="5"/>
    <x v="0"/>
    <d v="1962-01-01T00:00:00"/>
    <x v="1"/>
    <n v="12632"/>
    <n v="12632"/>
    <n v="0"/>
    <n v="10278"/>
    <x v="0"/>
    <x v="877"/>
  </r>
  <r>
    <n v="2"/>
    <x v="5"/>
    <x v="1"/>
    <d v="1962-02-01T00:00:00"/>
    <x v="1"/>
    <n v="9875"/>
    <n v="9875"/>
    <n v="0"/>
    <n v="8896"/>
    <x v="0"/>
    <x v="878"/>
  </r>
  <r>
    <n v="3"/>
    <x v="5"/>
    <x v="2"/>
    <d v="1962-03-01T00:00:00"/>
    <x v="1"/>
    <n v="11695"/>
    <n v="11695"/>
    <n v="0"/>
    <n v="11262"/>
    <x v="0"/>
    <x v="879"/>
  </r>
  <r>
    <n v="4"/>
    <x v="5"/>
    <x v="3"/>
    <d v="1962-04-01T00:00:00"/>
    <x v="1"/>
    <n v="8979"/>
    <n v="8979"/>
    <n v="0"/>
    <n v="9857"/>
    <x v="0"/>
    <x v="880"/>
  </r>
  <r>
    <n v="5"/>
    <x v="5"/>
    <x v="4"/>
    <d v="1962-05-01T00:00:00"/>
    <x v="1"/>
    <n v="9785"/>
    <n v="9785"/>
    <n v="0"/>
    <n v="11153"/>
    <x v="0"/>
    <x v="881"/>
  </r>
  <r>
    <n v="6"/>
    <x v="5"/>
    <x v="5"/>
    <d v="1962-06-01T00:00:00"/>
    <x v="1"/>
    <n v="11081"/>
    <n v="11081"/>
    <n v="0"/>
    <n v="10839"/>
    <x v="0"/>
    <x v="882"/>
  </r>
  <r>
    <n v="7"/>
    <x v="5"/>
    <x v="6"/>
    <d v="1962-07-01T00:00:00"/>
    <x v="1"/>
    <n v="9319"/>
    <n v="9319"/>
    <n v="0"/>
    <n v="10652"/>
    <x v="0"/>
    <x v="883"/>
  </r>
  <r>
    <n v="8"/>
    <x v="5"/>
    <x v="7"/>
    <d v="1962-08-01T00:00:00"/>
    <x v="1"/>
    <n v="9183"/>
    <n v="9183"/>
    <n v="0"/>
    <n v="10845"/>
    <x v="0"/>
    <x v="884"/>
  </r>
  <r>
    <n v="9"/>
    <x v="5"/>
    <x v="8"/>
    <d v="1962-09-01T00:00:00"/>
    <x v="1"/>
    <n v="8843"/>
    <n v="8843"/>
    <n v="0"/>
    <n v="9453"/>
    <x v="0"/>
    <x v="885"/>
  </r>
  <r>
    <n v="10"/>
    <x v="5"/>
    <x v="9"/>
    <d v="1962-10-01T00:00:00"/>
    <x v="1"/>
    <n v="9054"/>
    <n v="9054"/>
    <n v="0"/>
    <n v="9472"/>
    <x v="0"/>
    <x v="886"/>
  </r>
  <r>
    <n v="11"/>
    <x v="5"/>
    <x v="10"/>
    <d v="1962-11-01T00:00:00"/>
    <x v="1"/>
    <n v="7407"/>
    <n v="7407"/>
    <n v="0"/>
    <n v="7616"/>
    <x v="0"/>
    <x v="887"/>
  </r>
  <r>
    <n v="12"/>
    <x v="5"/>
    <x v="11"/>
    <d v="1962-12-01T00:00:00"/>
    <x v="1"/>
    <n v="9351"/>
    <n v="9351"/>
    <n v="0"/>
    <n v="7703"/>
    <x v="0"/>
    <x v="888"/>
  </r>
  <r>
    <n v="1"/>
    <x v="6"/>
    <x v="0"/>
    <d v="1963-01-01T00:00:00"/>
    <x v="1"/>
    <n v="11346"/>
    <n v="11346"/>
    <n v="0"/>
    <n v="9914"/>
    <x v="0"/>
    <x v="889"/>
  </r>
  <r>
    <n v="2"/>
    <x v="6"/>
    <x v="1"/>
    <d v="1963-02-01T00:00:00"/>
    <x v="1"/>
    <n v="9480"/>
    <n v="9480"/>
    <n v="0"/>
    <n v="9141"/>
    <x v="0"/>
    <x v="890"/>
  </r>
  <r>
    <n v="3"/>
    <x v="6"/>
    <x v="2"/>
    <d v="1963-03-01T00:00:00"/>
    <x v="1"/>
    <n v="11958"/>
    <n v="11958"/>
    <n v="0"/>
    <n v="11332"/>
    <x v="0"/>
    <x v="891"/>
  </r>
  <r>
    <n v="4"/>
    <x v="6"/>
    <x v="3"/>
    <d v="1963-04-01T00:00:00"/>
    <x v="1"/>
    <n v="9911"/>
    <n v="9911"/>
    <n v="0"/>
    <n v="10178"/>
    <x v="0"/>
    <x v="892"/>
  </r>
  <r>
    <n v="5"/>
    <x v="6"/>
    <x v="4"/>
    <d v="1963-05-01T00:00:00"/>
    <x v="1"/>
    <n v="10715"/>
    <n v="10715"/>
    <n v="0"/>
    <n v="11474"/>
    <x v="0"/>
    <x v="893"/>
  </r>
  <r>
    <n v="6"/>
    <x v="6"/>
    <x v="5"/>
    <d v="1963-06-01T00:00:00"/>
    <x v="1"/>
    <n v="11841"/>
    <n v="11841"/>
    <n v="0"/>
    <n v="10997"/>
    <x v="0"/>
    <x v="894"/>
  </r>
  <r>
    <n v="7"/>
    <x v="6"/>
    <x v="6"/>
    <d v="1963-07-01T00:00:00"/>
    <x v="1"/>
    <n v="9769"/>
    <n v="9769"/>
    <n v="0"/>
    <n v="11199"/>
    <x v="0"/>
    <x v="895"/>
  </r>
  <r>
    <n v="8"/>
    <x v="6"/>
    <x v="7"/>
    <d v="1963-08-01T00:00:00"/>
    <x v="1"/>
    <n v="9630"/>
    <n v="9630"/>
    <n v="0"/>
    <n v="11180"/>
    <x v="0"/>
    <x v="896"/>
  </r>
  <r>
    <n v="9"/>
    <x v="6"/>
    <x v="8"/>
    <d v="1963-09-01T00:00:00"/>
    <x v="1"/>
    <n v="9399"/>
    <n v="9399"/>
    <n v="0"/>
    <n v="9800"/>
    <x v="0"/>
    <x v="897"/>
  </r>
  <r>
    <n v="10"/>
    <x v="6"/>
    <x v="9"/>
    <d v="1963-10-01T00:00:00"/>
    <x v="1"/>
    <n v="9248"/>
    <n v="9248"/>
    <n v="0"/>
    <n v="9998"/>
    <x v="0"/>
    <x v="898"/>
  </r>
  <r>
    <n v="11"/>
    <x v="6"/>
    <x v="10"/>
    <d v="1963-11-01T00:00:00"/>
    <x v="1"/>
    <n v="8125"/>
    <n v="8125"/>
    <n v="0"/>
    <n v="8339"/>
    <x v="0"/>
    <x v="899"/>
  </r>
  <r>
    <n v="12"/>
    <x v="6"/>
    <x v="11"/>
    <d v="1963-12-01T00:00:00"/>
    <x v="1"/>
    <n v="10140"/>
    <n v="10140"/>
    <n v="0"/>
    <n v="8114"/>
    <x v="0"/>
    <x v="900"/>
  </r>
  <r>
    <n v="1"/>
    <x v="7"/>
    <x v="0"/>
    <d v="1964-01-01T00:00:00"/>
    <x v="1"/>
    <n v="11266"/>
    <n v="11266"/>
    <n v="0"/>
    <n v="10642"/>
    <x v="0"/>
    <x v="901"/>
  </r>
  <r>
    <n v="2"/>
    <x v="7"/>
    <x v="1"/>
    <d v="1964-02-01T00:00:00"/>
    <x v="1"/>
    <n v="9703"/>
    <n v="9703"/>
    <n v="0"/>
    <n v="10167"/>
    <x v="0"/>
    <x v="902"/>
  </r>
  <r>
    <n v="3"/>
    <x v="7"/>
    <x v="2"/>
    <d v="1964-03-01T00:00:00"/>
    <x v="1"/>
    <n v="12754"/>
    <n v="12754"/>
    <n v="0"/>
    <n v="12543"/>
    <x v="0"/>
    <x v="903"/>
  </r>
  <r>
    <n v="4"/>
    <x v="7"/>
    <x v="3"/>
    <d v="1964-04-01T00:00:00"/>
    <x v="1"/>
    <n v="10767"/>
    <n v="10767"/>
    <n v="0"/>
    <n v="11341"/>
    <x v="0"/>
    <x v="904"/>
  </r>
  <r>
    <n v="5"/>
    <x v="7"/>
    <x v="4"/>
    <d v="1964-05-01T00:00:00"/>
    <x v="1"/>
    <n v="11780"/>
    <n v="11780"/>
    <n v="0"/>
    <n v="12653"/>
    <x v="0"/>
    <x v="905"/>
  </r>
  <r>
    <n v="6"/>
    <x v="7"/>
    <x v="5"/>
    <d v="1964-06-01T00:00:00"/>
    <x v="1"/>
    <n v="12723"/>
    <n v="12723"/>
    <n v="0"/>
    <n v="11972"/>
    <x v="0"/>
    <x v="906"/>
  </r>
  <r>
    <n v="7"/>
    <x v="7"/>
    <x v="6"/>
    <d v="1964-07-01T00:00:00"/>
    <x v="1"/>
    <n v="10738"/>
    <n v="10738"/>
    <n v="0"/>
    <n v="12362"/>
    <x v="0"/>
    <x v="907"/>
  </r>
  <r>
    <n v="8"/>
    <x v="7"/>
    <x v="7"/>
    <d v="1964-08-01T00:00:00"/>
    <x v="1"/>
    <n v="10620"/>
    <n v="10620"/>
    <n v="0"/>
    <n v="11866"/>
    <x v="0"/>
    <x v="908"/>
  </r>
  <r>
    <n v="9"/>
    <x v="7"/>
    <x v="8"/>
    <d v="1964-09-01T00:00:00"/>
    <x v="1"/>
    <n v="10332"/>
    <n v="10332"/>
    <n v="0"/>
    <n v="10732"/>
    <x v="0"/>
    <x v="909"/>
  </r>
  <r>
    <n v="10"/>
    <x v="7"/>
    <x v="9"/>
    <d v="1964-10-01T00:00:00"/>
    <x v="1"/>
    <n v="10088"/>
    <n v="10088"/>
    <n v="0"/>
    <n v="10331"/>
    <x v="0"/>
    <x v="910"/>
  </r>
  <r>
    <n v="11"/>
    <x v="7"/>
    <x v="10"/>
    <d v="1964-11-01T00:00:00"/>
    <x v="1"/>
    <n v="9067"/>
    <n v="9067"/>
    <n v="0"/>
    <n v="8781"/>
    <x v="0"/>
    <x v="911"/>
  </r>
  <r>
    <n v="12"/>
    <x v="7"/>
    <x v="11"/>
    <d v="1964-12-01T00:00:00"/>
    <x v="1"/>
    <n v="10597"/>
    <n v="10597"/>
    <n v="0"/>
    <n v="8767"/>
    <x v="0"/>
    <x v="912"/>
  </r>
  <r>
    <n v="1"/>
    <x v="8"/>
    <x v="0"/>
    <d v="1965-01-01T00:00:00"/>
    <x v="1"/>
    <n v="14834"/>
    <n v="14834"/>
    <n v="0"/>
    <n v="10575"/>
    <x v="0"/>
    <x v="913"/>
  </r>
  <r>
    <n v="2"/>
    <x v="8"/>
    <x v="1"/>
    <d v="1965-02-01T00:00:00"/>
    <x v="1"/>
    <n v="11399"/>
    <n v="11399"/>
    <n v="0"/>
    <n v="10311"/>
    <x v="0"/>
    <x v="914"/>
  </r>
  <r>
    <n v="3"/>
    <x v="8"/>
    <x v="2"/>
    <d v="1965-03-01T00:00:00"/>
    <x v="1"/>
    <n v="13930"/>
    <n v="13930"/>
    <n v="0"/>
    <n v="12490"/>
    <x v="0"/>
    <x v="915"/>
  </r>
  <r>
    <n v="4"/>
    <x v="8"/>
    <x v="3"/>
    <d v="1965-04-01T00:00:00"/>
    <x v="1"/>
    <n v="10562"/>
    <n v="10562"/>
    <n v="0"/>
    <n v="11649"/>
    <x v="0"/>
    <x v="916"/>
  </r>
  <r>
    <n v="5"/>
    <x v="8"/>
    <x v="4"/>
    <d v="1965-05-01T00:00:00"/>
    <x v="1"/>
    <n v="11467"/>
    <n v="11467"/>
    <n v="0"/>
    <n v="12610"/>
    <x v="0"/>
    <x v="917"/>
  </r>
  <r>
    <n v="6"/>
    <x v="8"/>
    <x v="5"/>
    <d v="1965-06-01T00:00:00"/>
    <x v="1"/>
    <n v="12357"/>
    <n v="12357"/>
    <n v="0"/>
    <n v="12223"/>
    <x v="0"/>
    <x v="918"/>
  </r>
  <r>
    <n v="7"/>
    <x v="8"/>
    <x v="6"/>
    <d v="1965-07-01T00:00:00"/>
    <x v="1"/>
    <n v="10563"/>
    <n v="10563"/>
    <n v="0"/>
    <n v="12451"/>
    <x v="0"/>
    <x v="919"/>
  </r>
  <r>
    <n v="8"/>
    <x v="8"/>
    <x v="7"/>
    <d v="1965-08-01T00:00:00"/>
    <x v="1"/>
    <n v="10700"/>
    <n v="10700"/>
    <n v="0"/>
    <n v="11915"/>
    <x v="0"/>
    <x v="920"/>
  </r>
  <r>
    <n v="9"/>
    <x v="8"/>
    <x v="8"/>
    <d v="1965-09-01T00:00:00"/>
    <x v="1"/>
    <n v="10467"/>
    <n v="10467"/>
    <n v="0"/>
    <n v="11152"/>
    <x v="0"/>
    <x v="921"/>
  </r>
  <r>
    <n v="10"/>
    <x v="8"/>
    <x v="9"/>
    <d v="1965-10-01T00:00:00"/>
    <x v="1"/>
    <n v="10578"/>
    <n v="10578"/>
    <n v="0"/>
    <n v="10993"/>
    <x v="0"/>
    <x v="922"/>
  </r>
  <r>
    <n v="11"/>
    <x v="8"/>
    <x v="10"/>
    <d v="1965-11-01T00:00:00"/>
    <x v="1"/>
    <n v="9446"/>
    <n v="9446"/>
    <n v="0"/>
    <n v="9580"/>
    <x v="0"/>
    <x v="923"/>
  </r>
  <r>
    <n v="12"/>
    <x v="8"/>
    <x v="11"/>
    <d v="1965-12-01T00:00:00"/>
    <x v="1"/>
    <n v="10491"/>
    <n v="10491"/>
    <n v="0"/>
    <n v="9092"/>
    <x v="0"/>
    <x v="924"/>
  </r>
  <r>
    <n v="1"/>
    <x v="9"/>
    <x v="0"/>
    <d v="1966-01-01T00:00:00"/>
    <x v="1"/>
    <n v="13920"/>
    <n v="13920"/>
    <n v="0"/>
    <n v="14130"/>
    <x v="0"/>
    <x v="925"/>
  </r>
  <r>
    <n v="2"/>
    <x v="9"/>
    <x v="1"/>
    <d v="1966-02-01T00:00:00"/>
    <x v="1"/>
    <n v="11613"/>
    <n v="11613"/>
    <n v="0"/>
    <n v="11810"/>
    <x v="0"/>
    <x v="926"/>
  </r>
  <r>
    <n v="3"/>
    <x v="9"/>
    <x v="2"/>
    <d v="1966-03-01T00:00:00"/>
    <x v="1"/>
    <n v="14873"/>
    <n v="14873"/>
    <n v="0"/>
    <n v="14922"/>
    <x v="0"/>
    <x v="927"/>
  </r>
  <r>
    <n v="4"/>
    <x v="9"/>
    <x v="3"/>
    <d v="1966-04-01T00:00:00"/>
    <x v="1"/>
    <n v="12284"/>
    <n v="12284"/>
    <n v="0"/>
    <n v="12611"/>
    <x v="0"/>
    <x v="928"/>
  </r>
  <r>
    <n v="5"/>
    <x v="9"/>
    <x v="4"/>
    <d v="1966-05-01T00:00:00"/>
    <x v="1"/>
    <n v="13694"/>
    <n v="13694"/>
    <n v="0"/>
    <n v="14773"/>
    <x v="0"/>
    <x v="929"/>
  </r>
  <r>
    <n v="6"/>
    <x v="9"/>
    <x v="5"/>
    <d v="1966-06-01T00:00:00"/>
    <x v="1"/>
    <n v="14422"/>
    <n v="14422"/>
    <n v="0"/>
    <n v="13771"/>
    <x v="0"/>
    <x v="930"/>
  </r>
  <r>
    <n v="7"/>
    <x v="9"/>
    <x v="6"/>
    <d v="1966-07-01T00:00:00"/>
    <x v="1"/>
    <n v="12878"/>
    <n v="12878"/>
    <n v="0"/>
    <n v="13570"/>
    <x v="0"/>
    <x v="931"/>
  </r>
  <r>
    <n v="8"/>
    <x v="9"/>
    <x v="7"/>
    <d v="1966-08-01T00:00:00"/>
    <x v="1"/>
    <n v="12945"/>
    <n v="12945"/>
    <n v="0"/>
    <n v="14270"/>
    <x v="0"/>
    <x v="932"/>
  </r>
  <r>
    <n v="9"/>
    <x v="9"/>
    <x v="8"/>
    <d v="1966-09-01T00:00:00"/>
    <x v="1"/>
    <n v="12791"/>
    <n v="12791"/>
    <n v="0"/>
    <n v="13680"/>
    <x v="0"/>
    <x v="933"/>
  </r>
  <r>
    <n v="10"/>
    <x v="9"/>
    <x v="9"/>
    <d v="1966-10-01T00:00:00"/>
    <x v="1"/>
    <n v="12184"/>
    <n v="12184"/>
    <n v="0"/>
    <n v="12548"/>
    <x v="0"/>
    <x v="934"/>
  </r>
  <r>
    <n v="11"/>
    <x v="9"/>
    <x v="10"/>
    <d v="1966-11-01T00:00:00"/>
    <x v="1"/>
    <n v="11297"/>
    <n v="11297"/>
    <n v="0"/>
    <n v="10735"/>
    <x v="0"/>
    <x v="935"/>
  </r>
  <r>
    <n v="12"/>
    <x v="9"/>
    <x v="11"/>
    <d v="1966-12-01T00:00:00"/>
    <x v="1"/>
    <n v="12651"/>
    <n v="12651"/>
    <n v="0"/>
    <n v="10532"/>
    <x v="0"/>
    <x v="936"/>
  </r>
  <r>
    <n v="1"/>
    <x v="10"/>
    <x v="0"/>
    <d v="1967-01-01T00:00:00"/>
    <x v="1"/>
    <n v="8327"/>
    <n v="8327"/>
    <n v="0"/>
    <n v="10231"/>
    <x v="0"/>
    <x v="937"/>
  </r>
  <r>
    <n v="2"/>
    <x v="10"/>
    <x v="1"/>
    <d v="1967-02-01T00:00:00"/>
    <x v="1"/>
    <n v="10228"/>
    <n v="10228"/>
    <n v="0"/>
    <n v="10504"/>
    <x v="0"/>
    <x v="938"/>
  </r>
  <r>
    <n v="3"/>
    <x v="10"/>
    <x v="2"/>
    <d v="1967-03-01T00:00:00"/>
    <x v="1"/>
    <n v="14950"/>
    <n v="14950"/>
    <n v="0"/>
    <n v="14171"/>
    <x v="0"/>
    <x v="939"/>
  </r>
  <r>
    <n v="4"/>
    <x v="10"/>
    <x v="3"/>
    <d v="1967-04-01T00:00:00"/>
    <x v="1"/>
    <n v="12008"/>
    <n v="12008"/>
    <n v="0"/>
    <n v="12302"/>
    <x v="0"/>
    <x v="940"/>
  </r>
  <r>
    <n v="5"/>
    <x v="10"/>
    <x v="4"/>
    <d v="1967-05-01T00:00:00"/>
    <x v="1"/>
    <n v="14305"/>
    <n v="14305"/>
    <n v="0"/>
    <n v="14370"/>
    <x v="0"/>
    <x v="941"/>
  </r>
  <r>
    <n v="6"/>
    <x v="10"/>
    <x v="5"/>
    <d v="1967-06-01T00:00:00"/>
    <x v="1"/>
    <n v="14547"/>
    <n v="14547"/>
    <n v="0"/>
    <n v="15075"/>
    <x v="0"/>
    <x v="942"/>
  </r>
  <r>
    <n v="7"/>
    <x v="10"/>
    <x v="6"/>
    <d v="1967-07-01T00:00:00"/>
    <x v="1"/>
    <n v="14722"/>
    <n v="14722"/>
    <n v="0"/>
    <n v="14762"/>
    <x v="0"/>
    <x v="943"/>
  </r>
  <r>
    <n v="8"/>
    <x v="10"/>
    <x v="7"/>
    <d v="1967-08-01T00:00:00"/>
    <x v="1"/>
    <n v="14478"/>
    <n v="14478"/>
    <n v="0"/>
    <n v="16735"/>
    <x v="0"/>
    <x v="944"/>
  </r>
  <r>
    <n v="9"/>
    <x v="10"/>
    <x v="8"/>
    <d v="1967-09-01T00:00:00"/>
    <x v="1"/>
    <n v="12753"/>
    <n v="12753"/>
    <n v="0"/>
    <n v="13091"/>
    <x v="0"/>
    <x v="945"/>
  </r>
  <r>
    <n v="10"/>
    <x v="10"/>
    <x v="9"/>
    <d v="1967-10-01T00:00:00"/>
    <x v="1"/>
    <n v="14871"/>
    <n v="14871"/>
    <n v="0"/>
    <n v="14772"/>
    <x v="0"/>
    <x v="946"/>
  </r>
  <r>
    <n v="11"/>
    <x v="10"/>
    <x v="10"/>
    <d v="1967-11-01T00:00:00"/>
    <x v="1"/>
    <n v="13020"/>
    <n v="13020"/>
    <n v="0"/>
    <n v="12268"/>
    <x v="0"/>
    <x v="947"/>
  </r>
  <r>
    <n v="12"/>
    <x v="10"/>
    <x v="11"/>
    <d v="1967-12-01T00:00:00"/>
    <x v="1"/>
    <n v="14773"/>
    <n v="14773"/>
    <n v="0"/>
    <n v="10081"/>
    <x v="0"/>
    <x v="948"/>
  </r>
  <r>
    <n v="1"/>
    <x v="11"/>
    <x v="0"/>
    <d v="1968-01-01T00:00:00"/>
    <x v="1"/>
    <n v="8335"/>
    <n v="8335"/>
    <n v="0"/>
    <n v="8668"/>
    <x v="0"/>
    <x v="949"/>
  </r>
  <r>
    <n v="2"/>
    <x v="11"/>
    <x v="1"/>
    <d v="1968-02-01T00:00:00"/>
    <x v="1"/>
    <n v="12908"/>
    <n v="12908"/>
    <n v="0"/>
    <n v="12932"/>
    <x v="0"/>
    <x v="950"/>
  </r>
  <r>
    <n v="3"/>
    <x v="11"/>
    <x v="2"/>
    <d v="1968-03-01T00:00:00"/>
    <x v="1"/>
    <n v="14945"/>
    <n v="14945"/>
    <n v="0"/>
    <n v="14870"/>
    <x v="0"/>
    <x v="951"/>
  </r>
  <r>
    <n v="4"/>
    <x v="11"/>
    <x v="3"/>
    <d v="1968-04-01T00:00:00"/>
    <x v="1"/>
    <n v="15002"/>
    <n v="15002"/>
    <n v="0"/>
    <n v="15237"/>
    <x v="0"/>
    <x v="952"/>
  </r>
  <r>
    <n v="5"/>
    <x v="11"/>
    <x v="4"/>
    <d v="1968-05-01T00:00:00"/>
    <x v="1"/>
    <n v="15772"/>
    <n v="15772"/>
    <n v="0"/>
    <n v="16301"/>
    <x v="0"/>
    <x v="953"/>
  </r>
  <r>
    <n v="6"/>
    <x v="11"/>
    <x v="5"/>
    <d v="1968-06-01T00:00:00"/>
    <x v="1"/>
    <n v="14124"/>
    <n v="14124"/>
    <n v="0"/>
    <n v="14155"/>
    <x v="0"/>
    <x v="954"/>
  </r>
  <r>
    <n v="7"/>
    <x v="11"/>
    <x v="6"/>
    <d v="1968-07-01T00:00:00"/>
    <x v="1"/>
    <n v="16799"/>
    <n v="16799"/>
    <n v="0"/>
    <n v="17499"/>
    <x v="0"/>
    <x v="955"/>
  </r>
  <r>
    <n v="8"/>
    <x v="11"/>
    <x v="7"/>
    <d v="1968-08-01T00:00:00"/>
    <x v="1"/>
    <n v="16499"/>
    <n v="16499"/>
    <n v="0"/>
    <n v="16341"/>
    <x v="0"/>
    <x v="956"/>
  </r>
  <r>
    <n v="9"/>
    <x v="11"/>
    <x v="8"/>
    <d v="1968-09-01T00:00:00"/>
    <x v="1"/>
    <n v="15718"/>
    <n v="15718"/>
    <n v="0"/>
    <n v="16268"/>
    <x v="0"/>
    <x v="957"/>
  </r>
  <r>
    <n v="10"/>
    <x v="11"/>
    <x v="9"/>
    <d v="1968-10-01T00:00:00"/>
    <x v="1"/>
    <n v="18738"/>
    <n v="18738"/>
    <n v="0"/>
    <n v="19465"/>
    <x v="0"/>
    <x v="958"/>
  </r>
  <r>
    <n v="11"/>
    <x v="11"/>
    <x v="10"/>
    <d v="1968-11-01T00:00:00"/>
    <x v="1"/>
    <n v="18064"/>
    <n v="18064"/>
    <n v="0"/>
    <n v="18164"/>
    <x v="0"/>
    <x v="959"/>
  </r>
  <r>
    <n v="12"/>
    <x v="11"/>
    <x v="11"/>
    <d v="1968-12-01T00:00:00"/>
    <x v="1"/>
    <n v="18155"/>
    <n v="18155"/>
    <n v="0"/>
    <n v="16022"/>
    <x v="0"/>
    <x v="960"/>
  </r>
  <r>
    <n v="1"/>
    <x v="12"/>
    <x v="0"/>
    <d v="1969-01-01T00:00:00"/>
    <x v="1"/>
    <n v="15879"/>
    <n v="15879"/>
    <n v="0"/>
    <n v="15266"/>
    <x v="0"/>
    <x v="961"/>
  </r>
  <r>
    <n v="2"/>
    <x v="12"/>
    <x v="1"/>
    <d v="1969-02-01T00:00:00"/>
    <x v="1"/>
    <n v="19671"/>
    <n v="19671"/>
    <n v="0"/>
    <n v="18929"/>
    <x v="0"/>
    <x v="962"/>
  </r>
  <r>
    <n v="3"/>
    <x v="12"/>
    <x v="2"/>
    <d v="1969-03-01T00:00:00"/>
    <x v="1"/>
    <n v="23016"/>
    <n v="23016"/>
    <n v="0"/>
    <n v="22956"/>
    <x v="0"/>
    <x v="963"/>
  </r>
  <r>
    <n v="4"/>
    <x v="12"/>
    <x v="3"/>
    <d v="1969-04-01T00:00:00"/>
    <x v="1"/>
    <n v="24063"/>
    <n v="24063"/>
    <n v="0"/>
    <n v="22901"/>
    <x v="0"/>
    <x v="964"/>
  </r>
  <r>
    <n v="5"/>
    <x v="12"/>
    <x v="4"/>
    <d v="1969-05-01T00:00:00"/>
    <x v="1"/>
    <n v="22931"/>
    <n v="22931"/>
    <n v="0"/>
    <n v="24235"/>
    <x v="6"/>
    <x v="965"/>
  </r>
  <r>
    <n v="6"/>
    <x v="12"/>
    <x v="5"/>
    <d v="1969-06-01T00:00:00"/>
    <x v="1"/>
    <n v="21335"/>
    <n v="21335"/>
    <n v="0"/>
    <n v="22528"/>
    <x v="8"/>
    <x v="966"/>
  </r>
  <r>
    <n v="7"/>
    <x v="12"/>
    <x v="6"/>
    <d v="1969-07-01T00:00:00"/>
    <x v="1"/>
    <n v="20923"/>
    <n v="20923"/>
    <n v="0"/>
    <n v="25658"/>
    <x v="0"/>
    <x v="967"/>
  </r>
  <r>
    <n v="8"/>
    <x v="12"/>
    <x v="7"/>
    <d v="1969-08-01T00:00:00"/>
    <x v="1"/>
    <n v="21023"/>
    <n v="21023"/>
    <n v="0"/>
    <n v="21806"/>
    <x v="0"/>
    <x v="968"/>
  </r>
  <r>
    <n v="9"/>
    <x v="12"/>
    <x v="8"/>
    <d v="1969-09-01T00:00:00"/>
    <x v="1"/>
    <n v="18584"/>
    <n v="18584"/>
    <n v="0"/>
    <n v="24592"/>
    <x v="0"/>
    <x v="969"/>
  </r>
  <r>
    <n v="10"/>
    <x v="12"/>
    <x v="9"/>
    <d v="1969-10-01T00:00:00"/>
    <x v="1"/>
    <n v="19392"/>
    <n v="19392"/>
    <n v="0"/>
    <n v="19450"/>
    <x v="0"/>
    <x v="970"/>
  </r>
  <r>
    <n v="11"/>
    <x v="12"/>
    <x v="10"/>
    <d v="1969-11-01T00:00:00"/>
    <x v="1"/>
    <n v="18404"/>
    <n v="18404"/>
    <n v="0"/>
    <n v="18952"/>
    <x v="0"/>
    <x v="971"/>
  </r>
  <r>
    <n v="12"/>
    <x v="12"/>
    <x v="11"/>
    <d v="1969-12-01T00:00:00"/>
    <x v="1"/>
    <n v="30581"/>
    <n v="30581"/>
    <n v="0"/>
    <n v="21402"/>
    <x v="0"/>
    <x v="972"/>
  </r>
  <r>
    <n v="1"/>
    <x v="13"/>
    <x v="0"/>
    <d v="1970-01-01T00:00:00"/>
    <x v="1"/>
    <n v="21893"/>
    <n v="21893"/>
    <n v="0"/>
    <n v="22384"/>
    <x v="11"/>
    <x v="973"/>
  </r>
  <r>
    <n v="2"/>
    <x v="13"/>
    <x v="1"/>
    <d v="1970-02-01T00:00:00"/>
    <x v="1"/>
    <n v="22104"/>
    <n v="22104"/>
    <n v="0"/>
    <n v="23169"/>
    <x v="679"/>
    <x v="974"/>
  </r>
  <r>
    <n v="3"/>
    <x v="13"/>
    <x v="2"/>
    <d v="1970-03-01T00:00:00"/>
    <x v="1"/>
    <n v="25948"/>
    <n v="25948"/>
    <n v="0"/>
    <n v="25695"/>
    <x v="11"/>
    <x v="975"/>
  </r>
  <r>
    <n v="4"/>
    <x v="13"/>
    <x v="3"/>
    <d v="1970-04-01T00:00:00"/>
    <x v="1"/>
    <n v="28875"/>
    <n v="28875"/>
    <n v="0"/>
    <n v="27795"/>
    <x v="679"/>
    <x v="976"/>
  </r>
  <r>
    <n v="5"/>
    <x v="13"/>
    <x v="4"/>
    <d v="1970-05-01T00:00:00"/>
    <x v="1"/>
    <n v="24737"/>
    <n v="24737"/>
    <n v="0"/>
    <n v="25664"/>
    <x v="680"/>
    <x v="977"/>
  </r>
  <r>
    <n v="6"/>
    <x v="13"/>
    <x v="5"/>
    <d v="1970-06-01T00:00:00"/>
    <x v="1"/>
    <n v="25891"/>
    <n v="25891"/>
    <n v="0"/>
    <n v="27630"/>
    <x v="19"/>
    <x v="978"/>
  </r>
  <r>
    <n v="7"/>
    <x v="13"/>
    <x v="6"/>
    <d v="1970-07-01T00:00:00"/>
    <x v="1"/>
    <n v="26911"/>
    <n v="26911"/>
    <n v="0"/>
    <n v="27806"/>
    <x v="681"/>
    <x v="979"/>
  </r>
  <r>
    <n v="8"/>
    <x v="13"/>
    <x v="7"/>
    <d v="1970-08-01T00:00:00"/>
    <x v="1"/>
    <n v="24605"/>
    <n v="24605"/>
    <n v="0"/>
    <n v="24232"/>
    <x v="19"/>
    <x v="980"/>
  </r>
  <r>
    <n v="9"/>
    <x v="13"/>
    <x v="8"/>
    <d v="1970-09-01T00:00:00"/>
    <x v="1"/>
    <n v="27772"/>
    <n v="27772"/>
    <n v="0"/>
    <n v="27615"/>
    <x v="19"/>
    <x v="981"/>
  </r>
  <r>
    <n v="10"/>
    <x v="13"/>
    <x v="9"/>
    <d v="1970-10-01T00:00:00"/>
    <x v="1"/>
    <n v="31522"/>
    <n v="31522"/>
    <n v="0"/>
    <n v="31131"/>
    <x v="682"/>
    <x v="982"/>
  </r>
  <r>
    <n v="11"/>
    <x v="13"/>
    <x v="10"/>
    <d v="1970-11-01T00:00:00"/>
    <x v="1"/>
    <n v="32664"/>
    <n v="32664"/>
    <n v="0"/>
    <n v="30607"/>
    <x v="683"/>
    <x v="983"/>
  </r>
  <r>
    <n v="12"/>
    <x v="13"/>
    <x v="11"/>
    <d v="1970-12-01T00:00:00"/>
    <x v="1"/>
    <n v="27768"/>
    <n v="27768"/>
    <n v="0"/>
    <n v="25846"/>
    <x v="681"/>
    <x v="984"/>
  </r>
  <r>
    <n v="1"/>
    <x v="14"/>
    <x v="0"/>
    <d v="1971-01-01T00:00:00"/>
    <x v="1"/>
    <n v="20091"/>
    <n v="20091"/>
    <n v="0"/>
    <n v="21788"/>
    <x v="6"/>
    <x v="985"/>
  </r>
  <r>
    <n v="2"/>
    <x v="14"/>
    <x v="1"/>
    <d v="1971-02-01T00:00:00"/>
    <x v="1"/>
    <n v="28878"/>
    <n v="28878"/>
    <n v="0"/>
    <n v="28032"/>
    <x v="4"/>
    <x v="986"/>
  </r>
  <r>
    <n v="3"/>
    <x v="14"/>
    <x v="2"/>
    <d v="1971-03-01T00:00:00"/>
    <x v="1"/>
    <n v="34928"/>
    <n v="34928"/>
    <n v="0"/>
    <n v="35581"/>
    <x v="11"/>
    <x v="987"/>
  </r>
  <r>
    <n v="4"/>
    <x v="14"/>
    <x v="3"/>
    <d v="1971-04-01T00:00:00"/>
    <x v="1"/>
    <n v="35154"/>
    <n v="35154"/>
    <n v="0"/>
    <n v="35588"/>
    <x v="680"/>
    <x v="988"/>
  </r>
  <r>
    <n v="5"/>
    <x v="14"/>
    <x v="4"/>
    <d v="1971-05-01T00:00:00"/>
    <x v="1"/>
    <n v="37529"/>
    <n v="37529"/>
    <n v="0"/>
    <n v="37624"/>
    <x v="681"/>
    <x v="989"/>
  </r>
  <r>
    <n v="6"/>
    <x v="14"/>
    <x v="5"/>
    <d v="1971-06-01T00:00:00"/>
    <x v="1"/>
    <n v="36845"/>
    <n v="36845"/>
    <n v="0"/>
    <n v="37707"/>
    <x v="18"/>
    <x v="990"/>
  </r>
  <r>
    <n v="7"/>
    <x v="14"/>
    <x v="6"/>
    <d v="1971-07-01T00:00:00"/>
    <x v="1"/>
    <n v="33540"/>
    <n v="33540"/>
    <n v="0"/>
    <n v="39117"/>
    <x v="16"/>
    <x v="991"/>
  </r>
  <r>
    <n v="8"/>
    <x v="14"/>
    <x v="7"/>
    <d v="1971-08-01T00:00:00"/>
    <x v="1"/>
    <n v="32575"/>
    <n v="32575"/>
    <n v="0"/>
    <n v="36499"/>
    <x v="681"/>
    <x v="992"/>
  </r>
  <r>
    <n v="9"/>
    <x v="14"/>
    <x v="8"/>
    <d v="1971-09-01T00:00:00"/>
    <x v="1"/>
    <n v="34774"/>
    <n v="34774"/>
    <n v="0"/>
    <n v="32667"/>
    <x v="16"/>
    <x v="993"/>
  </r>
  <r>
    <n v="10"/>
    <x v="14"/>
    <x v="9"/>
    <d v="1971-10-01T00:00:00"/>
    <x v="1"/>
    <n v="39174"/>
    <n v="39174"/>
    <n v="0"/>
    <n v="39951"/>
    <x v="7"/>
    <x v="994"/>
  </r>
  <r>
    <n v="11"/>
    <x v="14"/>
    <x v="10"/>
    <d v="1971-11-01T00:00:00"/>
    <x v="1"/>
    <n v="39214"/>
    <n v="39214"/>
    <n v="0"/>
    <n v="37579"/>
    <x v="684"/>
    <x v="995"/>
  </r>
  <r>
    <n v="12"/>
    <x v="14"/>
    <x v="11"/>
    <d v="1971-12-01T00:00:00"/>
    <x v="1"/>
    <n v="39419"/>
    <n v="39419"/>
    <n v="0"/>
    <n v="34430"/>
    <x v="685"/>
    <x v="996"/>
  </r>
  <r>
    <n v="1"/>
    <x v="15"/>
    <x v="0"/>
    <d v="1972-01-01T00:00:00"/>
    <x v="1"/>
    <n v="32383"/>
    <n v="32383"/>
    <n v="0"/>
    <n v="27754"/>
    <x v="7"/>
    <x v="997"/>
  </r>
  <r>
    <n v="2"/>
    <x v="15"/>
    <x v="1"/>
    <d v="1972-02-01T00:00:00"/>
    <x v="1"/>
    <n v="37789"/>
    <n v="37789"/>
    <n v="0"/>
    <n v="38936"/>
    <x v="3"/>
    <x v="998"/>
  </r>
  <r>
    <n v="3"/>
    <x v="15"/>
    <x v="2"/>
    <d v="1972-03-01T00:00:00"/>
    <x v="1"/>
    <n v="43459"/>
    <n v="43459"/>
    <n v="0"/>
    <n v="45741"/>
    <x v="686"/>
    <x v="999"/>
  </r>
  <r>
    <n v="4"/>
    <x v="15"/>
    <x v="3"/>
    <d v="1972-04-01T00:00:00"/>
    <x v="1"/>
    <n v="38379"/>
    <n v="38379"/>
    <n v="0"/>
    <n v="40909"/>
    <x v="19"/>
    <x v="1000"/>
  </r>
  <r>
    <n v="5"/>
    <x v="15"/>
    <x v="4"/>
    <d v="1972-05-01T00:00:00"/>
    <x v="1"/>
    <n v="40646"/>
    <n v="40646"/>
    <n v="0"/>
    <n v="45134"/>
    <x v="24"/>
    <x v="1001"/>
  </r>
  <r>
    <n v="6"/>
    <x v="15"/>
    <x v="5"/>
    <d v="1972-06-01T00:00:00"/>
    <x v="1"/>
    <n v="39332"/>
    <n v="39332"/>
    <n v="0"/>
    <n v="40600"/>
    <x v="687"/>
    <x v="1002"/>
  </r>
  <r>
    <n v="7"/>
    <x v="15"/>
    <x v="6"/>
    <d v="1972-07-01T00:00:00"/>
    <x v="1"/>
    <n v="41901"/>
    <n v="41901"/>
    <n v="0"/>
    <n v="38987"/>
    <x v="12"/>
    <x v="1003"/>
  </r>
  <r>
    <n v="8"/>
    <x v="15"/>
    <x v="7"/>
    <d v="1972-08-01T00:00:00"/>
    <x v="1"/>
    <n v="48755"/>
    <n v="48755"/>
    <n v="0"/>
    <n v="45209"/>
    <x v="3"/>
    <x v="1004"/>
  </r>
  <r>
    <n v="9"/>
    <x v="15"/>
    <x v="8"/>
    <d v="1972-09-01T00:00:00"/>
    <x v="1"/>
    <n v="28697"/>
    <n v="28697"/>
    <n v="0"/>
    <n v="33466"/>
    <x v="688"/>
    <x v="1005"/>
  </r>
  <r>
    <n v="10"/>
    <x v="15"/>
    <x v="9"/>
    <d v="1972-10-01T00:00:00"/>
    <x v="1"/>
    <n v="38023"/>
    <n v="38023"/>
    <n v="0"/>
    <n v="44274"/>
    <x v="13"/>
    <x v="1006"/>
  </r>
  <r>
    <n v="11"/>
    <x v="15"/>
    <x v="10"/>
    <d v="1972-11-01T00:00:00"/>
    <x v="1"/>
    <n v="38023"/>
    <n v="38023"/>
    <n v="0"/>
    <n v="41049"/>
    <x v="22"/>
    <x v="1007"/>
  </r>
  <r>
    <n v="12"/>
    <x v="15"/>
    <x v="11"/>
    <d v="1972-12-01T00:00:00"/>
    <x v="1"/>
    <n v="46956"/>
    <n v="46956"/>
    <n v="0"/>
    <n v="39978"/>
    <x v="40"/>
    <x v="1008"/>
  </r>
  <r>
    <n v="1"/>
    <x v="16"/>
    <x v="0"/>
    <d v="1973-01-01T00:00:00"/>
    <x v="1"/>
    <n v="38146"/>
    <n v="38146"/>
    <n v="0"/>
    <n v="32027"/>
    <x v="689"/>
    <x v="1009"/>
  </r>
  <r>
    <n v="2"/>
    <x v="16"/>
    <x v="1"/>
    <d v="1973-02-01T00:00:00"/>
    <x v="1"/>
    <n v="47612"/>
    <n v="47612"/>
    <n v="0"/>
    <n v="44104"/>
    <x v="690"/>
    <x v="1010"/>
  </r>
  <r>
    <n v="3"/>
    <x v="16"/>
    <x v="2"/>
    <d v="1973-03-01T00:00:00"/>
    <x v="1"/>
    <n v="44209"/>
    <n v="44209"/>
    <n v="0"/>
    <n v="44131"/>
    <x v="691"/>
    <x v="1011"/>
  </r>
  <r>
    <n v="4"/>
    <x v="16"/>
    <x v="3"/>
    <d v="1973-04-01T00:00:00"/>
    <x v="1"/>
    <n v="43341"/>
    <n v="43341"/>
    <n v="0"/>
    <n v="42956"/>
    <x v="50"/>
    <x v="1012"/>
  </r>
  <r>
    <n v="5"/>
    <x v="16"/>
    <x v="4"/>
    <d v="1973-05-01T00:00:00"/>
    <x v="1"/>
    <n v="49964"/>
    <n v="49964"/>
    <n v="0"/>
    <n v="50801"/>
    <x v="692"/>
    <x v="1013"/>
  </r>
  <r>
    <n v="6"/>
    <x v="16"/>
    <x v="5"/>
    <d v="1973-06-01T00:00:00"/>
    <x v="1"/>
    <n v="43608"/>
    <n v="43608"/>
    <n v="0"/>
    <n v="44410"/>
    <x v="693"/>
    <x v="1014"/>
  </r>
  <r>
    <n v="7"/>
    <x v="16"/>
    <x v="6"/>
    <d v="1973-07-01T00:00:00"/>
    <x v="1"/>
    <n v="47505"/>
    <n v="47505"/>
    <n v="0"/>
    <n v="47120"/>
    <x v="47"/>
    <x v="1015"/>
  </r>
  <r>
    <n v="8"/>
    <x v="16"/>
    <x v="7"/>
    <d v="1973-08-01T00:00:00"/>
    <x v="1"/>
    <n v="52209"/>
    <n v="52209"/>
    <n v="0"/>
    <n v="52093"/>
    <x v="694"/>
    <x v="1016"/>
  </r>
  <r>
    <n v="9"/>
    <x v="16"/>
    <x v="8"/>
    <d v="1973-09-01T00:00:00"/>
    <x v="1"/>
    <n v="45499"/>
    <n v="45499"/>
    <n v="0"/>
    <n v="45480"/>
    <x v="695"/>
    <x v="1017"/>
  </r>
  <r>
    <n v="10"/>
    <x v="16"/>
    <x v="9"/>
    <d v="1973-10-01T00:00:00"/>
    <x v="1"/>
    <n v="58060"/>
    <n v="58060"/>
    <n v="0"/>
    <n v="58593"/>
    <x v="1"/>
    <x v="1018"/>
  </r>
  <r>
    <n v="11"/>
    <x v="16"/>
    <x v="10"/>
    <d v="1973-11-01T00:00:00"/>
    <x v="1"/>
    <n v="53624"/>
    <n v="53624"/>
    <n v="0"/>
    <n v="56904"/>
    <x v="696"/>
    <x v="1019"/>
  </r>
  <r>
    <n v="12"/>
    <x v="16"/>
    <x v="11"/>
    <d v="1973-12-01T00:00:00"/>
    <x v="1"/>
    <n v="47416"/>
    <n v="47416"/>
    <n v="0"/>
    <n v="46602"/>
    <x v="697"/>
    <x v="1020"/>
  </r>
  <r>
    <n v="1"/>
    <x v="17"/>
    <x v="0"/>
    <d v="1974-01-01T00:00:00"/>
    <x v="1"/>
    <n v="47472"/>
    <n v="47472"/>
    <n v="0"/>
    <n v="46625"/>
    <x v="51"/>
    <x v="1021"/>
  </r>
  <r>
    <n v="2"/>
    <x v="17"/>
    <x v="1"/>
    <d v="1974-02-01T00:00:00"/>
    <x v="1"/>
    <n v="47032"/>
    <n v="47032"/>
    <n v="0"/>
    <n v="53744"/>
    <x v="698"/>
    <x v="1022"/>
  </r>
  <r>
    <n v="3"/>
    <x v="17"/>
    <x v="2"/>
    <d v="1974-03-01T00:00:00"/>
    <x v="1"/>
    <n v="60580"/>
    <n v="60580"/>
    <n v="0"/>
    <n v="63573"/>
    <x v="699"/>
    <x v="1023"/>
  </r>
  <r>
    <n v="4"/>
    <x v="17"/>
    <x v="3"/>
    <d v="1974-04-01T00:00:00"/>
    <x v="1"/>
    <n v="56120"/>
    <n v="56120"/>
    <n v="0"/>
    <n v="58022"/>
    <x v="690"/>
    <x v="1024"/>
  </r>
  <r>
    <n v="5"/>
    <x v="17"/>
    <x v="4"/>
    <d v="1974-05-01T00:00:00"/>
    <x v="1"/>
    <n v="55874"/>
    <n v="55874"/>
    <n v="0"/>
    <n v="59828"/>
    <x v="700"/>
    <x v="1025"/>
  </r>
  <r>
    <n v="6"/>
    <x v="17"/>
    <x v="5"/>
    <d v="1974-06-01T00:00:00"/>
    <x v="1"/>
    <n v="47691"/>
    <n v="47691"/>
    <n v="0"/>
    <n v="46340"/>
    <x v="701"/>
    <x v="1026"/>
  </r>
  <r>
    <n v="7"/>
    <x v="17"/>
    <x v="6"/>
    <d v="1974-07-01T00:00:00"/>
    <x v="1"/>
    <n v="59677"/>
    <n v="59677"/>
    <n v="0"/>
    <n v="62374"/>
    <x v="702"/>
    <x v="1027"/>
  </r>
  <r>
    <n v="8"/>
    <x v="17"/>
    <x v="7"/>
    <d v="1974-08-01T00:00:00"/>
    <x v="1"/>
    <n v="58998"/>
    <n v="58998"/>
    <n v="0"/>
    <n v="57485"/>
    <x v="703"/>
    <x v="1028"/>
  </r>
  <r>
    <n v="9"/>
    <x v="17"/>
    <x v="8"/>
    <d v="1974-09-01T00:00:00"/>
    <x v="1"/>
    <n v="54233"/>
    <n v="54233"/>
    <n v="0"/>
    <n v="54913"/>
    <x v="704"/>
    <x v="1029"/>
  </r>
  <r>
    <n v="10"/>
    <x v="17"/>
    <x v="9"/>
    <d v="1974-10-01T00:00:00"/>
    <x v="1"/>
    <n v="59223"/>
    <n v="59223"/>
    <n v="0"/>
    <n v="63689"/>
    <x v="705"/>
    <x v="1030"/>
  </r>
  <r>
    <n v="11"/>
    <x v="17"/>
    <x v="10"/>
    <d v="1974-11-01T00:00:00"/>
    <x v="1"/>
    <n v="48423"/>
    <n v="48423"/>
    <n v="0"/>
    <n v="45455"/>
    <x v="706"/>
    <x v="1031"/>
  </r>
  <r>
    <n v="12"/>
    <x v="17"/>
    <x v="11"/>
    <d v="1974-12-01T00:00:00"/>
    <x v="1"/>
    <n v="59817"/>
    <n v="59817"/>
    <n v="0"/>
    <n v="58840"/>
    <x v="707"/>
    <x v="1032"/>
  </r>
  <r>
    <n v="1"/>
    <x v="18"/>
    <x v="0"/>
    <d v="1975-01-01T00:00:00"/>
    <x v="1"/>
    <n v="52793"/>
    <n v="52793"/>
    <n v="0"/>
    <n v="55894"/>
    <x v="708"/>
    <x v="1033"/>
  </r>
  <r>
    <n v="2"/>
    <x v="18"/>
    <x v="1"/>
    <d v="1975-02-01T00:00:00"/>
    <x v="1"/>
    <n v="50002"/>
    <n v="50002"/>
    <n v="0"/>
    <n v="53422"/>
    <x v="709"/>
    <x v="1034"/>
  </r>
  <r>
    <n v="3"/>
    <x v="18"/>
    <x v="2"/>
    <d v="1975-03-01T00:00:00"/>
    <x v="1"/>
    <n v="61091"/>
    <n v="61091"/>
    <n v="0"/>
    <n v="60662"/>
    <x v="710"/>
    <x v="1035"/>
  </r>
  <r>
    <n v="4"/>
    <x v="18"/>
    <x v="3"/>
    <d v="1975-04-01T00:00:00"/>
    <x v="1"/>
    <n v="50968"/>
    <n v="50968"/>
    <n v="0"/>
    <n v="60830"/>
    <x v="711"/>
    <x v="1036"/>
  </r>
  <r>
    <n v="5"/>
    <x v="18"/>
    <x v="4"/>
    <d v="1975-05-01T00:00:00"/>
    <x v="1"/>
    <n v="52145"/>
    <n v="52145"/>
    <n v="0"/>
    <n v="58814"/>
    <x v="712"/>
    <x v="1037"/>
  </r>
  <r>
    <n v="6"/>
    <x v="18"/>
    <x v="5"/>
    <d v="1975-06-01T00:00:00"/>
    <x v="1"/>
    <n v="60411"/>
    <n v="60411"/>
    <n v="0"/>
    <n v="61318"/>
    <x v="713"/>
    <x v="1038"/>
  </r>
  <r>
    <n v="7"/>
    <x v="18"/>
    <x v="6"/>
    <d v="1975-07-01T00:00:00"/>
    <x v="1"/>
    <n v="53610"/>
    <n v="53610"/>
    <n v="0"/>
    <n v="59813"/>
    <x v="714"/>
    <x v="1039"/>
  </r>
  <r>
    <n v="8"/>
    <x v="18"/>
    <x v="7"/>
    <d v="1975-08-01T00:00:00"/>
    <x v="1"/>
    <n v="50323"/>
    <n v="50323"/>
    <n v="0"/>
    <n v="55176"/>
    <x v="715"/>
    <x v="1040"/>
  </r>
  <r>
    <n v="9"/>
    <x v="18"/>
    <x v="8"/>
    <d v="1975-09-01T00:00:00"/>
    <x v="1"/>
    <n v="63477"/>
    <n v="63477"/>
    <n v="0"/>
    <n v="59948"/>
    <x v="716"/>
    <x v="1041"/>
  </r>
  <r>
    <n v="10"/>
    <x v="18"/>
    <x v="9"/>
    <d v="1975-10-01T00:00:00"/>
    <x v="1"/>
    <n v="61872"/>
    <n v="61872"/>
    <n v="0"/>
    <n v="64013"/>
    <x v="717"/>
    <x v="1042"/>
  </r>
  <r>
    <n v="11"/>
    <x v="18"/>
    <x v="10"/>
    <d v="1975-11-01T00:00:00"/>
    <x v="1"/>
    <n v="54471"/>
    <n v="54471"/>
    <n v="0"/>
    <n v="51298"/>
    <x v="718"/>
    <x v="1043"/>
  </r>
  <r>
    <n v="12"/>
    <x v="18"/>
    <x v="11"/>
    <d v="1975-12-01T00:00:00"/>
    <x v="1"/>
    <n v="63470"/>
    <n v="63470"/>
    <n v="0"/>
    <n v="49755"/>
    <x v="719"/>
    <x v="1044"/>
  </r>
  <r>
    <n v="1"/>
    <x v="19"/>
    <x v="0"/>
    <d v="1976-01-01T00:00:00"/>
    <x v="1"/>
    <n v="52377"/>
    <n v="52377"/>
    <n v="0"/>
    <n v="53688"/>
    <x v="720"/>
    <x v="1045"/>
  </r>
  <r>
    <n v="2"/>
    <x v="19"/>
    <x v="1"/>
    <d v="1976-02-01T00:00:00"/>
    <x v="1"/>
    <n v="60011"/>
    <n v="60011"/>
    <n v="0"/>
    <n v="60405"/>
    <x v="721"/>
    <x v="1046"/>
  </r>
  <r>
    <n v="3"/>
    <x v="19"/>
    <x v="2"/>
    <d v="1976-03-01T00:00:00"/>
    <x v="1"/>
    <n v="65345"/>
    <n v="65345"/>
    <n v="0"/>
    <n v="62746"/>
    <x v="722"/>
    <x v="1047"/>
  </r>
  <r>
    <n v="4"/>
    <x v="19"/>
    <x v="3"/>
    <d v="1976-04-01T00:00:00"/>
    <x v="1"/>
    <n v="57643"/>
    <n v="57643"/>
    <n v="0"/>
    <n v="59324"/>
    <x v="723"/>
    <x v="1048"/>
  </r>
  <r>
    <n v="5"/>
    <x v="19"/>
    <x v="4"/>
    <d v="1976-05-01T00:00:00"/>
    <x v="1"/>
    <n v="59715"/>
    <n v="59715"/>
    <n v="0"/>
    <n v="61237"/>
    <x v="724"/>
    <x v="1049"/>
  </r>
  <r>
    <n v="6"/>
    <x v="19"/>
    <x v="5"/>
    <d v="1976-06-01T00:00:00"/>
    <x v="1"/>
    <n v="62296"/>
    <n v="62296"/>
    <n v="0"/>
    <n v="61823"/>
    <x v="725"/>
    <x v="1050"/>
  </r>
  <r>
    <n v="7"/>
    <x v="19"/>
    <x v="6"/>
    <d v="1976-07-01T00:00:00"/>
    <x v="1"/>
    <n v="56788"/>
    <n v="56788"/>
    <n v="0"/>
    <n v="60374"/>
    <x v="726"/>
    <x v="1051"/>
  </r>
  <r>
    <n v="8"/>
    <x v="19"/>
    <x v="7"/>
    <d v="1976-08-01T00:00:00"/>
    <x v="1"/>
    <n v="54226"/>
    <n v="54226"/>
    <n v="0"/>
    <n v="60272"/>
    <x v="727"/>
    <x v="1052"/>
  </r>
  <r>
    <n v="9"/>
    <x v="19"/>
    <x v="8"/>
    <d v="1976-09-01T00:00:00"/>
    <x v="1"/>
    <n v="59545"/>
    <n v="59545"/>
    <n v="0"/>
    <n v="59579"/>
    <x v="728"/>
    <x v="1053"/>
  </r>
  <r>
    <n v="10"/>
    <x v="19"/>
    <x v="9"/>
    <d v="1976-10-01T00:00:00"/>
    <x v="1"/>
    <n v="53091"/>
    <n v="53091"/>
    <n v="0"/>
    <n v="60826"/>
    <x v="729"/>
    <x v="1054"/>
  </r>
  <r>
    <n v="11"/>
    <x v="19"/>
    <x v="10"/>
    <d v="1976-11-01T00:00:00"/>
    <x v="1"/>
    <n v="54852"/>
    <n v="54852"/>
    <n v="0"/>
    <n v="65443"/>
    <x v="730"/>
    <x v="1055"/>
  </r>
  <r>
    <n v="12"/>
    <x v="19"/>
    <x v="11"/>
    <d v="1976-12-01T00:00:00"/>
    <x v="1"/>
    <n v="69247"/>
    <n v="69247"/>
    <n v="0"/>
    <n v="56200"/>
    <x v="731"/>
    <x v="1056"/>
  </r>
  <r>
    <n v="1"/>
    <x v="20"/>
    <x v="0"/>
    <d v="1977-01-01T00:00:00"/>
    <x v="1"/>
    <n v="47612"/>
    <n v="47612"/>
    <n v="0"/>
    <n v="47587"/>
    <x v="732"/>
    <x v="1057"/>
  </r>
  <r>
    <n v="2"/>
    <x v="20"/>
    <x v="1"/>
    <d v="1977-02-01T00:00:00"/>
    <x v="1"/>
    <n v="46621"/>
    <n v="46621"/>
    <n v="0"/>
    <n v="61233"/>
    <x v="733"/>
    <x v="1058"/>
  </r>
  <r>
    <n v="3"/>
    <x v="20"/>
    <x v="2"/>
    <d v="1977-03-01T00:00:00"/>
    <x v="1"/>
    <n v="64315"/>
    <n v="64315"/>
    <n v="0"/>
    <n v="60339"/>
    <x v="734"/>
    <x v="1059"/>
  </r>
  <r>
    <n v="4"/>
    <x v="20"/>
    <x v="3"/>
    <d v="1977-04-01T00:00:00"/>
    <x v="1"/>
    <n v="49720"/>
    <n v="49720"/>
    <n v="0"/>
    <n v="50757"/>
    <x v="735"/>
    <x v="1060"/>
  </r>
  <r>
    <n v="5"/>
    <x v="20"/>
    <x v="4"/>
    <d v="1977-05-01T00:00:00"/>
    <x v="1"/>
    <n v="56937"/>
    <n v="56937"/>
    <n v="0"/>
    <n v="62260"/>
    <x v="736"/>
    <x v="1061"/>
  </r>
  <r>
    <n v="6"/>
    <x v="20"/>
    <x v="5"/>
    <d v="1977-06-01T00:00:00"/>
    <x v="1"/>
    <n v="64872"/>
    <n v="64872"/>
    <n v="0"/>
    <n v="58255"/>
    <x v="737"/>
    <x v="1062"/>
  </r>
  <r>
    <n v="7"/>
    <x v="20"/>
    <x v="6"/>
    <d v="1977-07-01T00:00:00"/>
    <x v="1"/>
    <n v="50310"/>
    <n v="50310"/>
    <n v="0"/>
    <n v="56985"/>
    <x v="738"/>
    <x v="1063"/>
  </r>
  <r>
    <n v="8"/>
    <x v="20"/>
    <x v="7"/>
    <d v="1977-08-01T00:00:00"/>
    <x v="1"/>
    <n v="49356"/>
    <n v="49356"/>
    <n v="0"/>
    <n v="60836"/>
    <x v="739"/>
    <x v="1064"/>
  </r>
  <r>
    <n v="9"/>
    <x v="20"/>
    <x v="8"/>
    <d v="1977-09-01T00:00:00"/>
    <x v="1"/>
    <n v="50451"/>
    <n v="50451"/>
    <n v="0"/>
    <n v="49709"/>
    <x v="740"/>
    <x v="1065"/>
  </r>
  <r>
    <n v="10"/>
    <x v="20"/>
    <x v="9"/>
    <d v="1977-10-01T00:00:00"/>
    <x v="1"/>
    <n v="59441"/>
    <n v="59441"/>
    <n v="0"/>
    <n v="56774"/>
    <x v="741"/>
    <x v="1066"/>
  </r>
  <r>
    <n v="11"/>
    <x v="20"/>
    <x v="10"/>
    <d v="1977-11-01T00:00:00"/>
    <x v="1"/>
    <n v="70456"/>
    <n v="70456"/>
    <n v="0"/>
    <n v="68786"/>
    <x v="742"/>
    <x v="1067"/>
  </r>
  <r>
    <n v="12"/>
    <x v="20"/>
    <x v="11"/>
    <d v="1977-12-01T00:00:00"/>
    <x v="1"/>
    <n v="72197"/>
    <n v="72197"/>
    <n v="0"/>
    <n v="67128"/>
    <x v="743"/>
    <x v="1068"/>
  </r>
  <r>
    <n v="1"/>
    <x v="21"/>
    <x v="0"/>
    <d v="1978-01-01T00:00:00"/>
    <x v="1"/>
    <n v="54929"/>
    <n v="54929"/>
    <n v="0"/>
    <n v="58619"/>
    <x v="744"/>
    <x v="1069"/>
  </r>
  <r>
    <n v="2"/>
    <x v="21"/>
    <x v="1"/>
    <d v="1978-02-01T00:00:00"/>
    <x v="1"/>
    <n v="59036"/>
    <n v="59036"/>
    <n v="0"/>
    <n v="62227"/>
    <x v="745"/>
    <x v="1070"/>
  </r>
  <r>
    <n v="3"/>
    <x v="21"/>
    <x v="2"/>
    <d v="1978-03-01T00:00:00"/>
    <x v="1"/>
    <n v="73352"/>
    <n v="73352"/>
    <n v="0"/>
    <n v="72925"/>
    <x v="746"/>
    <x v="1071"/>
  </r>
  <r>
    <n v="4"/>
    <x v="21"/>
    <x v="3"/>
    <d v="1978-04-01T00:00:00"/>
    <x v="1"/>
    <n v="61375"/>
    <n v="61375"/>
    <n v="0"/>
    <n v="64773"/>
    <x v="747"/>
    <x v="1072"/>
  </r>
  <r>
    <n v="5"/>
    <x v="21"/>
    <x v="4"/>
    <d v="1978-05-01T00:00:00"/>
    <x v="1"/>
    <n v="66151"/>
    <n v="66151"/>
    <n v="0"/>
    <n v="68829"/>
    <x v="748"/>
    <x v="1073"/>
  </r>
  <r>
    <n v="6"/>
    <x v="21"/>
    <x v="5"/>
    <d v="1978-06-01T00:00:00"/>
    <x v="1"/>
    <n v="77089"/>
    <n v="77089"/>
    <n v="0"/>
    <n v="76675"/>
    <x v="749"/>
    <x v="1074"/>
  </r>
  <r>
    <n v="7"/>
    <x v="21"/>
    <x v="6"/>
    <d v="1978-07-01T00:00:00"/>
    <x v="1"/>
    <n v="65292"/>
    <n v="65292"/>
    <n v="0"/>
    <n v="70652"/>
    <x v="750"/>
    <x v="1075"/>
  </r>
  <r>
    <n v="8"/>
    <x v="21"/>
    <x v="7"/>
    <d v="1978-08-01T00:00:00"/>
    <x v="1"/>
    <n v="70932"/>
    <n v="70932"/>
    <n v="0"/>
    <n v="77414"/>
    <x v="751"/>
    <x v="1076"/>
  </r>
  <r>
    <n v="9"/>
    <x v="21"/>
    <x v="8"/>
    <d v="1978-09-01T00:00:00"/>
    <x v="1"/>
    <n v="54586"/>
    <n v="54586"/>
    <n v="0"/>
    <n v="55953"/>
    <x v="752"/>
    <x v="1077"/>
  </r>
  <r>
    <n v="10"/>
    <x v="21"/>
    <x v="9"/>
    <d v="1978-10-01T00:00:00"/>
    <x v="1"/>
    <n v="76403"/>
    <n v="76403"/>
    <n v="0"/>
    <n v="75196"/>
    <x v="753"/>
    <x v="1078"/>
  </r>
  <r>
    <n v="11"/>
    <x v="21"/>
    <x v="10"/>
    <d v="1978-11-01T00:00:00"/>
    <x v="1"/>
    <n v="74605"/>
    <n v="74605"/>
    <n v="0"/>
    <n v="75893"/>
    <x v="754"/>
    <x v="1079"/>
  </r>
  <r>
    <n v="12"/>
    <x v="21"/>
    <x v="11"/>
    <d v="1978-12-01T00:00:00"/>
    <x v="1"/>
    <n v="68254"/>
    <n v="68254"/>
    <n v="0"/>
    <n v="68869"/>
    <x v="755"/>
    <x v="1080"/>
  </r>
  <r>
    <n v="1"/>
    <x v="22"/>
    <x v="0"/>
    <d v="1979-01-01T00:00:00"/>
    <x v="1"/>
    <n v="72195"/>
    <n v="72195"/>
    <n v="0"/>
    <n v="74581"/>
    <x v="699"/>
    <x v="1081"/>
  </r>
  <r>
    <n v="2"/>
    <x v="22"/>
    <x v="1"/>
    <d v="1979-02-01T00:00:00"/>
    <x v="1"/>
    <n v="61604"/>
    <n v="61604"/>
    <n v="0"/>
    <n v="63680"/>
    <x v="756"/>
    <x v="1082"/>
  </r>
  <r>
    <n v="3"/>
    <x v="22"/>
    <x v="2"/>
    <d v="1979-03-01T00:00:00"/>
    <x v="1"/>
    <n v="50903"/>
    <n v="50903"/>
    <n v="0"/>
    <n v="52922"/>
    <x v="757"/>
    <x v="1083"/>
  </r>
  <r>
    <n v="4"/>
    <x v="22"/>
    <x v="3"/>
    <d v="1979-04-01T00:00:00"/>
    <x v="1"/>
    <n v="69426"/>
    <n v="69426"/>
    <n v="0"/>
    <n v="70845"/>
    <x v="758"/>
    <x v="1084"/>
  </r>
  <r>
    <n v="5"/>
    <x v="22"/>
    <x v="4"/>
    <d v="1979-05-01T00:00:00"/>
    <x v="1"/>
    <n v="73691"/>
    <n v="73691"/>
    <n v="0"/>
    <n v="81562"/>
    <x v="759"/>
    <x v="1085"/>
  </r>
  <r>
    <n v="6"/>
    <x v="22"/>
    <x v="5"/>
    <d v="1979-06-01T00:00:00"/>
    <x v="1"/>
    <n v="75024"/>
    <n v="75024"/>
    <n v="0"/>
    <n v="77657"/>
    <x v="760"/>
    <x v="1086"/>
  </r>
  <r>
    <n v="7"/>
    <x v="22"/>
    <x v="6"/>
    <d v="1979-07-01T00:00:00"/>
    <x v="1"/>
    <n v="58966"/>
    <n v="58966"/>
    <n v="0"/>
    <n v="61078"/>
    <x v="761"/>
    <x v="1087"/>
  </r>
  <r>
    <n v="8"/>
    <x v="22"/>
    <x v="7"/>
    <d v="1979-08-01T00:00:00"/>
    <x v="1"/>
    <n v="75440"/>
    <n v="75440"/>
    <n v="0"/>
    <n v="80022"/>
    <x v="762"/>
    <x v="1088"/>
  </r>
  <r>
    <n v="9"/>
    <x v="22"/>
    <x v="8"/>
    <d v="1979-09-01T00:00:00"/>
    <x v="1"/>
    <n v="54152"/>
    <n v="54152"/>
    <n v="0"/>
    <n v="56617"/>
    <x v="763"/>
    <x v="1089"/>
  </r>
  <r>
    <n v="10"/>
    <x v="22"/>
    <x v="9"/>
    <d v="1979-10-01T00:00:00"/>
    <x v="1"/>
    <n v="83882"/>
    <n v="83882"/>
    <n v="0"/>
    <n v="84089"/>
    <x v="764"/>
    <x v="1090"/>
  </r>
  <r>
    <n v="11"/>
    <x v="22"/>
    <x v="10"/>
    <d v="1979-11-01T00:00:00"/>
    <x v="1"/>
    <n v="81198"/>
    <n v="81198"/>
    <n v="0"/>
    <n v="86779"/>
    <x v="765"/>
    <x v="1091"/>
  </r>
  <r>
    <n v="12"/>
    <x v="22"/>
    <x v="11"/>
    <d v="1979-12-01T00:00:00"/>
    <x v="1"/>
    <n v="76188"/>
    <n v="76188"/>
    <n v="0"/>
    <n v="76567"/>
    <x v="766"/>
    <x v="1092"/>
  </r>
  <r>
    <n v="1"/>
    <x v="23"/>
    <x v="0"/>
    <d v="1980-01-01T00:00:00"/>
    <x v="1"/>
    <n v="74157"/>
    <n v="74157"/>
    <n v="0"/>
    <n v="77669"/>
    <x v="767"/>
    <x v="1093"/>
  </r>
  <r>
    <n v="2"/>
    <x v="23"/>
    <x v="1"/>
    <d v="1980-02-01T00:00:00"/>
    <x v="1"/>
    <n v="73485"/>
    <n v="73485"/>
    <n v="0"/>
    <n v="68776"/>
    <x v="768"/>
    <x v="1094"/>
  </r>
  <r>
    <n v="3"/>
    <x v="23"/>
    <x v="2"/>
    <d v="1980-03-01T00:00:00"/>
    <x v="1"/>
    <n v="73415"/>
    <n v="73415"/>
    <n v="0"/>
    <n v="74421"/>
    <x v="734"/>
    <x v="1095"/>
  </r>
  <r>
    <n v="4"/>
    <x v="23"/>
    <x v="3"/>
    <d v="1980-04-01T00:00:00"/>
    <x v="1"/>
    <n v="25957"/>
    <n v="25957"/>
    <n v="0"/>
    <n v="28917"/>
    <x v="769"/>
    <x v="1096"/>
  </r>
  <r>
    <n v="5"/>
    <x v="23"/>
    <x v="4"/>
    <d v="1980-05-01T00:00:00"/>
    <x v="1"/>
    <n v="65332"/>
    <n v="65332"/>
    <n v="0"/>
    <n v="71100"/>
    <x v="770"/>
    <x v="1097"/>
  </r>
  <r>
    <n v="6"/>
    <x v="23"/>
    <x v="5"/>
    <d v="1980-06-01T00:00:00"/>
    <x v="1"/>
    <n v="64524"/>
    <n v="64524"/>
    <n v="0"/>
    <n v="74365"/>
    <x v="771"/>
    <x v="1098"/>
  </r>
  <r>
    <n v="7"/>
    <x v="23"/>
    <x v="6"/>
    <d v="1980-07-01T00:00:00"/>
    <x v="1"/>
    <n v="72485"/>
    <n v="72485"/>
    <n v="0"/>
    <n v="72189"/>
    <x v="772"/>
    <x v="1099"/>
  </r>
  <r>
    <n v="8"/>
    <x v="23"/>
    <x v="7"/>
    <d v="1980-08-01T00:00:00"/>
    <x v="1"/>
    <n v="77111"/>
    <n v="77111"/>
    <n v="0"/>
    <n v="74542"/>
    <x v="773"/>
    <x v="1100"/>
  </r>
  <r>
    <n v="9"/>
    <x v="23"/>
    <x v="8"/>
    <d v="1980-09-01T00:00:00"/>
    <x v="1"/>
    <n v="81110"/>
    <n v="81110"/>
    <n v="0"/>
    <n v="87306"/>
    <x v="759"/>
    <x v="1101"/>
  </r>
  <r>
    <n v="10"/>
    <x v="23"/>
    <x v="9"/>
    <d v="1980-10-01T00:00:00"/>
    <x v="1"/>
    <n v="68503"/>
    <n v="68503"/>
    <n v="0"/>
    <n v="90018"/>
    <x v="774"/>
    <x v="1102"/>
  </r>
  <r>
    <n v="11"/>
    <x v="23"/>
    <x v="10"/>
    <d v="1980-11-01T00:00:00"/>
    <x v="1"/>
    <n v="60454"/>
    <n v="60454"/>
    <n v="0"/>
    <n v="82837"/>
    <x v="775"/>
    <x v="1103"/>
  </r>
  <r>
    <n v="12"/>
    <x v="23"/>
    <x v="11"/>
    <d v="1980-12-01T00:00:00"/>
    <x v="1"/>
    <n v="60862"/>
    <n v="60862"/>
    <n v="0"/>
    <n v="71581"/>
    <x v="776"/>
    <x v="1104"/>
  </r>
  <r>
    <n v="1"/>
    <x v="24"/>
    <x v="0"/>
    <d v="1981-01-01T00:00:00"/>
    <x v="1"/>
    <n v="57949"/>
    <n v="57949"/>
    <n v="0"/>
    <n v="53967"/>
    <x v="777"/>
    <x v="1105"/>
  </r>
  <r>
    <n v="2"/>
    <x v="24"/>
    <x v="1"/>
    <d v="1981-02-01T00:00:00"/>
    <x v="1"/>
    <n v="35988"/>
    <n v="35988"/>
    <n v="0"/>
    <n v="55028"/>
    <x v="778"/>
    <x v="1106"/>
  </r>
  <r>
    <n v="3"/>
    <x v="24"/>
    <x v="2"/>
    <d v="1981-03-01T00:00:00"/>
    <x v="1"/>
    <n v="28765"/>
    <n v="28765"/>
    <n v="0"/>
    <n v="41556"/>
    <x v="779"/>
    <x v="1107"/>
  </r>
  <r>
    <n v="4"/>
    <x v="24"/>
    <x v="3"/>
    <d v="1981-04-01T00:00:00"/>
    <x v="1"/>
    <n v="37086"/>
    <n v="37086"/>
    <n v="0"/>
    <n v="33267"/>
    <x v="780"/>
    <x v="1108"/>
  </r>
  <r>
    <n v="5"/>
    <x v="24"/>
    <x v="4"/>
    <d v="1981-05-01T00:00:00"/>
    <x v="1"/>
    <n v="30813"/>
    <n v="30813"/>
    <n v="0"/>
    <n v="41719"/>
    <x v="781"/>
    <x v="1109"/>
  </r>
  <r>
    <n v="6"/>
    <x v="24"/>
    <x v="5"/>
    <d v="1981-06-01T00:00:00"/>
    <x v="1"/>
    <n v="34882"/>
    <n v="34882"/>
    <n v="0"/>
    <n v="40549"/>
    <x v="782"/>
    <x v="1110"/>
  </r>
  <r>
    <n v="7"/>
    <x v="24"/>
    <x v="6"/>
    <d v="1981-07-01T00:00:00"/>
    <x v="1"/>
    <n v="31871"/>
    <n v="31871"/>
    <n v="0"/>
    <n v="31726"/>
    <x v="326"/>
    <x v="1111"/>
  </r>
  <r>
    <n v="8"/>
    <x v="24"/>
    <x v="7"/>
    <d v="1981-08-01T00:00:00"/>
    <x v="1"/>
    <n v="33804"/>
    <n v="33804"/>
    <n v="0"/>
    <n v="39448"/>
    <x v="783"/>
    <x v="1112"/>
  </r>
  <r>
    <n v="9"/>
    <x v="24"/>
    <x v="8"/>
    <d v="1981-09-01T00:00:00"/>
    <x v="1"/>
    <n v="37663"/>
    <n v="37663"/>
    <n v="0"/>
    <n v="43727"/>
    <x v="784"/>
    <x v="1113"/>
  </r>
  <r>
    <n v="10"/>
    <x v="24"/>
    <x v="9"/>
    <d v="1981-10-01T00:00:00"/>
    <x v="1"/>
    <n v="39614"/>
    <n v="39614"/>
    <n v="0"/>
    <n v="48286"/>
    <x v="785"/>
    <x v="1114"/>
  </r>
  <r>
    <n v="11"/>
    <x v="24"/>
    <x v="10"/>
    <d v="1981-11-01T00:00:00"/>
    <x v="1"/>
    <n v="37848"/>
    <n v="37848"/>
    <n v="0"/>
    <n v="46010"/>
    <x v="786"/>
    <x v="1115"/>
  </r>
  <r>
    <n v="12"/>
    <x v="24"/>
    <x v="11"/>
    <d v="1981-12-01T00:00:00"/>
    <x v="1"/>
    <n v="43589"/>
    <n v="43589"/>
    <n v="0"/>
    <n v="41046"/>
    <x v="787"/>
    <x v="1116"/>
  </r>
  <r>
    <n v="1"/>
    <x v="25"/>
    <x v="0"/>
    <d v="1982-01-01T00:00:00"/>
    <x v="1"/>
    <n v="39936"/>
    <n v="39936"/>
    <n v="0"/>
    <n v="45793"/>
    <x v="788"/>
    <x v="1117"/>
  </r>
  <r>
    <n v="2"/>
    <x v="25"/>
    <x v="1"/>
    <d v="1982-02-01T00:00:00"/>
    <x v="1"/>
    <n v="38831"/>
    <n v="38831"/>
    <n v="0"/>
    <n v="43509"/>
    <x v="789"/>
    <x v="1118"/>
  </r>
  <r>
    <n v="3"/>
    <x v="25"/>
    <x v="2"/>
    <d v="1982-03-01T00:00:00"/>
    <x v="1"/>
    <n v="45100"/>
    <n v="45100"/>
    <n v="0"/>
    <n v="53460"/>
    <x v="790"/>
    <x v="1119"/>
  </r>
  <r>
    <n v="4"/>
    <x v="25"/>
    <x v="3"/>
    <d v="1982-04-01T00:00:00"/>
    <x v="1"/>
    <n v="39731"/>
    <n v="39731"/>
    <n v="0"/>
    <n v="49005"/>
    <x v="791"/>
    <x v="1120"/>
  </r>
  <r>
    <n v="5"/>
    <x v="25"/>
    <x v="4"/>
    <d v="1982-05-01T00:00:00"/>
    <x v="1"/>
    <n v="39128"/>
    <n v="39128"/>
    <n v="0"/>
    <n v="45106"/>
    <x v="792"/>
    <x v="1121"/>
  </r>
  <r>
    <n v="6"/>
    <x v="25"/>
    <x v="5"/>
    <d v="1982-06-01T00:00:00"/>
    <x v="1"/>
    <n v="43520"/>
    <n v="43520"/>
    <n v="0"/>
    <n v="50160"/>
    <x v="793"/>
    <x v="1122"/>
  </r>
  <r>
    <n v="7"/>
    <x v="25"/>
    <x v="6"/>
    <d v="1982-07-01T00:00:00"/>
    <x v="1"/>
    <n v="45418"/>
    <n v="45418"/>
    <n v="0"/>
    <n v="48932"/>
    <x v="794"/>
    <x v="1123"/>
  </r>
  <r>
    <n v="8"/>
    <x v="25"/>
    <x v="7"/>
    <d v="1982-08-01T00:00:00"/>
    <x v="1"/>
    <n v="47483"/>
    <n v="47483"/>
    <n v="0"/>
    <n v="52440"/>
    <x v="795"/>
    <x v="1124"/>
  </r>
  <r>
    <n v="9"/>
    <x v="25"/>
    <x v="8"/>
    <d v="1982-09-01T00:00:00"/>
    <x v="1"/>
    <n v="45753"/>
    <n v="45753"/>
    <n v="0"/>
    <n v="50909"/>
    <x v="796"/>
    <x v="1125"/>
  </r>
  <r>
    <n v="10"/>
    <x v="25"/>
    <x v="9"/>
    <d v="1982-10-01T00:00:00"/>
    <x v="1"/>
    <n v="57319"/>
    <n v="57319"/>
    <n v="0"/>
    <n v="61712"/>
    <x v="797"/>
    <x v="1126"/>
  </r>
  <r>
    <n v="11"/>
    <x v="25"/>
    <x v="10"/>
    <d v="1982-11-01T00:00:00"/>
    <x v="1"/>
    <n v="54226"/>
    <n v="54226"/>
    <n v="0"/>
    <n v="61621"/>
    <x v="798"/>
    <x v="1127"/>
  </r>
  <r>
    <n v="12"/>
    <x v="25"/>
    <x v="11"/>
    <d v="1982-12-01T00:00:00"/>
    <x v="1"/>
    <n v="62746"/>
    <n v="62746"/>
    <n v="0"/>
    <n v="57337"/>
    <x v="799"/>
    <x v="1128"/>
  </r>
  <r>
    <n v="1"/>
    <x v="26"/>
    <x v="0"/>
    <d v="1983-01-01T00:00:00"/>
    <x v="1"/>
    <n v="52835"/>
    <n v="52835"/>
    <n v="0"/>
    <n v="56892"/>
    <x v="800"/>
    <x v="1129"/>
  </r>
  <r>
    <n v="2"/>
    <x v="26"/>
    <x v="1"/>
    <d v="1983-02-01T00:00:00"/>
    <x v="1"/>
    <n v="48559"/>
    <n v="48559"/>
    <n v="0"/>
    <n v="51087"/>
    <x v="801"/>
    <x v="1130"/>
  </r>
  <r>
    <n v="3"/>
    <x v="26"/>
    <x v="2"/>
    <d v="1983-03-01T00:00:00"/>
    <x v="1"/>
    <n v="57139"/>
    <n v="57139"/>
    <n v="0"/>
    <n v="68544"/>
    <x v="802"/>
    <x v="1131"/>
  </r>
  <r>
    <n v="4"/>
    <x v="26"/>
    <x v="3"/>
    <d v="1983-04-01T00:00:00"/>
    <x v="1"/>
    <n v="57960"/>
    <n v="57960"/>
    <n v="0"/>
    <n v="59991"/>
    <x v="803"/>
    <x v="1132"/>
  </r>
  <r>
    <n v="5"/>
    <x v="26"/>
    <x v="4"/>
    <d v="1983-05-01T00:00:00"/>
    <x v="1"/>
    <n v="58486"/>
    <n v="58486"/>
    <n v="0"/>
    <n v="70405"/>
    <x v="202"/>
    <x v="1133"/>
  </r>
  <r>
    <n v="6"/>
    <x v="26"/>
    <x v="5"/>
    <d v="1983-06-01T00:00:00"/>
    <x v="1"/>
    <n v="43614"/>
    <n v="43614"/>
    <n v="0"/>
    <n v="60350"/>
    <x v="804"/>
    <x v="1134"/>
  </r>
  <r>
    <n v="7"/>
    <x v="26"/>
    <x v="6"/>
    <d v="1983-07-01T00:00:00"/>
    <x v="1"/>
    <n v="41083"/>
    <n v="41083"/>
    <n v="0"/>
    <n v="42395"/>
    <x v="805"/>
    <x v="1135"/>
  </r>
  <r>
    <n v="8"/>
    <x v="26"/>
    <x v="7"/>
    <d v="1983-08-01T00:00:00"/>
    <x v="1"/>
    <n v="54604"/>
    <n v="54604"/>
    <n v="0"/>
    <n v="58975"/>
    <x v="806"/>
    <x v="1136"/>
  </r>
  <r>
    <n v="9"/>
    <x v="26"/>
    <x v="8"/>
    <d v="1983-09-01T00:00:00"/>
    <x v="1"/>
    <n v="53957"/>
    <n v="53957"/>
    <n v="0"/>
    <n v="58629"/>
    <x v="807"/>
    <x v="1137"/>
  </r>
  <r>
    <n v="10"/>
    <x v="26"/>
    <x v="9"/>
    <d v="1983-10-01T00:00:00"/>
    <x v="1"/>
    <n v="48959"/>
    <n v="48959"/>
    <n v="0"/>
    <n v="52201"/>
    <x v="808"/>
    <x v="1138"/>
  </r>
  <r>
    <n v="11"/>
    <x v="26"/>
    <x v="10"/>
    <d v="1983-11-01T00:00:00"/>
    <x v="1"/>
    <n v="42975"/>
    <n v="42975"/>
    <n v="0"/>
    <n v="55314"/>
    <x v="809"/>
    <x v="1139"/>
  </r>
  <r>
    <n v="12"/>
    <x v="26"/>
    <x v="11"/>
    <d v="1983-12-01T00:00:00"/>
    <x v="1"/>
    <n v="49955"/>
    <n v="49955"/>
    <n v="0"/>
    <n v="55114"/>
    <x v="810"/>
    <x v="1140"/>
  </r>
  <r>
    <n v="1"/>
    <x v="27"/>
    <x v="0"/>
    <d v="1984-01-01T00:00:00"/>
    <x v="1"/>
    <n v="35304"/>
    <n v="35304"/>
    <n v="0"/>
    <n v="45590"/>
    <x v="811"/>
    <x v="1141"/>
  </r>
  <r>
    <n v="2"/>
    <x v="27"/>
    <x v="1"/>
    <d v="1984-02-01T00:00:00"/>
    <x v="1"/>
    <n v="46221"/>
    <n v="46221"/>
    <n v="0"/>
    <n v="56635"/>
    <x v="812"/>
    <x v="1142"/>
  </r>
  <r>
    <n v="3"/>
    <x v="27"/>
    <x v="2"/>
    <d v="1984-03-01T00:00:00"/>
    <x v="1"/>
    <n v="42712"/>
    <n v="42712"/>
    <n v="0"/>
    <n v="51588"/>
    <x v="813"/>
    <x v="1143"/>
  </r>
  <r>
    <n v="4"/>
    <x v="27"/>
    <x v="3"/>
    <d v="1984-04-01T00:00:00"/>
    <x v="1"/>
    <n v="43558"/>
    <n v="43558"/>
    <n v="0"/>
    <n v="38806"/>
    <x v="814"/>
    <x v="1144"/>
  </r>
  <r>
    <n v="5"/>
    <x v="27"/>
    <x v="4"/>
    <d v="1984-05-01T00:00:00"/>
    <x v="1"/>
    <n v="45824"/>
    <n v="45824"/>
    <n v="0"/>
    <n v="56373"/>
    <x v="815"/>
    <x v="1145"/>
  </r>
  <r>
    <n v="6"/>
    <x v="27"/>
    <x v="5"/>
    <d v="1984-06-01T00:00:00"/>
    <x v="1"/>
    <n v="45748"/>
    <n v="45748"/>
    <n v="0"/>
    <n v="48613"/>
    <x v="816"/>
    <x v="1146"/>
  </r>
  <r>
    <n v="7"/>
    <x v="27"/>
    <x v="6"/>
    <d v="1984-07-01T00:00:00"/>
    <x v="1"/>
    <n v="39229"/>
    <n v="39229"/>
    <n v="0"/>
    <n v="48705"/>
    <x v="817"/>
    <x v="1147"/>
  </r>
  <r>
    <n v="8"/>
    <x v="27"/>
    <x v="7"/>
    <d v="1984-08-01T00:00:00"/>
    <x v="1"/>
    <n v="47713"/>
    <n v="47713"/>
    <n v="0"/>
    <n v="58462"/>
    <x v="818"/>
    <x v="1148"/>
  </r>
  <r>
    <n v="9"/>
    <x v="27"/>
    <x v="8"/>
    <d v="1984-09-01T00:00:00"/>
    <x v="1"/>
    <n v="44804"/>
    <n v="44804"/>
    <n v="0"/>
    <n v="42300"/>
    <x v="819"/>
    <x v="1149"/>
  </r>
  <r>
    <n v="10"/>
    <x v="27"/>
    <x v="9"/>
    <d v="1984-10-01T00:00:00"/>
    <x v="1"/>
    <n v="47471"/>
    <n v="47471"/>
    <n v="0"/>
    <n v="51772"/>
    <x v="820"/>
    <x v="1150"/>
  </r>
  <r>
    <n v="11"/>
    <x v="27"/>
    <x v="10"/>
    <d v="1984-11-01T00:00:00"/>
    <x v="1"/>
    <n v="53119"/>
    <n v="53119"/>
    <n v="0"/>
    <n v="60986"/>
    <x v="821"/>
    <x v="1151"/>
  </r>
  <r>
    <n v="12"/>
    <x v="27"/>
    <x v="11"/>
    <d v="1984-12-01T00:00:00"/>
    <x v="1"/>
    <n v="41721"/>
    <n v="41721"/>
    <n v="0"/>
    <n v="42099"/>
    <x v="822"/>
    <x v="1152"/>
  </r>
  <r>
    <n v="1"/>
    <x v="28"/>
    <x v="0"/>
    <d v="1985-01-01T00:00:00"/>
    <x v="1"/>
    <n v="49961"/>
    <n v="49961"/>
    <n v="0"/>
    <n v="57860"/>
    <x v="823"/>
    <x v="1153"/>
  </r>
  <r>
    <n v="2"/>
    <x v="28"/>
    <x v="1"/>
    <d v="1985-02-01T00:00:00"/>
    <x v="1"/>
    <n v="48347"/>
    <n v="48347"/>
    <n v="0"/>
    <n v="52865"/>
    <x v="824"/>
    <x v="1154"/>
  </r>
  <r>
    <n v="3"/>
    <x v="28"/>
    <x v="2"/>
    <d v="1985-03-01T00:00:00"/>
    <x v="1"/>
    <n v="55238"/>
    <n v="55238"/>
    <n v="0"/>
    <n v="61000"/>
    <x v="825"/>
    <x v="1155"/>
  </r>
  <r>
    <n v="4"/>
    <x v="28"/>
    <x v="3"/>
    <d v="1985-04-01T00:00:00"/>
    <x v="1"/>
    <n v="18389"/>
    <n v="18389"/>
    <n v="0"/>
    <n v="24490"/>
    <x v="826"/>
    <x v="1156"/>
  </r>
  <r>
    <n v="5"/>
    <x v="28"/>
    <x v="4"/>
    <d v="1985-05-01T00:00:00"/>
    <x v="1"/>
    <n v="30012"/>
    <n v="30012"/>
    <n v="0"/>
    <n v="32712"/>
    <x v="827"/>
    <x v="1157"/>
  </r>
  <r>
    <n v="6"/>
    <x v="28"/>
    <x v="5"/>
    <d v="1985-06-01T00:00:00"/>
    <x v="1"/>
    <n v="41049"/>
    <n v="41049"/>
    <n v="0"/>
    <n v="48336"/>
    <x v="828"/>
    <x v="1158"/>
  </r>
  <r>
    <n v="7"/>
    <x v="28"/>
    <x v="6"/>
    <d v="1985-07-01T00:00:00"/>
    <x v="1"/>
    <n v="56686"/>
    <n v="56686"/>
    <n v="0"/>
    <n v="70439"/>
    <x v="829"/>
    <x v="1159"/>
  </r>
  <r>
    <n v="8"/>
    <x v="28"/>
    <x v="7"/>
    <d v="1985-08-01T00:00:00"/>
    <x v="1"/>
    <n v="59477"/>
    <n v="59477"/>
    <n v="0"/>
    <n v="66643"/>
    <x v="830"/>
    <x v="1160"/>
  </r>
  <r>
    <n v="9"/>
    <x v="28"/>
    <x v="8"/>
    <d v="1985-09-01T00:00:00"/>
    <x v="1"/>
    <n v="60270"/>
    <n v="60270"/>
    <n v="0"/>
    <n v="67947"/>
    <x v="831"/>
    <x v="1161"/>
  </r>
  <r>
    <n v="10"/>
    <x v="28"/>
    <x v="9"/>
    <d v="1985-10-01T00:00:00"/>
    <x v="1"/>
    <n v="71939"/>
    <n v="71939"/>
    <n v="0"/>
    <n v="80993"/>
    <x v="832"/>
    <x v="1162"/>
  </r>
  <r>
    <n v="11"/>
    <x v="28"/>
    <x v="10"/>
    <d v="1985-11-01T00:00:00"/>
    <x v="1"/>
    <n v="65812"/>
    <n v="65812"/>
    <n v="0"/>
    <n v="71982"/>
    <x v="833"/>
    <x v="1163"/>
  </r>
  <r>
    <n v="12"/>
    <x v="28"/>
    <x v="11"/>
    <d v="1985-12-01T00:00:00"/>
    <x v="1"/>
    <n v="46443"/>
    <n v="46443"/>
    <n v="0"/>
    <n v="52093"/>
    <x v="834"/>
    <x v="1164"/>
  </r>
  <r>
    <n v="1"/>
    <x v="29"/>
    <x v="0"/>
    <d v="1986-01-01T00:00:00"/>
    <x v="1"/>
    <n v="45304"/>
    <n v="45304"/>
    <n v="0"/>
    <n v="57127"/>
    <x v="835"/>
    <x v="1165"/>
  </r>
  <r>
    <n v="2"/>
    <x v="29"/>
    <x v="1"/>
    <d v="1986-02-01T00:00:00"/>
    <x v="1"/>
    <n v="59166"/>
    <n v="59166"/>
    <n v="0"/>
    <n v="62375"/>
    <x v="836"/>
    <x v="1166"/>
  </r>
  <r>
    <n v="3"/>
    <x v="29"/>
    <x v="2"/>
    <d v="1986-03-01T00:00:00"/>
    <x v="1"/>
    <n v="62241"/>
    <n v="62241"/>
    <n v="0"/>
    <n v="69654"/>
    <x v="837"/>
    <x v="1167"/>
  </r>
  <r>
    <n v="4"/>
    <x v="29"/>
    <x v="3"/>
    <d v="1986-04-01T00:00:00"/>
    <x v="1"/>
    <n v="63198"/>
    <n v="63198"/>
    <n v="0"/>
    <n v="71060"/>
    <x v="838"/>
    <x v="1168"/>
  </r>
  <r>
    <n v="5"/>
    <x v="29"/>
    <x v="4"/>
    <d v="1986-05-01T00:00:00"/>
    <x v="1"/>
    <n v="69160"/>
    <n v="69160"/>
    <n v="0"/>
    <n v="74307"/>
    <x v="839"/>
    <x v="1169"/>
  </r>
  <r>
    <n v="6"/>
    <x v="29"/>
    <x v="5"/>
    <d v="1986-06-01T00:00:00"/>
    <x v="1"/>
    <n v="61211"/>
    <n v="61211"/>
    <n v="0"/>
    <n v="64864"/>
    <x v="840"/>
    <x v="1170"/>
  </r>
  <r>
    <n v="7"/>
    <x v="29"/>
    <x v="6"/>
    <d v="1986-07-01T00:00:00"/>
    <x v="1"/>
    <n v="57666"/>
    <n v="57666"/>
    <n v="0"/>
    <n v="60728"/>
    <x v="841"/>
    <x v="1171"/>
  </r>
  <r>
    <n v="8"/>
    <x v="29"/>
    <x v="7"/>
    <d v="1986-08-01T00:00:00"/>
    <x v="1"/>
    <n v="49681"/>
    <n v="49681"/>
    <n v="0"/>
    <n v="57517"/>
    <x v="842"/>
    <x v="1172"/>
  </r>
  <r>
    <n v="9"/>
    <x v="29"/>
    <x v="8"/>
    <d v="1986-09-01T00:00:00"/>
    <x v="1"/>
    <n v="68063"/>
    <n v="68063"/>
    <n v="0"/>
    <n v="69199"/>
    <x v="843"/>
    <x v="1173"/>
  </r>
  <r>
    <n v="10"/>
    <x v="29"/>
    <x v="9"/>
    <d v="1986-10-01T00:00:00"/>
    <x v="1"/>
    <n v="60256"/>
    <n v="60256"/>
    <n v="0"/>
    <n v="64214"/>
    <x v="844"/>
    <x v="1174"/>
  </r>
  <r>
    <n v="11"/>
    <x v="29"/>
    <x v="10"/>
    <d v="1986-11-01T00:00:00"/>
    <x v="1"/>
    <n v="30986"/>
    <n v="30986"/>
    <n v="0"/>
    <n v="43588"/>
    <x v="845"/>
    <x v="1175"/>
  </r>
  <r>
    <n v="12"/>
    <x v="29"/>
    <x v="11"/>
    <d v="1986-12-01T00:00:00"/>
    <x v="1"/>
    <n v="48421"/>
    <n v="48421"/>
    <n v="0"/>
    <n v="41984"/>
    <x v="846"/>
    <x v="1176"/>
  </r>
  <r>
    <n v="1"/>
    <x v="30"/>
    <x v="0"/>
    <d v="1987-01-01T00:00:00"/>
    <x v="1"/>
    <n v="32890"/>
    <n v="32890"/>
    <n v="0"/>
    <n v="51053"/>
    <x v="847"/>
    <x v="1177"/>
  </r>
  <r>
    <n v="2"/>
    <x v="30"/>
    <x v="1"/>
    <d v="1987-02-01T00:00:00"/>
    <x v="1"/>
    <n v="36106"/>
    <n v="36106"/>
    <n v="0"/>
    <n v="43904"/>
    <x v="848"/>
    <x v="1178"/>
  </r>
  <r>
    <n v="3"/>
    <x v="30"/>
    <x v="2"/>
    <d v="1987-03-01T00:00:00"/>
    <x v="1"/>
    <n v="26960"/>
    <n v="26960"/>
    <n v="0"/>
    <n v="42944"/>
    <x v="849"/>
    <x v="1179"/>
  </r>
  <r>
    <n v="4"/>
    <x v="30"/>
    <x v="3"/>
    <d v="1987-04-01T00:00:00"/>
    <x v="1"/>
    <n v="40555"/>
    <n v="40555"/>
    <n v="0"/>
    <n v="56652"/>
    <x v="850"/>
    <x v="1180"/>
  </r>
  <r>
    <n v="5"/>
    <x v="30"/>
    <x v="4"/>
    <d v="1987-05-01T00:00:00"/>
    <x v="1"/>
    <n v="36069"/>
    <n v="36069"/>
    <n v="0"/>
    <n v="55128"/>
    <x v="851"/>
    <x v="1181"/>
  </r>
  <r>
    <n v="6"/>
    <x v="30"/>
    <x v="5"/>
    <d v="1987-06-01T00:00:00"/>
    <x v="1"/>
    <n v="26922"/>
    <n v="26922"/>
    <n v="0"/>
    <n v="54890"/>
    <x v="852"/>
    <x v="1182"/>
  </r>
  <r>
    <n v="7"/>
    <x v="30"/>
    <x v="6"/>
    <d v="1987-07-01T00:00:00"/>
    <x v="1"/>
    <n v="32740"/>
    <n v="32740"/>
    <n v="0"/>
    <n v="50309"/>
    <x v="853"/>
    <x v="1183"/>
  </r>
  <r>
    <n v="8"/>
    <x v="30"/>
    <x v="7"/>
    <d v="1987-08-01T00:00:00"/>
    <x v="1"/>
    <n v="30755"/>
    <n v="30755"/>
    <n v="0"/>
    <n v="50162"/>
    <x v="854"/>
    <x v="1184"/>
  </r>
  <r>
    <n v="9"/>
    <x v="30"/>
    <x v="8"/>
    <d v="1987-09-01T00:00:00"/>
    <x v="1"/>
    <n v="27982"/>
    <n v="27982"/>
    <n v="0"/>
    <n v="45276"/>
    <x v="855"/>
    <x v="1185"/>
  </r>
  <r>
    <n v="10"/>
    <x v="30"/>
    <x v="9"/>
    <d v="1987-10-01T00:00:00"/>
    <x v="1"/>
    <n v="41396"/>
    <n v="41396"/>
    <n v="0"/>
    <n v="46894"/>
    <x v="856"/>
    <x v="1186"/>
  </r>
  <r>
    <n v="11"/>
    <x v="30"/>
    <x v="10"/>
    <d v="1987-11-01T00:00:00"/>
    <x v="1"/>
    <n v="38500"/>
    <n v="38500"/>
    <n v="0"/>
    <n v="52292"/>
    <x v="857"/>
    <x v="1187"/>
  </r>
  <r>
    <n v="12"/>
    <x v="30"/>
    <x v="11"/>
    <d v="1987-12-01T00:00:00"/>
    <x v="1"/>
    <n v="42563"/>
    <n v="42563"/>
    <n v="0"/>
    <n v="50869"/>
    <x v="858"/>
    <x v="1188"/>
  </r>
  <r>
    <n v="1"/>
    <x v="31"/>
    <x v="0"/>
    <d v="1988-01-01T00:00:00"/>
    <x v="1"/>
    <n v="37363"/>
    <n v="37363"/>
    <n v="0"/>
    <n v="49582"/>
    <x v="859"/>
    <x v="1189"/>
  </r>
  <r>
    <n v="2"/>
    <x v="31"/>
    <x v="1"/>
    <d v="1988-02-01T00:00:00"/>
    <x v="1"/>
    <n v="39140"/>
    <n v="39140"/>
    <n v="0"/>
    <n v="54903"/>
    <x v="860"/>
    <x v="1190"/>
  </r>
  <r>
    <n v="3"/>
    <x v="31"/>
    <x v="2"/>
    <d v="1988-03-01T00:00:00"/>
    <x v="1"/>
    <n v="46963"/>
    <n v="46963"/>
    <n v="0"/>
    <n v="62204"/>
    <x v="861"/>
    <x v="1191"/>
  </r>
  <r>
    <n v="4"/>
    <x v="31"/>
    <x v="3"/>
    <d v="1988-04-01T00:00:00"/>
    <x v="1"/>
    <n v="38308"/>
    <n v="38308"/>
    <n v="0"/>
    <n v="52473"/>
    <x v="862"/>
    <x v="1192"/>
  </r>
  <r>
    <n v="5"/>
    <x v="31"/>
    <x v="4"/>
    <d v="1988-05-01T00:00:00"/>
    <x v="1"/>
    <n v="43476"/>
    <n v="43476"/>
    <n v="0"/>
    <n v="54557"/>
    <x v="863"/>
    <x v="1193"/>
  </r>
  <r>
    <n v="6"/>
    <x v="31"/>
    <x v="5"/>
    <d v="1988-06-01T00:00:00"/>
    <x v="1"/>
    <n v="47671"/>
    <n v="47671"/>
    <n v="0"/>
    <n v="60853"/>
    <x v="864"/>
    <x v="1194"/>
  </r>
  <r>
    <n v="7"/>
    <x v="31"/>
    <x v="6"/>
    <d v="1988-07-01T00:00:00"/>
    <x v="1"/>
    <n v="52795"/>
    <n v="52795"/>
    <n v="0"/>
    <n v="56308"/>
    <x v="865"/>
    <x v="1195"/>
  </r>
  <r>
    <n v="8"/>
    <x v="31"/>
    <x v="7"/>
    <d v="1988-08-01T00:00:00"/>
    <x v="1"/>
    <n v="52851"/>
    <n v="52851"/>
    <n v="0"/>
    <n v="67719"/>
    <x v="866"/>
    <x v="1196"/>
  </r>
  <r>
    <n v="9"/>
    <x v="31"/>
    <x v="8"/>
    <d v="1988-09-01T00:00:00"/>
    <x v="1"/>
    <n v="45014"/>
    <n v="45014"/>
    <n v="0"/>
    <n v="55695"/>
    <x v="867"/>
    <x v="1197"/>
  </r>
  <r>
    <n v="10"/>
    <x v="31"/>
    <x v="9"/>
    <d v="1988-10-01T00:00:00"/>
    <x v="1"/>
    <n v="51611"/>
    <n v="51611"/>
    <n v="0"/>
    <n v="59896"/>
    <x v="868"/>
    <x v="1198"/>
  </r>
  <r>
    <n v="11"/>
    <x v="31"/>
    <x v="10"/>
    <d v="1988-11-01T00:00:00"/>
    <x v="1"/>
    <n v="49529"/>
    <n v="49529"/>
    <n v="0"/>
    <n v="59157"/>
    <x v="869"/>
    <x v="1199"/>
  </r>
  <r>
    <n v="12"/>
    <x v="31"/>
    <x v="11"/>
    <d v="1988-12-01T00:00:00"/>
    <x v="1"/>
    <n v="54821"/>
    <n v="54821"/>
    <n v="0"/>
    <n v="57508"/>
    <x v="870"/>
    <x v="1200"/>
  </r>
  <r>
    <n v="1"/>
    <x v="32"/>
    <x v="0"/>
    <d v="1989-01-01T00:00:00"/>
    <x v="1"/>
    <n v="49279"/>
    <n v="49279"/>
    <n v="0"/>
    <n v="60293"/>
    <x v="871"/>
    <x v="1201"/>
  </r>
  <r>
    <n v="2"/>
    <x v="32"/>
    <x v="1"/>
    <d v="1989-02-01T00:00:00"/>
    <x v="1"/>
    <n v="43579"/>
    <n v="43579"/>
    <n v="0"/>
    <n v="52661"/>
    <x v="872"/>
    <x v="1202"/>
  </r>
  <r>
    <n v="3"/>
    <x v="32"/>
    <x v="2"/>
    <d v="1989-03-01T00:00:00"/>
    <x v="1"/>
    <n v="43422"/>
    <n v="43422"/>
    <n v="0"/>
    <n v="53097"/>
    <x v="873"/>
    <x v="1203"/>
  </r>
  <r>
    <n v="4"/>
    <x v="32"/>
    <x v="3"/>
    <d v="1989-04-01T00:00:00"/>
    <x v="1"/>
    <n v="35848"/>
    <n v="35848"/>
    <n v="0"/>
    <n v="48846"/>
    <x v="874"/>
    <x v="1204"/>
  </r>
  <r>
    <n v="5"/>
    <x v="32"/>
    <x v="4"/>
    <d v="1989-05-01T00:00:00"/>
    <x v="1"/>
    <n v="39498"/>
    <n v="39498"/>
    <n v="0"/>
    <n v="47791"/>
    <x v="875"/>
    <x v="1205"/>
  </r>
  <r>
    <n v="6"/>
    <x v="32"/>
    <x v="5"/>
    <d v="1989-06-01T00:00:00"/>
    <x v="1"/>
    <n v="57252"/>
    <n v="57252"/>
    <n v="0"/>
    <n v="69881"/>
    <x v="876"/>
    <x v="1206"/>
  </r>
  <r>
    <n v="7"/>
    <x v="32"/>
    <x v="6"/>
    <d v="1989-07-01T00:00:00"/>
    <x v="1"/>
    <n v="51279"/>
    <n v="51279"/>
    <n v="0"/>
    <n v="63860"/>
    <x v="877"/>
    <x v="1207"/>
  </r>
  <r>
    <n v="8"/>
    <x v="32"/>
    <x v="7"/>
    <d v="1989-08-01T00:00:00"/>
    <x v="1"/>
    <n v="61019"/>
    <n v="61019"/>
    <n v="0"/>
    <n v="71729"/>
    <x v="878"/>
    <x v="1208"/>
  </r>
  <r>
    <n v="9"/>
    <x v="32"/>
    <x v="8"/>
    <d v="1989-09-01T00:00:00"/>
    <x v="1"/>
    <n v="50459"/>
    <n v="50459"/>
    <n v="0"/>
    <n v="56390"/>
    <x v="879"/>
    <x v="1209"/>
  </r>
  <r>
    <n v="10"/>
    <x v="32"/>
    <x v="9"/>
    <d v="1989-10-01T00:00:00"/>
    <x v="1"/>
    <n v="45749"/>
    <n v="45749"/>
    <n v="0"/>
    <n v="54160"/>
    <x v="880"/>
    <x v="1210"/>
  </r>
  <r>
    <n v="11"/>
    <x v="32"/>
    <x v="10"/>
    <d v="1989-11-01T00:00:00"/>
    <x v="1"/>
    <n v="36319"/>
    <n v="36319"/>
    <n v="0"/>
    <n v="45365"/>
    <x v="881"/>
    <x v="1211"/>
  </r>
  <r>
    <n v="12"/>
    <x v="32"/>
    <x v="11"/>
    <d v="1989-12-01T00:00:00"/>
    <x v="1"/>
    <n v="55528"/>
    <n v="55528"/>
    <n v="0"/>
    <n v="61189"/>
    <x v="882"/>
    <x v="1212"/>
  </r>
  <r>
    <n v="1"/>
    <x v="33"/>
    <x v="0"/>
    <d v="1990-01-01T00:00:00"/>
    <x v="1"/>
    <n v="52348"/>
    <n v="52348"/>
    <n v="0"/>
    <n v="58891"/>
    <x v="883"/>
    <x v="1213"/>
  </r>
  <r>
    <n v="2"/>
    <x v="33"/>
    <x v="1"/>
    <d v="1990-02-01T00:00:00"/>
    <x v="1"/>
    <n v="41400"/>
    <n v="41400"/>
    <n v="0"/>
    <n v="48417"/>
    <x v="884"/>
    <x v="1214"/>
  </r>
  <r>
    <n v="3"/>
    <x v="33"/>
    <x v="2"/>
    <d v="1990-03-01T00:00:00"/>
    <x v="1"/>
    <n v="24554"/>
    <n v="24554"/>
    <n v="0"/>
    <n v="44796"/>
    <x v="885"/>
    <x v="1215"/>
  </r>
  <r>
    <n v="4"/>
    <x v="33"/>
    <x v="3"/>
    <d v="1990-04-01T00:00:00"/>
    <x v="1"/>
    <n v="23813"/>
    <n v="23813"/>
    <n v="0"/>
    <n v="21160"/>
    <x v="886"/>
    <x v="1216"/>
  </r>
  <r>
    <n v="5"/>
    <x v="33"/>
    <x v="4"/>
    <d v="1990-05-01T00:00:00"/>
    <x v="1"/>
    <n v="44200"/>
    <n v="44200"/>
    <n v="0"/>
    <n v="59752"/>
    <x v="887"/>
    <x v="1217"/>
  </r>
  <r>
    <n v="6"/>
    <x v="33"/>
    <x v="5"/>
    <d v="1990-06-01T00:00:00"/>
    <x v="1"/>
    <n v="27303"/>
    <n v="27303"/>
    <n v="0"/>
    <n v="31197"/>
    <x v="888"/>
    <x v="1218"/>
  </r>
  <r>
    <n v="7"/>
    <x v="33"/>
    <x v="6"/>
    <d v="1990-07-01T00:00:00"/>
    <x v="1"/>
    <n v="32621"/>
    <n v="32621"/>
    <n v="0"/>
    <n v="37902"/>
    <x v="889"/>
    <x v="1219"/>
  </r>
  <r>
    <n v="8"/>
    <x v="33"/>
    <x v="7"/>
    <d v="1990-08-01T00:00:00"/>
    <x v="1"/>
    <n v="65045"/>
    <n v="65045"/>
    <n v="0"/>
    <n v="69985"/>
    <x v="890"/>
    <x v="1220"/>
  </r>
  <r>
    <n v="9"/>
    <x v="33"/>
    <x v="8"/>
    <d v="1990-09-01T00:00:00"/>
    <x v="1"/>
    <n v="56342"/>
    <n v="56339"/>
    <n v="3"/>
    <n v="55966"/>
    <x v="891"/>
    <x v="1221"/>
  </r>
  <r>
    <n v="10"/>
    <x v="33"/>
    <x v="9"/>
    <d v="1990-10-01T00:00:00"/>
    <x v="1"/>
    <n v="61039"/>
    <n v="61021"/>
    <n v="18"/>
    <n v="61269"/>
    <x v="892"/>
    <x v="1222"/>
  </r>
  <r>
    <n v="11"/>
    <x v="33"/>
    <x v="10"/>
    <d v="1990-11-01T00:00:00"/>
    <x v="1"/>
    <n v="56257"/>
    <n v="56232"/>
    <n v="25"/>
    <n v="62702"/>
    <x v="893"/>
    <x v="1223"/>
  </r>
  <r>
    <n v="12"/>
    <x v="33"/>
    <x v="11"/>
    <d v="1990-12-01T00:00:00"/>
    <x v="1"/>
    <n v="49847"/>
    <n v="49778"/>
    <n v="69"/>
    <n v="52462"/>
    <x v="894"/>
    <x v="1224"/>
  </r>
  <r>
    <n v="1"/>
    <x v="34"/>
    <x v="0"/>
    <d v="1991-01-01T00:00:00"/>
    <x v="1"/>
    <n v="42865"/>
    <n v="42186"/>
    <n v="679"/>
    <n v="47235"/>
    <x v="895"/>
    <x v="1225"/>
  </r>
  <r>
    <n v="2"/>
    <x v="34"/>
    <x v="1"/>
    <d v="1991-02-01T00:00:00"/>
    <x v="1"/>
    <n v="37782"/>
    <n v="37086"/>
    <n v="696"/>
    <n v="34361"/>
    <x v="896"/>
    <x v="1226"/>
  </r>
  <r>
    <n v="3"/>
    <x v="34"/>
    <x v="2"/>
    <d v="1991-03-01T00:00:00"/>
    <x v="1"/>
    <n v="47473"/>
    <n v="45550"/>
    <n v="1923"/>
    <n v="42369"/>
    <x v="897"/>
    <x v="1227"/>
  </r>
  <r>
    <n v="4"/>
    <x v="34"/>
    <x v="3"/>
    <d v="1991-04-01T00:00:00"/>
    <x v="1"/>
    <n v="28502"/>
    <n v="26711"/>
    <n v="1791"/>
    <n v="26899"/>
    <x v="702"/>
    <x v="1228"/>
  </r>
  <r>
    <n v="5"/>
    <x v="34"/>
    <x v="4"/>
    <d v="1991-05-01T00:00:00"/>
    <x v="1"/>
    <n v="44692"/>
    <n v="42873"/>
    <n v="1819"/>
    <n v="47104"/>
    <x v="898"/>
    <x v="1229"/>
  </r>
  <r>
    <n v="6"/>
    <x v="34"/>
    <x v="5"/>
    <d v="1991-06-01T00:00:00"/>
    <x v="1"/>
    <n v="52209"/>
    <n v="50706"/>
    <n v="1503"/>
    <n v="55118"/>
    <x v="899"/>
    <x v="1230"/>
  </r>
  <r>
    <n v="7"/>
    <x v="34"/>
    <x v="6"/>
    <d v="1991-07-01T00:00:00"/>
    <x v="1"/>
    <n v="66121"/>
    <n v="64653"/>
    <n v="1468"/>
    <n v="67282"/>
    <x v="900"/>
    <x v="1231"/>
  </r>
  <r>
    <n v="8"/>
    <x v="34"/>
    <x v="7"/>
    <d v="1991-08-01T00:00:00"/>
    <x v="1"/>
    <n v="61988"/>
    <n v="59172"/>
    <n v="2816"/>
    <n v="63085"/>
    <x v="901"/>
    <x v="1232"/>
  </r>
  <r>
    <n v="9"/>
    <x v="34"/>
    <x v="8"/>
    <d v="1991-09-01T00:00:00"/>
    <x v="1"/>
    <n v="57985"/>
    <n v="56307"/>
    <n v="1678"/>
    <n v="59741"/>
    <x v="902"/>
    <x v="1233"/>
  </r>
  <r>
    <n v="10"/>
    <x v="34"/>
    <x v="9"/>
    <d v="1991-10-01T00:00:00"/>
    <x v="1"/>
    <n v="62933"/>
    <n v="61268"/>
    <n v="1665"/>
    <n v="64866"/>
    <x v="903"/>
    <x v="1234"/>
  </r>
  <r>
    <n v="11"/>
    <x v="34"/>
    <x v="10"/>
    <d v="1991-11-01T00:00:00"/>
    <x v="1"/>
    <n v="55569"/>
    <n v="54352"/>
    <n v="1217"/>
    <n v="59743"/>
    <x v="904"/>
    <x v="1235"/>
  </r>
  <r>
    <n v="12"/>
    <x v="34"/>
    <x v="11"/>
    <d v="1991-12-01T00:00:00"/>
    <x v="1"/>
    <n v="46391"/>
    <n v="44085"/>
    <n v="2306"/>
    <n v="49167"/>
    <x v="905"/>
    <x v="1236"/>
  </r>
  <r>
    <n v="1"/>
    <x v="35"/>
    <x v="0"/>
    <d v="1992-01-01T00:00:00"/>
    <x v="1"/>
    <n v="35907"/>
    <n v="35423"/>
    <n v="484"/>
    <n v="48764"/>
    <x v="906"/>
    <x v="1237"/>
  </r>
  <r>
    <n v="2"/>
    <x v="35"/>
    <x v="1"/>
    <d v="1992-02-01T00:00:00"/>
    <x v="1"/>
    <n v="39394"/>
    <n v="38904"/>
    <n v="490"/>
    <n v="56231"/>
    <x v="907"/>
    <x v="1238"/>
  </r>
  <r>
    <n v="3"/>
    <x v="35"/>
    <x v="2"/>
    <d v="1992-03-01T00:00:00"/>
    <x v="1"/>
    <n v="22435"/>
    <n v="21859"/>
    <n v="576"/>
    <n v="36388"/>
    <x v="908"/>
    <x v="1239"/>
  </r>
  <r>
    <n v="4"/>
    <x v="35"/>
    <x v="3"/>
    <d v="1992-04-01T00:00:00"/>
    <x v="1"/>
    <n v="56182"/>
    <n v="55202"/>
    <n v="980"/>
    <n v="40629"/>
    <x v="909"/>
    <x v="1240"/>
  </r>
  <r>
    <n v="5"/>
    <x v="35"/>
    <x v="4"/>
    <d v="1992-05-01T00:00:00"/>
    <x v="1"/>
    <n v="47836"/>
    <n v="47157"/>
    <n v="679"/>
    <n v="53929"/>
    <x v="910"/>
    <x v="1241"/>
  </r>
  <r>
    <n v="6"/>
    <x v="35"/>
    <x v="5"/>
    <d v="1992-06-01T00:00:00"/>
    <x v="1"/>
    <n v="52877"/>
    <n v="51627"/>
    <n v="1250"/>
    <n v="60663"/>
    <x v="911"/>
    <x v="1242"/>
  </r>
  <r>
    <n v="7"/>
    <x v="35"/>
    <x v="6"/>
    <d v="1992-07-01T00:00:00"/>
    <x v="1"/>
    <n v="56826"/>
    <n v="54793"/>
    <n v="2033"/>
    <n v="64480"/>
    <x v="912"/>
    <x v="1243"/>
  </r>
  <r>
    <n v="8"/>
    <x v="35"/>
    <x v="7"/>
    <d v="1992-08-01T00:00:00"/>
    <x v="1"/>
    <n v="57283"/>
    <n v="54745"/>
    <n v="2538"/>
    <n v="64500"/>
    <x v="913"/>
    <x v="1244"/>
  </r>
  <r>
    <n v="9"/>
    <x v="35"/>
    <x v="8"/>
    <d v="1992-09-01T00:00:00"/>
    <x v="1"/>
    <n v="55106"/>
    <n v="52740"/>
    <n v="2366"/>
    <n v="60497"/>
    <x v="914"/>
    <x v="1245"/>
  </r>
  <r>
    <n v="10"/>
    <x v="35"/>
    <x v="9"/>
    <d v="1992-10-01T00:00:00"/>
    <x v="1"/>
    <n v="62003"/>
    <n v="58981"/>
    <n v="3022"/>
    <n v="67311"/>
    <x v="915"/>
    <x v="1246"/>
  </r>
  <r>
    <n v="11"/>
    <x v="35"/>
    <x v="10"/>
    <d v="1992-11-01T00:00:00"/>
    <x v="1"/>
    <n v="58149"/>
    <n v="54735"/>
    <n v="3414"/>
    <n v="64106"/>
    <x v="916"/>
    <x v="1247"/>
  </r>
  <r>
    <n v="12"/>
    <x v="35"/>
    <x v="11"/>
    <d v="1992-12-01T00:00:00"/>
    <x v="1"/>
    <n v="56191"/>
    <n v="51623"/>
    <n v="4568"/>
    <n v="50218"/>
    <x v="917"/>
    <x v="1248"/>
  </r>
  <r>
    <n v="1"/>
    <x v="36"/>
    <x v="0"/>
    <d v="1993-01-01T00:00:00"/>
    <x v="1"/>
    <n v="45992"/>
    <n v="43970"/>
    <n v="2022"/>
    <n v="50369"/>
    <x v="918"/>
    <x v="1249"/>
  </r>
  <r>
    <n v="2"/>
    <x v="36"/>
    <x v="1"/>
    <d v="1993-02-01T00:00:00"/>
    <x v="1"/>
    <n v="52760"/>
    <n v="51194"/>
    <n v="1566"/>
    <n v="56376"/>
    <x v="919"/>
    <x v="1250"/>
  </r>
  <r>
    <n v="3"/>
    <x v="36"/>
    <x v="2"/>
    <d v="1993-03-01T00:00:00"/>
    <x v="1"/>
    <n v="69774"/>
    <n v="66762"/>
    <n v="3012"/>
    <n v="74710"/>
    <x v="920"/>
    <x v="1251"/>
  </r>
  <r>
    <n v="4"/>
    <x v="36"/>
    <x v="3"/>
    <d v="1993-04-01T00:00:00"/>
    <x v="1"/>
    <n v="66183"/>
    <n v="64484"/>
    <n v="1699"/>
    <n v="69336"/>
    <x v="921"/>
    <x v="1252"/>
  </r>
  <r>
    <n v="5"/>
    <x v="36"/>
    <x v="4"/>
    <d v="1993-05-01T00:00:00"/>
    <x v="1"/>
    <n v="75432"/>
    <n v="72412"/>
    <n v="3020"/>
    <n v="78640"/>
    <x v="922"/>
    <x v="1253"/>
  </r>
  <r>
    <n v="6"/>
    <x v="36"/>
    <x v="5"/>
    <d v="1993-06-01T00:00:00"/>
    <x v="1"/>
    <n v="78551"/>
    <n v="74502"/>
    <n v="4049"/>
    <n v="79880"/>
    <x v="923"/>
    <x v="1254"/>
  </r>
  <r>
    <n v="7"/>
    <x v="36"/>
    <x v="6"/>
    <d v="1993-07-01T00:00:00"/>
    <x v="1"/>
    <n v="82725"/>
    <n v="77879"/>
    <n v="4846"/>
    <n v="81958"/>
    <x v="924"/>
    <x v="1255"/>
  </r>
  <r>
    <n v="8"/>
    <x v="36"/>
    <x v="7"/>
    <d v="1993-08-01T00:00:00"/>
    <x v="1"/>
    <n v="91120"/>
    <n v="83691"/>
    <n v="7429"/>
    <n v="87998"/>
    <x v="925"/>
    <x v="1256"/>
  </r>
  <r>
    <n v="9"/>
    <x v="36"/>
    <x v="8"/>
    <d v="1993-09-01T00:00:00"/>
    <x v="1"/>
    <n v="86325"/>
    <n v="79001"/>
    <n v="7324"/>
    <n v="83249"/>
    <x v="926"/>
    <x v="1257"/>
  </r>
  <r>
    <n v="10"/>
    <x v="36"/>
    <x v="9"/>
    <d v="1993-10-01T00:00:00"/>
    <x v="1"/>
    <n v="90384"/>
    <n v="82047"/>
    <n v="8337"/>
    <n v="86354"/>
    <x v="927"/>
    <x v="1258"/>
  </r>
  <r>
    <n v="11"/>
    <x v="36"/>
    <x v="10"/>
    <d v="1993-11-01T00:00:00"/>
    <x v="1"/>
    <n v="87627"/>
    <n v="80412"/>
    <n v="7215"/>
    <n v="86358"/>
    <x v="928"/>
    <x v="1259"/>
  </r>
  <r>
    <n v="12"/>
    <x v="36"/>
    <x v="11"/>
    <d v="1993-12-01T00:00:00"/>
    <x v="1"/>
    <n v="83732"/>
    <n v="74586"/>
    <n v="9146"/>
    <n v="75236"/>
    <x v="929"/>
    <x v="1260"/>
  </r>
  <r>
    <n v="1"/>
    <x v="37"/>
    <x v="0"/>
    <d v="1994-01-01T00:00:00"/>
    <x v="1"/>
    <n v="73729"/>
    <n v="68399"/>
    <n v="5330"/>
    <n v="73073"/>
    <x v="930"/>
    <x v="1261"/>
  </r>
  <r>
    <n v="2"/>
    <x v="37"/>
    <x v="1"/>
    <d v="1994-02-01T00:00:00"/>
    <x v="1"/>
    <n v="75143"/>
    <n v="68529"/>
    <n v="6614"/>
    <n v="74067"/>
    <x v="931"/>
    <x v="1262"/>
  </r>
  <r>
    <n v="3"/>
    <x v="37"/>
    <x v="2"/>
    <d v="1994-03-01T00:00:00"/>
    <x v="1"/>
    <n v="100718"/>
    <n v="92855"/>
    <n v="7863"/>
    <n v="94580"/>
    <x v="932"/>
    <x v="1263"/>
  </r>
  <r>
    <n v="4"/>
    <x v="37"/>
    <x v="3"/>
    <d v="1994-04-01T00:00:00"/>
    <x v="1"/>
    <n v="79627"/>
    <n v="71883"/>
    <n v="7744"/>
    <n v="73387"/>
    <x v="933"/>
    <x v="1264"/>
  </r>
  <r>
    <n v="5"/>
    <x v="37"/>
    <x v="4"/>
    <d v="1994-05-01T00:00:00"/>
    <x v="1"/>
    <n v="96172"/>
    <n v="86517"/>
    <n v="9655"/>
    <n v="92415"/>
    <x v="934"/>
    <x v="1265"/>
  </r>
  <r>
    <n v="6"/>
    <x v="37"/>
    <x v="5"/>
    <d v="1994-06-01T00:00:00"/>
    <x v="1"/>
    <n v="90799"/>
    <n v="79568"/>
    <n v="11231"/>
    <n v="84083"/>
    <x v="330"/>
    <x v="1266"/>
  </r>
  <r>
    <n v="7"/>
    <x v="37"/>
    <x v="6"/>
    <d v="1994-07-01T00:00:00"/>
    <x v="1"/>
    <n v="89515"/>
    <n v="80449"/>
    <n v="9066"/>
    <n v="88383"/>
    <x v="935"/>
    <x v="1267"/>
  </r>
  <r>
    <n v="8"/>
    <x v="37"/>
    <x v="7"/>
    <d v="1994-08-01T00:00:00"/>
    <x v="1"/>
    <n v="110078"/>
    <n v="90752"/>
    <n v="19326"/>
    <n v="98560"/>
    <x v="936"/>
    <x v="1268"/>
  </r>
  <r>
    <n v="9"/>
    <x v="37"/>
    <x v="8"/>
    <d v="1994-09-01T00:00:00"/>
    <x v="1"/>
    <n v="93019"/>
    <n v="79769"/>
    <n v="13250"/>
    <n v="81379"/>
    <x v="937"/>
    <x v="1269"/>
  </r>
  <r>
    <n v="10"/>
    <x v="37"/>
    <x v="9"/>
    <d v="1994-10-01T00:00:00"/>
    <x v="1"/>
    <n v="95666"/>
    <n v="78365"/>
    <n v="17301"/>
    <n v="83395"/>
    <x v="938"/>
    <x v="1270"/>
  </r>
  <r>
    <n v="11"/>
    <x v="37"/>
    <x v="10"/>
    <d v="1994-11-01T00:00:00"/>
    <x v="1"/>
    <n v="117328"/>
    <n v="93591"/>
    <n v="23737"/>
    <n v="96712"/>
    <x v="939"/>
    <x v="1271"/>
  </r>
  <r>
    <n v="12"/>
    <x v="37"/>
    <x v="11"/>
    <d v="1994-12-01T00:00:00"/>
    <x v="1"/>
    <n v="113207"/>
    <n v="85337"/>
    <n v="27870"/>
    <n v="87118"/>
    <x v="940"/>
    <x v="1272"/>
  </r>
  <r>
    <n v="1"/>
    <x v="38"/>
    <x v="0"/>
    <d v="1995-01-01T00:00:00"/>
    <x v="1"/>
    <n v="90070"/>
    <n v="56581"/>
    <n v="33489"/>
    <n v="60084"/>
    <x v="941"/>
    <x v="1273"/>
  </r>
  <r>
    <n v="2"/>
    <x v="38"/>
    <x v="1"/>
    <d v="1995-02-01T00:00:00"/>
    <x v="1"/>
    <n v="117018"/>
    <n v="80113"/>
    <n v="36905"/>
    <n v="84406"/>
    <x v="942"/>
    <x v="1274"/>
  </r>
  <r>
    <n v="3"/>
    <x v="38"/>
    <x v="2"/>
    <d v="1995-03-01T00:00:00"/>
    <x v="1"/>
    <n v="141247"/>
    <n v="98812"/>
    <n v="42435"/>
    <n v="102891"/>
    <x v="943"/>
    <x v="1275"/>
  </r>
  <r>
    <n v="4"/>
    <x v="38"/>
    <x v="3"/>
    <d v="1995-04-01T00:00:00"/>
    <x v="1"/>
    <n v="115559"/>
    <n v="85780"/>
    <n v="29779"/>
    <n v="90985"/>
    <x v="944"/>
    <x v="1276"/>
  </r>
  <r>
    <n v="5"/>
    <x v="38"/>
    <x v="4"/>
    <d v="1995-05-01T00:00:00"/>
    <x v="1"/>
    <n v="132016"/>
    <n v="103318"/>
    <n v="28698"/>
    <n v="105782"/>
    <x v="945"/>
    <x v="1277"/>
  </r>
  <r>
    <n v="6"/>
    <x v="38"/>
    <x v="5"/>
    <d v="1995-06-01T00:00:00"/>
    <x v="1"/>
    <n v="129626"/>
    <n v="102253"/>
    <n v="27373"/>
    <n v="117620"/>
    <x v="773"/>
    <x v="1278"/>
  </r>
  <r>
    <n v="7"/>
    <x v="38"/>
    <x v="6"/>
    <d v="1995-07-01T00:00:00"/>
    <x v="1"/>
    <n v="90348"/>
    <n v="75598"/>
    <n v="14750"/>
    <n v="79626"/>
    <x v="946"/>
    <x v="1279"/>
  </r>
  <r>
    <n v="8"/>
    <x v="38"/>
    <x v="7"/>
    <d v="1995-08-01T00:00:00"/>
    <x v="1"/>
    <n v="127533"/>
    <n v="110812"/>
    <n v="16721"/>
    <n v="110532"/>
    <x v="947"/>
    <x v="1280"/>
  </r>
  <r>
    <n v="9"/>
    <x v="38"/>
    <x v="8"/>
    <d v="1995-09-01T00:00:00"/>
    <x v="1"/>
    <n v="115328"/>
    <n v="96958"/>
    <n v="18370"/>
    <n v="96655"/>
    <x v="948"/>
    <x v="1281"/>
  </r>
  <r>
    <n v="10"/>
    <x v="38"/>
    <x v="9"/>
    <d v="1995-10-01T00:00:00"/>
    <x v="1"/>
    <n v="127477"/>
    <n v="101352"/>
    <n v="26125"/>
    <n v="108554"/>
    <x v="949"/>
    <x v="1282"/>
  </r>
  <r>
    <n v="11"/>
    <x v="38"/>
    <x v="10"/>
    <d v="1995-11-01T00:00:00"/>
    <x v="1"/>
    <n v="126607"/>
    <n v="107079"/>
    <n v="19528"/>
    <n v="107406"/>
    <x v="950"/>
    <x v="1283"/>
  </r>
  <r>
    <n v="12"/>
    <x v="38"/>
    <x v="11"/>
    <d v="1995-12-01T00:00:00"/>
    <x v="1"/>
    <n v="102713"/>
    <n v="89888"/>
    <n v="12825"/>
    <n v="85399"/>
    <x v="951"/>
    <x v="1284"/>
  </r>
  <r>
    <n v="1"/>
    <x v="39"/>
    <x v="0"/>
    <d v="1996-01-01T00:00:00"/>
    <x v="1"/>
    <n v="86466"/>
    <n v="80297"/>
    <n v="6169"/>
    <n v="82304"/>
    <x v="952"/>
    <x v="1285"/>
  </r>
  <r>
    <n v="2"/>
    <x v="39"/>
    <x v="1"/>
    <d v="1996-02-01T00:00:00"/>
    <x v="1"/>
    <n v="99260"/>
    <n v="93459"/>
    <n v="5801"/>
    <n v="96101"/>
    <x v="953"/>
    <x v="1286"/>
  </r>
  <r>
    <n v="3"/>
    <x v="39"/>
    <x v="2"/>
    <d v="1996-03-01T00:00:00"/>
    <x v="1"/>
    <n v="115924"/>
    <n v="107144"/>
    <n v="8780"/>
    <n v="109897"/>
    <x v="954"/>
    <x v="1287"/>
  </r>
  <r>
    <n v="4"/>
    <x v="39"/>
    <x v="3"/>
    <d v="1996-04-01T00:00:00"/>
    <x v="1"/>
    <n v="109856"/>
    <n v="98335"/>
    <n v="11521"/>
    <n v="103594"/>
    <x v="955"/>
    <x v="1288"/>
  </r>
  <r>
    <n v="5"/>
    <x v="39"/>
    <x v="4"/>
    <d v="1996-05-01T00:00:00"/>
    <x v="1"/>
    <n v="124536"/>
    <n v="108311"/>
    <n v="16225"/>
    <n v="116153"/>
    <x v="956"/>
    <x v="1289"/>
  </r>
  <r>
    <n v="6"/>
    <x v="39"/>
    <x v="5"/>
    <d v="1996-06-01T00:00:00"/>
    <x v="1"/>
    <n v="104536"/>
    <n v="92042"/>
    <n v="12494"/>
    <n v="96278"/>
    <x v="957"/>
    <x v="1290"/>
  </r>
  <r>
    <n v="7"/>
    <x v="39"/>
    <x v="6"/>
    <d v="1996-07-01T00:00:00"/>
    <x v="1"/>
    <n v="128503"/>
    <n v="116688"/>
    <n v="11815"/>
    <n v="124559"/>
    <x v="958"/>
    <x v="1291"/>
  </r>
  <r>
    <n v="8"/>
    <x v="39"/>
    <x v="7"/>
    <d v="1996-08-01T00:00:00"/>
    <x v="1"/>
    <n v="138190"/>
    <n v="117201"/>
    <n v="20989"/>
    <n v="132506"/>
    <x v="959"/>
    <x v="1292"/>
  </r>
  <r>
    <n v="9"/>
    <x v="39"/>
    <x v="8"/>
    <d v="1996-09-01T00:00:00"/>
    <x v="1"/>
    <n v="134950"/>
    <n v="116248"/>
    <n v="18702"/>
    <n v="121277"/>
    <x v="960"/>
    <x v="1293"/>
  </r>
  <r>
    <n v="10"/>
    <x v="39"/>
    <x v="9"/>
    <d v="1996-10-01T00:00:00"/>
    <x v="1"/>
    <n v="134117"/>
    <n v="118723"/>
    <n v="15394"/>
    <n v="121475"/>
    <x v="961"/>
    <x v="1294"/>
  </r>
  <r>
    <n v="11"/>
    <x v="39"/>
    <x v="10"/>
    <d v="1996-11-01T00:00:00"/>
    <x v="1"/>
    <n v="135093"/>
    <n v="118193"/>
    <n v="16900"/>
    <n v="117701"/>
    <x v="962"/>
    <x v="1295"/>
  </r>
  <r>
    <n v="12"/>
    <x v="39"/>
    <x v="11"/>
    <d v="1996-12-01T00:00:00"/>
    <x v="1"/>
    <n v="117078"/>
    <n v="97314"/>
    <n v="19764"/>
    <n v="98260"/>
    <x v="963"/>
    <x v="1296"/>
  </r>
  <r>
    <n v="1"/>
    <x v="40"/>
    <x v="0"/>
    <d v="1997-01-01T00:00:00"/>
    <x v="1"/>
    <n v="112560"/>
    <n v="101079"/>
    <n v="11481"/>
    <n v="103399"/>
    <x v="964"/>
    <x v="1297"/>
  </r>
  <r>
    <n v="2"/>
    <x v="40"/>
    <x v="1"/>
    <d v="1997-02-01T00:00:00"/>
    <x v="1"/>
    <n v="120931"/>
    <n v="106045"/>
    <n v="14886"/>
    <n v="111027"/>
    <x v="965"/>
    <x v="1298"/>
  </r>
  <r>
    <n v="3"/>
    <x v="40"/>
    <x v="2"/>
    <d v="1997-03-01T00:00:00"/>
    <x v="1"/>
    <n v="140412"/>
    <n v="121046"/>
    <n v="19366"/>
    <n v="124758"/>
    <x v="966"/>
    <x v="1299"/>
  </r>
  <r>
    <n v="4"/>
    <x v="40"/>
    <x v="3"/>
    <d v="1997-04-01T00:00:00"/>
    <x v="1"/>
    <n v="153587"/>
    <n v="132433"/>
    <n v="21154"/>
    <n v="142109"/>
    <x v="967"/>
    <x v="1300"/>
  </r>
  <r>
    <n v="5"/>
    <x v="40"/>
    <x v="4"/>
    <d v="1997-05-01T00:00:00"/>
    <x v="1"/>
    <n v="146731"/>
    <n v="125010"/>
    <n v="21721"/>
    <n v="132488"/>
    <x v="968"/>
    <x v="1301"/>
  </r>
  <r>
    <n v="6"/>
    <x v="40"/>
    <x v="5"/>
    <d v="1997-06-01T00:00:00"/>
    <x v="1"/>
    <n v="147966"/>
    <n v="128590"/>
    <n v="19376"/>
    <n v="140463"/>
    <x v="969"/>
    <x v="1302"/>
  </r>
  <r>
    <n v="7"/>
    <x v="40"/>
    <x v="6"/>
    <d v="1997-07-01T00:00:00"/>
    <x v="1"/>
    <n v="142922"/>
    <n v="122453"/>
    <n v="20469"/>
    <n v="132078"/>
    <x v="970"/>
    <x v="1303"/>
  </r>
  <r>
    <n v="8"/>
    <x v="40"/>
    <x v="7"/>
    <d v="1997-08-01T00:00:00"/>
    <x v="1"/>
    <n v="146769"/>
    <n v="125865"/>
    <n v="20904"/>
    <n v="141510"/>
    <x v="971"/>
    <x v="1304"/>
  </r>
  <r>
    <n v="9"/>
    <x v="40"/>
    <x v="8"/>
    <d v="1997-09-01T00:00:00"/>
    <x v="1"/>
    <n v="154508"/>
    <n v="131569"/>
    <n v="22939"/>
    <n v="146911"/>
    <x v="972"/>
    <x v="1305"/>
  </r>
  <r>
    <n v="10"/>
    <x v="40"/>
    <x v="9"/>
    <d v="1997-10-01T00:00:00"/>
    <x v="1"/>
    <n v="153156"/>
    <n v="132066"/>
    <n v="21090"/>
    <n v="155596"/>
    <x v="973"/>
    <x v="1306"/>
  </r>
  <r>
    <n v="11"/>
    <x v="40"/>
    <x v="10"/>
    <d v="1997-11-01T00:00:00"/>
    <x v="1"/>
    <n v="105510"/>
    <n v="89738"/>
    <n v="15772"/>
    <n v="104596"/>
    <x v="974"/>
    <x v="1307"/>
  </r>
  <r>
    <n v="12"/>
    <x v="40"/>
    <x v="11"/>
    <d v="1997-12-01T00:00:00"/>
    <x v="1"/>
    <n v="80162"/>
    <n v="62642"/>
    <n v="17520"/>
    <n v="84594"/>
    <x v="975"/>
    <x v="1308"/>
  </r>
  <r>
    <n v="1"/>
    <x v="41"/>
    <x v="0"/>
    <d v="1998-01-01T00:00:00"/>
    <x v="1"/>
    <n v="92583"/>
    <n v="77386"/>
    <n v="15197"/>
    <n v="88562"/>
    <x v="976"/>
    <x v="1309"/>
  </r>
  <r>
    <n v="2"/>
    <x v="41"/>
    <x v="1"/>
    <d v="1998-02-01T00:00:00"/>
    <x v="1"/>
    <n v="88487"/>
    <n v="69475"/>
    <n v="19012"/>
    <n v="84563"/>
    <x v="977"/>
    <x v="1310"/>
  </r>
  <r>
    <n v="3"/>
    <x v="41"/>
    <x v="2"/>
    <d v="1998-03-01T00:00:00"/>
    <x v="1"/>
    <n v="123056"/>
    <n v="98985"/>
    <n v="24071"/>
    <n v="112069"/>
    <x v="978"/>
    <x v="1311"/>
  </r>
  <r>
    <n v="4"/>
    <x v="41"/>
    <x v="3"/>
    <d v="1998-04-01T00:00:00"/>
    <x v="1"/>
    <n v="116015"/>
    <n v="90789"/>
    <n v="25226"/>
    <n v="109120"/>
    <x v="979"/>
    <x v="1312"/>
  </r>
  <r>
    <n v="5"/>
    <x v="41"/>
    <x v="4"/>
    <d v="1998-05-01T00:00:00"/>
    <x v="1"/>
    <n v="125563"/>
    <n v="101768"/>
    <n v="23795"/>
    <n v="127693"/>
    <x v="980"/>
    <x v="1313"/>
  </r>
  <r>
    <n v="6"/>
    <x v="41"/>
    <x v="5"/>
    <d v="1998-06-01T00:00:00"/>
    <x v="1"/>
    <n v="116020"/>
    <n v="95621"/>
    <n v="20399"/>
    <n v="116874"/>
    <x v="981"/>
    <x v="1314"/>
  </r>
  <r>
    <n v="7"/>
    <x v="41"/>
    <x v="6"/>
    <d v="1998-07-01T00:00:00"/>
    <x v="1"/>
    <n v="87046"/>
    <n v="69530"/>
    <n v="17516"/>
    <n v="98781"/>
    <x v="982"/>
    <x v="1315"/>
  </r>
  <r>
    <n v="8"/>
    <x v="41"/>
    <x v="7"/>
    <d v="1998-08-01T00:00:00"/>
    <x v="1"/>
    <n v="138960"/>
    <n v="113086"/>
    <n v="25874"/>
    <n v="107464"/>
    <x v="983"/>
    <x v="1316"/>
  </r>
  <r>
    <n v="9"/>
    <x v="41"/>
    <x v="8"/>
    <d v="1998-09-01T00:00:00"/>
    <x v="1"/>
    <n v="106699"/>
    <n v="84501"/>
    <n v="22198"/>
    <n v="108305"/>
    <x v="984"/>
    <x v="1317"/>
  </r>
  <r>
    <n v="10"/>
    <x v="41"/>
    <x v="9"/>
    <d v="1998-10-01T00:00:00"/>
    <x v="1"/>
    <n v="83695"/>
    <n v="65888"/>
    <n v="17807"/>
    <n v="72752"/>
    <x v="985"/>
    <x v="1318"/>
  </r>
  <r>
    <n v="11"/>
    <x v="41"/>
    <x v="10"/>
    <d v="1998-11-01T00:00:00"/>
    <x v="1"/>
    <n v="81149"/>
    <n v="53536"/>
    <n v="27613"/>
    <n v="61326"/>
    <x v="986"/>
    <x v="1319"/>
  </r>
  <r>
    <n v="12"/>
    <x v="41"/>
    <x v="11"/>
    <d v="1998-12-01T00:00:00"/>
    <x v="1"/>
    <n v="86791"/>
    <n v="60203"/>
    <n v="26588"/>
    <n v="49710"/>
    <x v="987"/>
    <x v="1320"/>
  </r>
  <r>
    <n v="1"/>
    <x v="42"/>
    <x v="0"/>
    <d v="1999-01-01T00:00:00"/>
    <x v="1"/>
    <n v="74490"/>
    <n v="60850"/>
    <n v="13640"/>
    <n v="66081"/>
    <x v="988"/>
    <x v="1321"/>
  </r>
  <r>
    <n v="2"/>
    <x v="42"/>
    <x v="1"/>
    <d v="1999-02-01T00:00:00"/>
    <x v="1"/>
    <n v="34661"/>
    <n v="29953"/>
    <n v="4708"/>
    <n v="61724"/>
    <x v="989"/>
    <x v="1322"/>
  </r>
  <r>
    <n v="3"/>
    <x v="42"/>
    <x v="2"/>
    <d v="1999-03-01T00:00:00"/>
    <x v="1"/>
    <n v="119472"/>
    <n v="104343"/>
    <n v="15129"/>
    <n v="91741"/>
    <x v="990"/>
    <x v="1323"/>
  </r>
  <r>
    <n v="4"/>
    <x v="42"/>
    <x v="3"/>
    <d v="1999-04-01T00:00:00"/>
    <x v="1"/>
    <n v="103590"/>
    <n v="85738"/>
    <n v="17852"/>
    <n v="90891"/>
    <x v="991"/>
    <x v="1324"/>
  </r>
  <r>
    <n v="5"/>
    <x v="42"/>
    <x v="4"/>
    <d v="1999-05-01T00:00:00"/>
    <x v="1"/>
    <n v="96600"/>
    <n v="80857"/>
    <n v="15743"/>
    <n v="95081"/>
    <x v="992"/>
    <x v="1325"/>
  </r>
  <r>
    <n v="6"/>
    <x v="42"/>
    <x v="5"/>
    <d v="1999-06-01T00:00:00"/>
    <x v="1"/>
    <n v="87816"/>
    <n v="77135"/>
    <n v="10681"/>
    <n v="95664"/>
    <x v="993"/>
    <x v="1326"/>
  </r>
  <r>
    <n v="7"/>
    <x v="42"/>
    <x v="6"/>
    <d v="1999-07-01T00:00:00"/>
    <x v="1"/>
    <n v="93983"/>
    <n v="83949"/>
    <n v="10034"/>
    <n v="95250"/>
    <x v="994"/>
    <x v="1327"/>
  </r>
  <r>
    <n v="8"/>
    <x v="42"/>
    <x v="7"/>
    <d v="1999-08-01T00:00:00"/>
    <x v="1"/>
    <n v="101148"/>
    <n v="92465"/>
    <n v="8683"/>
    <n v="106826"/>
    <x v="995"/>
    <x v="1328"/>
  </r>
  <r>
    <n v="9"/>
    <x v="42"/>
    <x v="8"/>
    <d v="1999-09-01T00:00:00"/>
    <x v="1"/>
    <n v="105839"/>
    <n v="95077"/>
    <n v="10762"/>
    <n v="110369"/>
    <x v="996"/>
    <x v="1329"/>
  </r>
  <r>
    <n v="10"/>
    <x v="42"/>
    <x v="9"/>
    <d v="1999-10-01T00:00:00"/>
    <x v="1"/>
    <n v="77009"/>
    <n v="69494"/>
    <n v="7515"/>
    <n v="89741"/>
    <x v="997"/>
    <x v="1330"/>
  </r>
  <r>
    <n v="11"/>
    <x v="42"/>
    <x v="10"/>
    <d v="1999-11-01T00:00:00"/>
    <x v="1"/>
    <n v="71775"/>
    <n v="64922"/>
    <n v="6853"/>
    <n v="88148"/>
    <x v="998"/>
    <x v="1331"/>
  </r>
  <r>
    <n v="12"/>
    <x v="42"/>
    <x v="11"/>
    <d v="1999-12-01T00:00:00"/>
    <x v="1"/>
    <n v="69819"/>
    <n v="62267"/>
    <n v="7552"/>
    <n v="68017"/>
    <x v="999"/>
    <x v="1332"/>
  </r>
  <r>
    <n v="1"/>
    <x v="43"/>
    <x v="0"/>
    <d v="2000-01-01T00:00:00"/>
    <x v="1"/>
    <n v="74212"/>
    <n v="67815"/>
    <n v="6397"/>
    <n v="77734"/>
    <x v="1000"/>
    <x v="1333"/>
  </r>
  <r>
    <n v="2"/>
    <x v="43"/>
    <x v="1"/>
    <d v="2000-02-01T00:00:00"/>
    <x v="1"/>
    <n v="92330"/>
    <n v="84864"/>
    <n v="7466"/>
    <n v="103817"/>
    <x v="1001"/>
    <x v="1334"/>
  </r>
  <r>
    <n v="3"/>
    <x v="43"/>
    <x v="2"/>
    <d v="2000-03-01T00:00:00"/>
    <x v="1"/>
    <n v="96953"/>
    <n v="88478"/>
    <n v="8475"/>
    <n v="106999"/>
    <x v="1002"/>
    <x v="1335"/>
  </r>
  <r>
    <n v="4"/>
    <x v="43"/>
    <x v="3"/>
    <d v="2000-04-01T00:00:00"/>
    <x v="1"/>
    <n v="94737"/>
    <n v="85889"/>
    <n v="8848"/>
    <n v="102768"/>
    <x v="1003"/>
    <x v="1336"/>
  </r>
  <r>
    <n v="5"/>
    <x v="43"/>
    <x v="4"/>
    <d v="2000-05-01T00:00:00"/>
    <x v="1"/>
    <n v="102998"/>
    <n v="93516"/>
    <n v="9482"/>
    <n v="114672"/>
    <x v="1004"/>
    <x v="1337"/>
  </r>
  <r>
    <n v="6"/>
    <x v="43"/>
    <x v="5"/>
    <d v="2000-06-01T00:00:00"/>
    <x v="1"/>
    <n v="98630"/>
    <n v="88813"/>
    <n v="9817"/>
    <n v="114624"/>
    <x v="1005"/>
    <x v="1338"/>
  </r>
  <r>
    <n v="7"/>
    <x v="43"/>
    <x v="6"/>
    <d v="2000-07-01T00:00:00"/>
    <x v="1"/>
    <n v="103047"/>
    <n v="92753"/>
    <n v="10294"/>
    <n v="115370"/>
    <x v="1006"/>
    <x v="1339"/>
  </r>
  <r>
    <n v="8"/>
    <x v="43"/>
    <x v="7"/>
    <d v="2000-08-01T00:00:00"/>
    <x v="1"/>
    <n v="114180"/>
    <n v="102837"/>
    <n v="11343"/>
    <n v="130989"/>
    <x v="1007"/>
    <x v="1340"/>
  </r>
  <r>
    <n v="9"/>
    <x v="43"/>
    <x v="8"/>
    <d v="2000-09-01T00:00:00"/>
    <x v="1"/>
    <n v="104629"/>
    <n v="95304"/>
    <n v="9325"/>
    <n v="112614"/>
    <x v="1008"/>
    <x v="1341"/>
  </r>
  <r>
    <n v="10"/>
    <x v="43"/>
    <x v="9"/>
    <d v="2000-10-01T00:00:00"/>
    <x v="1"/>
    <n v="105222"/>
    <n v="95937"/>
    <n v="9285"/>
    <n v="111817"/>
    <x v="1009"/>
    <x v="1342"/>
  </r>
  <r>
    <n v="11"/>
    <x v="43"/>
    <x v="10"/>
    <d v="2000-11-01T00:00:00"/>
    <x v="1"/>
    <n v="109479"/>
    <n v="96921"/>
    <n v="12558"/>
    <n v="104799"/>
    <x v="1010"/>
    <x v="1343"/>
  </r>
  <r>
    <n v="12"/>
    <x v="43"/>
    <x v="11"/>
    <d v="2000-12-01T00:00:00"/>
    <x v="1"/>
    <n v="108653"/>
    <n v="95208"/>
    <n v="13445"/>
    <n v="102234"/>
    <x v="1011"/>
    <x v="1344"/>
  </r>
  <r>
    <n v="1"/>
    <x v="44"/>
    <x v="0"/>
    <d v="2001-01-01T00:00:00"/>
    <x v="1"/>
    <n v="101257"/>
    <n v="86516"/>
    <n v="14741"/>
    <n v="97253"/>
    <x v="1012"/>
    <x v="1345"/>
  </r>
  <r>
    <n v="2"/>
    <x v="44"/>
    <x v="1"/>
    <d v="2001-02-01T00:00:00"/>
    <x v="1"/>
    <n v="108473"/>
    <n v="96775"/>
    <n v="11698"/>
    <n v="112025"/>
    <x v="1013"/>
    <x v="1346"/>
  </r>
  <r>
    <n v="3"/>
    <x v="44"/>
    <x v="2"/>
    <d v="2001-03-01T00:00:00"/>
    <x v="1"/>
    <n v="132948"/>
    <n v="120179"/>
    <n v="12769"/>
    <n v="140544"/>
    <x v="1014"/>
    <x v="1347"/>
  </r>
  <r>
    <n v="4"/>
    <x v="44"/>
    <x v="3"/>
    <d v="2001-04-01T00:00:00"/>
    <x v="1"/>
    <n v="127900"/>
    <n v="113467"/>
    <n v="14433"/>
    <n v="132217"/>
    <x v="1015"/>
    <x v="1348"/>
  </r>
  <r>
    <n v="5"/>
    <x v="44"/>
    <x v="4"/>
    <d v="2001-05-01T00:00:00"/>
    <x v="1"/>
    <n v="132946"/>
    <n v="119989"/>
    <n v="12957"/>
    <n v="149834"/>
    <x v="1016"/>
    <x v="1349"/>
  </r>
  <r>
    <n v="6"/>
    <x v="44"/>
    <x v="5"/>
    <d v="2001-06-01T00:00:00"/>
    <x v="1"/>
    <n v="114088"/>
    <n v="103530"/>
    <n v="10558"/>
    <n v="126905"/>
    <x v="1017"/>
    <x v="1350"/>
  </r>
  <r>
    <n v="7"/>
    <x v="44"/>
    <x v="6"/>
    <d v="2001-07-01T00:00:00"/>
    <x v="1"/>
    <n v="104053"/>
    <n v="92456"/>
    <n v="11597"/>
    <n v="118796"/>
    <x v="1018"/>
    <x v="1351"/>
  </r>
  <r>
    <n v="8"/>
    <x v="44"/>
    <x v="7"/>
    <d v="2001-08-01T00:00:00"/>
    <x v="1"/>
    <n v="108929"/>
    <n v="98471"/>
    <n v="10458"/>
    <n v="116559"/>
    <x v="1019"/>
    <x v="1352"/>
  </r>
  <r>
    <n v="9"/>
    <x v="44"/>
    <x v="8"/>
    <d v="2001-09-01T00:00:00"/>
    <x v="1"/>
    <n v="81964"/>
    <n v="72738"/>
    <n v="9226"/>
    <n v="105636"/>
    <x v="1020"/>
    <x v="1353"/>
  </r>
  <r>
    <n v="10"/>
    <x v="44"/>
    <x v="9"/>
    <d v="2001-10-01T00:00:00"/>
    <x v="1"/>
    <n v="92569"/>
    <n v="83298"/>
    <n v="9271"/>
    <n v="94361"/>
    <x v="1021"/>
    <x v="1354"/>
  </r>
  <r>
    <n v="11"/>
    <x v="44"/>
    <x v="10"/>
    <d v="2001-11-01T00:00:00"/>
    <x v="1"/>
    <n v="108962"/>
    <n v="100725"/>
    <n v="8237"/>
    <n v="103400"/>
    <x v="1022"/>
    <x v="1355"/>
  </r>
  <r>
    <n v="12"/>
    <x v="44"/>
    <x v="11"/>
    <d v="2001-12-01T00:00:00"/>
    <x v="1"/>
    <n v="104143"/>
    <n v="95742"/>
    <n v="8401"/>
    <n v="86838"/>
    <x v="1023"/>
    <x v="1356"/>
  </r>
  <r>
    <n v="1"/>
    <x v="45"/>
    <x v="0"/>
    <d v="2002-01-01T00:00:00"/>
    <x v="1"/>
    <n v="94726"/>
    <n v="85712"/>
    <n v="9014"/>
    <n v="98106"/>
    <x v="1024"/>
    <x v="1357"/>
  </r>
  <r>
    <n v="2"/>
    <x v="45"/>
    <x v="1"/>
    <d v="2002-02-01T00:00:00"/>
    <x v="1"/>
    <n v="80650"/>
    <n v="73767"/>
    <n v="6883"/>
    <n v="96240"/>
    <x v="1025"/>
    <x v="1358"/>
  </r>
  <r>
    <n v="3"/>
    <x v="45"/>
    <x v="2"/>
    <d v="2002-03-01T00:00:00"/>
    <x v="1"/>
    <n v="103781"/>
    <n v="96022"/>
    <n v="7759"/>
    <n v="120508"/>
    <x v="1026"/>
    <x v="1359"/>
  </r>
  <r>
    <n v="4"/>
    <x v="45"/>
    <x v="3"/>
    <d v="2002-04-01T00:00:00"/>
    <x v="1"/>
    <n v="117163"/>
    <n v="109019"/>
    <n v="8144"/>
    <n v="127025"/>
    <x v="1027"/>
    <x v="1360"/>
  </r>
  <r>
    <n v="5"/>
    <x v="45"/>
    <x v="4"/>
    <d v="2002-05-01T00:00:00"/>
    <x v="1"/>
    <n v="102384"/>
    <n v="95090"/>
    <n v="7294"/>
    <n v="121122"/>
    <x v="1028"/>
    <x v="1361"/>
  </r>
  <r>
    <n v="6"/>
    <x v="45"/>
    <x v="5"/>
    <d v="2002-06-01T00:00:00"/>
    <x v="1"/>
    <n v="89904"/>
    <n v="84018"/>
    <n v="5886"/>
    <n v="108729"/>
    <x v="1029"/>
    <x v="1362"/>
  </r>
  <r>
    <n v="7"/>
    <x v="45"/>
    <x v="6"/>
    <d v="2002-07-01T00:00:00"/>
    <x v="1"/>
    <n v="104874"/>
    <n v="98342"/>
    <n v="6532"/>
    <n v="111633"/>
    <x v="1030"/>
    <x v="1363"/>
  </r>
  <r>
    <n v="8"/>
    <x v="45"/>
    <x v="7"/>
    <d v="2002-08-01T00:00:00"/>
    <x v="1"/>
    <n v="107510"/>
    <n v="100906"/>
    <n v="6604"/>
    <n v="107017"/>
    <x v="1031"/>
    <x v="1364"/>
  </r>
  <r>
    <n v="9"/>
    <x v="45"/>
    <x v="8"/>
    <d v="2002-09-01T00:00:00"/>
    <x v="1"/>
    <n v="110446"/>
    <n v="103383"/>
    <n v="7063"/>
    <n v="118624"/>
    <x v="1032"/>
    <x v="1365"/>
  </r>
  <r>
    <n v="10"/>
    <x v="45"/>
    <x v="9"/>
    <d v="2002-10-01T00:00:00"/>
    <x v="1"/>
    <n v="118243"/>
    <n v="111746"/>
    <n v="6497"/>
    <n v="135135"/>
    <x v="1033"/>
    <x v="1366"/>
  </r>
  <r>
    <n v="11"/>
    <x v="45"/>
    <x v="10"/>
    <d v="2002-11-01T00:00:00"/>
    <x v="1"/>
    <n v="104109"/>
    <n v="98519"/>
    <n v="5590"/>
    <n v="126985"/>
    <x v="1034"/>
    <x v="1367"/>
  </r>
  <r>
    <n v="12"/>
    <x v="45"/>
    <x v="11"/>
    <d v="2002-12-01T00:00:00"/>
    <x v="1"/>
    <n v="109677"/>
    <n v="101893"/>
    <n v="7784"/>
    <n v="105095"/>
    <x v="1035"/>
    <x v="1368"/>
  </r>
  <r>
    <n v="1"/>
    <x v="46"/>
    <x v="0"/>
    <d v="2003-01-01T00:00:00"/>
    <x v="1"/>
    <n v="96565"/>
    <n v="89459"/>
    <n v="7106"/>
    <n v="112667"/>
    <x v="1036"/>
    <x v="1369"/>
  </r>
  <r>
    <n v="2"/>
    <x v="46"/>
    <x v="1"/>
    <d v="2003-02-01T00:00:00"/>
    <x v="1"/>
    <n v="100511"/>
    <n v="93454"/>
    <n v="7057"/>
    <n v="119461"/>
    <x v="1037"/>
    <x v="1370"/>
  </r>
  <r>
    <n v="3"/>
    <x v="46"/>
    <x v="2"/>
    <d v="2003-03-01T00:00:00"/>
    <x v="1"/>
    <n v="86597"/>
    <n v="82023"/>
    <n v="4574"/>
    <n v="106398"/>
    <x v="1038"/>
    <x v="1371"/>
  </r>
  <r>
    <n v="4"/>
    <x v="46"/>
    <x v="3"/>
    <d v="2003-04-01T00:00:00"/>
    <x v="1"/>
    <n v="92278"/>
    <n v="88090"/>
    <n v="4188"/>
    <n v="110405"/>
    <x v="1039"/>
    <x v="1372"/>
  </r>
  <r>
    <n v="5"/>
    <x v="46"/>
    <x v="4"/>
    <d v="2003-05-01T00:00:00"/>
    <x v="1"/>
    <n v="89469"/>
    <n v="85825"/>
    <n v="3644"/>
    <n v="119575"/>
    <x v="1040"/>
    <x v="1373"/>
  </r>
  <r>
    <n v="6"/>
    <x v="46"/>
    <x v="5"/>
    <d v="2003-06-01T00:00:00"/>
    <x v="1"/>
    <n v="84619"/>
    <n v="81153"/>
    <n v="3466"/>
    <n v="104690"/>
    <x v="1041"/>
    <x v="1374"/>
  </r>
  <r>
    <n v="7"/>
    <x v="46"/>
    <x v="6"/>
    <d v="2003-07-01T00:00:00"/>
    <x v="1"/>
    <n v="95956"/>
    <n v="92229"/>
    <n v="3727"/>
    <n v="110194"/>
    <x v="1042"/>
    <x v="1375"/>
  </r>
  <r>
    <n v="8"/>
    <x v="46"/>
    <x v="7"/>
    <d v="2003-08-01T00:00:00"/>
    <x v="1"/>
    <n v="85097"/>
    <n v="81316"/>
    <n v="3781"/>
    <n v="110124"/>
    <x v="1043"/>
    <x v="1376"/>
  </r>
  <r>
    <n v="9"/>
    <x v="46"/>
    <x v="8"/>
    <d v="2003-09-01T00:00:00"/>
    <x v="1"/>
    <n v="107073"/>
    <n v="102546"/>
    <n v="4527"/>
    <n v="134193"/>
    <x v="1044"/>
    <x v="1377"/>
  </r>
  <r>
    <n v="10"/>
    <x v="46"/>
    <x v="9"/>
    <d v="2003-10-01T00:00:00"/>
    <x v="1"/>
    <n v="120977"/>
    <n v="116547"/>
    <n v="4430"/>
    <n v="136755"/>
    <x v="1045"/>
    <x v="1378"/>
  </r>
  <r>
    <n v="11"/>
    <x v="46"/>
    <x v="10"/>
    <d v="2003-11-01T00:00:00"/>
    <x v="1"/>
    <n v="111087"/>
    <n v="107186"/>
    <n v="3901"/>
    <n v="136884"/>
    <x v="1046"/>
    <x v="1379"/>
  </r>
  <r>
    <n v="12"/>
    <x v="46"/>
    <x v="11"/>
    <d v="2003-12-01T00:00:00"/>
    <x v="1"/>
    <n v="145320"/>
    <n v="141577"/>
    <n v="3743"/>
    <n v="126924"/>
    <x v="1047"/>
    <x v="1380"/>
  </r>
  <r>
    <n v="1"/>
    <x v="47"/>
    <x v="0"/>
    <d v="2004-01-01T00:00:00"/>
    <x v="1"/>
    <n v="90624"/>
    <n v="87496"/>
    <n v="3128"/>
    <n v="128789"/>
    <x v="1048"/>
    <x v="1381"/>
  </r>
  <r>
    <n v="2"/>
    <x v="47"/>
    <x v="1"/>
    <d v="2004-02-01T00:00:00"/>
    <x v="1"/>
    <n v="87661"/>
    <n v="85549"/>
    <n v="2112"/>
    <n v="124786"/>
    <x v="1049"/>
    <x v="1382"/>
  </r>
  <r>
    <n v="3"/>
    <x v="47"/>
    <x v="2"/>
    <d v="2004-03-01T00:00:00"/>
    <x v="1"/>
    <n v="117504"/>
    <n v="114082"/>
    <n v="3422"/>
    <n v="156846"/>
    <x v="1050"/>
    <x v="1383"/>
  </r>
  <r>
    <n v="4"/>
    <x v="47"/>
    <x v="3"/>
    <d v="2004-04-01T00:00:00"/>
    <x v="1"/>
    <n v="93791"/>
    <n v="91033"/>
    <n v="2758"/>
    <n v="136934"/>
    <x v="1051"/>
    <x v="1384"/>
  </r>
  <r>
    <n v="5"/>
    <x v="47"/>
    <x v="4"/>
    <d v="2004-05-01T00:00:00"/>
    <x v="1"/>
    <n v="101316"/>
    <n v="98458"/>
    <n v="2858"/>
    <n v="143875"/>
    <x v="1052"/>
    <x v="1385"/>
  </r>
  <r>
    <n v="6"/>
    <x v="47"/>
    <x v="5"/>
    <d v="2004-06-01T00:00:00"/>
    <x v="1"/>
    <n v="109113"/>
    <n v="105817"/>
    <n v="3296"/>
    <n v="151136"/>
    <x v="1053"/>
    <x v="1386"/>
  </r>
  <r>
    <n v="7"/>
    <x v="47"/>
    <x v="6"/>
    <d v="2004-07-01T00:00:00"/>
    <x v="1"/>
    <n v="112474"/>
    <n v="108540"/>
    <n v="3934"/>
    <n v="150258"/>
    <x v="1054"/>
    <x v="1387"/>
  </r>
  <r>
    <n v="8"/>
    <x v="47"/>
    <x v="7"/>
    <d v="2004-08-01T00:00:00"/>
    <x v="1"/>
    <n v="108335"/>
    <n v="104345"/>
    <n v="3990"/>
    <n v="161981"/>
    <x v="1055"/>
    <x v="1388"/>
  </r>
  <r>
    <n v="9"/>
    <x v="47"/>
    <x v="8"/>
    <d v="2004-09-01T00:00:00"/>
    <x v="1"/>
    <n v="114525"/>
    <n v="111173"/>
    <n v="3352"/>
    <n v="161712"/>
    <x v="1056"/>
    <x v="1389"/>
  </r>
  <r>
    <n v="10"/>
    <x v="47"/>
    <x v="9"/>
    <d v="2004-10-01T00:00:00"/>
    <x v="1"/>
    <n v="113601"/>
    <n v="110484"/>
    <n v="3117"/>
    <n v="149862"/>
    <x v="1057"/>
    <x v="1390"/>
  </r>
  <r>
    <n v="11"/>
    <x v="47"/>
    <x v="10"/>
    <d v="2004-11-01T00:00:00"/>
    <x v="1"/>
    <n v="116191"/>
    <n v="112772"/>
    <n v="3419"/>
    <n v="160529"/>
    <x v="1058"/>
    <x v="1391"/>
  </r>
  <r>
    <n v="12"/>
    <x v="47"/>
    <x v="11"/>
    <d v="2004-12-01T00:00:00"/>
    <x v="1"/>
    <n v="150223"/>
    <n v="145672"/>
    <n v="4551"/>
    <n v="150934"/>
    <x v="1059"/>
    <x v="1392"/>
  </r>
  <r>
    <n v="1"/>
    <x v="48"/>
    <x v="0"/>
    <d v="2005-01-01T00:00:00"/>
    <x v="1"/>
    <n v="88594"/>
    <n v="85338"/>
    <n v="3256"/>
    <n v="129739"/>
    <x v="1060"/>
    <x v="1393"/>
  </r>
  <r>
    <n v="2"/>
    <x v="48"/>
    <x v="1"/>
    <d v="2005-02-01T00:00:00"/>
    <x v="1"/>
    <n v="95708"/>
    <n v="92146"/>
    <n v="3562"/>
    <n v="149317"/>
    <x v="1061"/>
    <x v="1394"/>
  </r>
  <r>
    <n v="3"/>
    <x v="48"/>
    <x v="2"/>
    <d v="2005-03-01T00:00:00"/>
    <x v="1"/>
    <n v="124462"/>
    <n v="120190"/>
    <n v="4272"/>
    <n v="180083"/>
    <x v="1062"/>
    <x v="1395"/>
  </r>
  <r>
    <n v="4"/>
    <x v="48"/>
    <x v="3"/>
    <d v="2005-04-01T00:00:00"/>
    <x v="1"/>
    <n v="114263"/>
    <n v="110106"/>
    <n v="4157"/>
    <n v="166151"/>
    <x v="1063"/>
    <x v="1396"/>
  </r>
  <r>
    <n v="5"/>
    <x v="48"/>
    <x v="4"/>
    <d v="2005-05-01T00:00:00"/>
    <x v="1"/>
    <n v="119254"/>
    <n v="114969"/>
    <n v="4285"/>
    <n v="173971"/>
    <x v="1064"/>
    <x v="1397"/>
  </r>
  <r>
    <n v="6"/>
    <x v="48"/>
    <x v="5"/>
    <d v="2005-06-01T00:00:00"/>
    <x v="1"/>
    <n v="123158"/>
    <n v="118755"/>
    <n v="4403"/>
    <n v="177562"/>
    <x v="1065"/>
    <x v="1398"/>
  </r>
  <r>
    <n v="7"/>
    <x v="48"/>
    <x v="6"/>
    <d v="2005-07-01T00:00:00"/>
    <x v="1"/>
    <n v="115233"/>
    <n v="111298"/>
    <n v="3935"/>
    <n v="166328"/>
    <x v="1066"/>
    <x v="1399"/>
  </r>
  <r>
    <n v="8"/>
    <x v="48"/>
    <x v="7"/>
    <d v="2005-08-01T00:00:00"/>
    <x v="1"/>
    <n v="126947"/>
    <n v="122117"/>
    <n v="4830"/>
    <n v="176427"/>
    <x v="1067"/>
    <x v="1400"/>
  </r>
  <r>
    <n v="9"/>
    <x v="48"/>
    <x v="8"/>
    <d v="2005-09-01T00:00:00"/>
    <x v="1"/>
    <n v="120986"/>
    <n v="116063"/>
    <n v="4923"/>
    <n v="164582"/>
    <x v="1068"/>
    <x v="1401"/>
  </r>
  <r>
    <n v="10"/>
    <x v="48"/>
    <x v="9"/>
    <d v="2005-10-01T00:00:00"/>
    <x v="1"/>
    <n v="116742"/>
    <n v="112013"/>
    <n v="4729"/>
    <n v="153363"/>
    <x v="1069"/>
    <x v="1402"/>
  </r>
  <r>
    <n v="11"/>
    <x v="48"/>
    <x v="10"/>
    <d v="2005-11-01T00:00:00"/>
    <x v="1"/>
    <n v="136461"/>
    <n v="130726"/>
    <n v="5735"/>
    <n v="173545"/>
    <x v="1070"/>
    <x v="1403"/>
  </r>
  <r>
    <n v="12"/>
    <x v="48"/>
    <x v="11"/>
    <d v="2005-12-01T00:00:00"/>
    <x v="1"/>
    <n v="158014"/>
    <n v="149395"/>
    <n v="8619"/>
    <n v="168477"/>
    <x v="1071"/>
    <x v="1404"/>
  </r>
  <r>
    <n v="1"/>
    <x v="49"/>
    <x v="0"/>
    <d v="2006-01-01T00:00:00"/>
    <x v="1"/>
    <n v="112698"/>
    <n v="107631"/>
    <n v="5067"/>
    <n v="157022"/>
    <x v="1072"/>
    <x v="1405"/>
  </r>
  <r>
    <n v="2"/>
    <x v="49"/>
    <x v="1"/>
    <d v="2006-02-01T00:00:00"/>
    <x v="1"/>
    <n v="108543"/>
    <n v="104518"/>
    <n v="4025"/>
    <n v="162367"/>
    <x v="1073"/>
    <x v="1406"/>
  </r>
  <r>
    <n v="3"/>
    <x v="49"/>
    <x v="2"/>
    <d v="2006-03-01T00:00:00"/>
    <x v="1"/>
    <n v="130987"/>
    <n v="126290"/>
    <n v="4697"/>
    <n v="177645"/>
    <x v="1074"/>
    <x v="1407"/>
  </r>
  <r>
    <n v="4"/>
    <x v="49"/>
    <x v="3"/>
    <d v="2006-04-01T00:00:00"/>
    <x v="1"/>
    <n v="109730"/>
    <n v="104300"/>
    <n v="5430"/>
    <n v="154730"/>
    <x v="1075"/>
    <x v="1408"/>
  </r>
  <r>
    <n v="5"/>
    <x v="49"/>
    <x v="4"/>
    <d v="2006-05-01T00:00:00"/>
    <x v="1"/>
    <n v="138012"/>
    <n v="129669"/>
    <n v="8343"/>
    <n v="181583"/>
    <x v="1076"/>
    <x v="1409"/>
  </r>
  <r>
    <n v="6"/>
    <x v="49"/>
    <x v="5"/>
    <d v="2006-06-01T00:00:00"/>
    <x v="1"/>
    <n v="124537"/>
    <n v="116281"/>
    <n v="8256"/>
    <n v="173662"/>
    <x v="1077"/>
    <x v="1410"/>
  </r>
  <r>
    <n v="7"/>
    <x v="49"/>
    <x v="6"/>
    <d v="2006-07-01T00:00:00"/>
    <x v="1"/>
    <n v="141222"/>
    <n v="132414"/>
    <n v="8808"/>
    <n v="169180"/>
    <x v="1078"/>
    <x v="1411"/>
  </r>
  <r>
    <n v="8"/>
    <x v="49"/>
    <x v="7"/>
    <d v="2006-08-01T00:00:00"/>
    <x v="1"/>
    <n v="150845"/>
    <n v="140862"/>
    <n v="9983"/>
    <n v="188344"/>
    <x v="1079"/>
    <x v="1412"/>
  </r>
  <r>
    <n v="9"/>
    <x v="49"/>
    <x v="8"/>
    <d v="2006-09-01T00:00:00"/>
    <x v="1"/>
    <n v="134693"/>
    <n v="125197"/>
    <n v="9496"/>
    <n v="158603"/>
    <x v="1080"/>
    <x v="1413"/>
  </r>
  <r>
    <n v="10"/>
    <x v="49"/>
    <x v="9"/>
    <d v="2006-10-01T00:00:00"/>
    <x v="1"/>
    <n v="148289"/>
    <n v="137078"/>
    <n v="11211"/>
    <n v="175251"/>
    <x v="1081"/>
    <x v="1414"/>
  </r>
  <r>
    <n v="11"/>
    <x v="49"/>
    <x v="10"/>
    <d v="2006-11-01T00:00:00"/>
    <x v="1"/>
    <n v="156166"/>
    <n v="143412"/>
    <n v="12754"/>
    <n v="178286"/>
    <x v="1082"/>
    <x v="1415"/>
  </r>
  <r>
    <n v="12"/>
    <x v="49"/>
    <x v="11"/>
    <d v="2006-12-01T00:00:00"/>
    <x v="1"/>
    <n v="177225"/>
    <n v="160252"/>
    <n v="16973"/>
    <n v="150632"/>
    <x v="1083"/>
    <x v="1416"/>
  </r>
  <r>
    <n v="1"/>
    <x v="50"/>
    <x v="0"/>
    <d v="2007-01-01T00:00:00"/>
    <x v="1"/>
    <n v="130087"/>
    <n v="115020"/>
    <n v="15067"/>
    <n v="161605"/>
    <x v="1084"/>
    <x v="1417"/>
  </r>
  <r>
    <n v="2"/>
    <x v="50"/>
    <x v="1"/>
    <d v="2007-02-01T00:00:00"/>
    <x v="1"/>
    <n v="123991"/>
    <n v="112955"/>
    <n v="11036"/>
    <n v="159393"/>
    <x v="1085"/>
    <x v="1418"/>
  </r>
  <r>
    <n v="3"/>
    <x v="50"/>
    <x v="2"/>
    <d v="2007-03-01T00:00:00"/>
    <x v="1"/>
    <n v="162331"/>
    <n v="146932"/>
    <n v="15399"/>
    <n v="195931"/>
    <x v="1086"/>
    <x v="1419"/>
  </r>
  <r>
    <n v="4"/>
    <x v="50"/>
    <x v="3"/>
    <d v="2007-04-01T00:00:00"/>
    <x v="1"/>
    <n v="151281"/>
    <n v="137201"/>
    <n v="14080"/>
    <n v="177941"/>
    <x v="1087"/>
    <x v="1420"/>
  </r>
  <r>
    <n v="5"/>
    <x v="50"/>
    <x v="4"/>
    <d v="2007-05-01T00:00:00"/>
    <x v="1"/>
    <n v="180277"/>
    <n v="165009"/>
    <n v="15268"/>
    <n v="204063"/>
    <x v="1088"/>
    <x v="1421"/>
  </r>
  <r>
    <n v="6"/>
    <x v="50"/>
    <x v="5"/>
    <d v="2007-06-01T00:00:00"/>
    <x v="1"/>
    <n v="169488"/>
    <n v="153075"/>
    <n v="16413"/>
    <n v="193968"/>
    <x v="1089"/>
    <x v="1422"/>
  </r>
  <r>
    <n v="7"/>
    <x v="50"/>
    <x v="6"/>
    <d v="2007-07-01T00:00:00"/>
    <x v="1"/>
    <n v="184228"/>
    <n v="165839"/>
    <n v="18389"/>
    <n v="212032"/>
    <x v="1090"/>
    <x v="1423"/>
  </r>
  <r>
    <n v="8"/>
    <x v="50"/>
    <x v="7"/>
    <d v="2007-08-01T00:00:00"/>
    <x v="1"/>
    <n v="198537"/>
    <n v="176795"/>
    <n v="21742"/>
    <n v="218310"/>
    <x v="1091"/>
    <x v="1424"/>
  </r>
  <r>
    <n v="9"/>
    <x v="50"/>
    <x v="8"/>
    <d v="2007-09-01T00:00:00"/>
    <x v="1"/>
    <n v="172795"/>
    <n v="152081"/>
    <n v="20714"/>
    <n v="201543"/>
    <x v="1092"/>
    <x v="1425"/>
  </r>
  <r>
    <n v="10"/>
    <x v="50"/>
    <x v="9"/>
    <d v="2007-10-01T00:00:00"/>
    <x v="1"/>
    <n v="206329"/>
    <n v="178927"/>
    <n v="27402"/>
    <n v="236446"/>
    <x v="1093"/>
    <x v="1426"/>
  </r>
  <r>
    <n v="11"/>
    <x v="50"/>
    <x v="10"/>
    <d v="2007-11-01T00:00:00"/>
    <x v="1"/>
    <n v="200844"/>
    <n v="174008"/>
    <n v="26836"/>
    <n v="218002"/>
    <x v="1094"/>
    <x v="1427"/>
  </r>
  <r>
    <n v="12"/>
    <x v="50"/>
    <x v="11"/>
    <d v="2007-12-01T00:00:00"/>
    <x v="1"/>
    <n v="205518"/>
    <n v="176058"/>
    <n v="29460"/>
    <n v="181505"/>
    <x v="1095"/>
    <x v="1428"/>
  </r>
  <r>
    <n v="1"/>
    <x v="51"/>
    <x v="0"/>
    <d v="2008-01-01T00:00:00"/>
    <x v="1"/>
    <n v="180351"/>
    <n v="155463"/>
    <n v="24888"/>
    <n v="200764"/>
    <x v="1096"/>
    <x v="1429"/>
  </r>
  <r>
    <n v="2"/>
    <x v="51"/>
    <x v="1"/>
    <d v="2008-02-01T00:00:00"/>
    <x v="1"/>
    <n v="167387"/>
    <n v="148203"/>
    <n v="19184"/>
    <n v="197647"/>
    <x v="1097"/>
    <x v="1430"/>
  </r>
  <r>
    <n v="3"/>
    <x v="51"/>
    <x v="2"/>
    <d v="2008-03-01T00:00:00"/>
    <x v="1"/>
    <n v="194019"/>
    <n v="170844"/>
    <n v="23175"/>
    <n v="222548"/>
    <x v="1098"/>
    <x v="1431"/>
  </r>
  <r>
    <n v="4"/>
    <x v="51"/>
    <x v="3"/>
    <d v="2008-04-01T00:00:00"/>
    <x v="1"/>
    <n v="218037"/>
    <n v="191641"/>
    <n v="26396"/>
    <n v="236206"/>
    <x v="1099"/>
    <x v="1432"/>
  </r>
  <r>
    <n v="5"/>
    <x v="51"/>
    <x v="4"/>
    <d v="2008-05-01T00:00:00"/>
    <x v="1"/>
    <n v="203202"/>
    <n v="177709"/>
    <n v="25493"/>
    <n v="229493"/>
    <x v="1100"/>
    <x v="1433"/>
  </r>
  <r>
    <n v="6"/>
    <x v="51"/>
    <x v="5"/>
    <d v="2008-06-01T00:00:00"/>
    <x v="1"/>
    <n v="212801"/>
    <n v="185727"/>
    <n v="27074"/>
    <n v="242191"/>
    <x v="1101"/>
    <x v="1434"/>
  </r>
  <r>
    <n v="7"/>
    <x v="51"/>
    <x v="6"/>
    <d v="2008-07-01T00:00:00"/>
    <x v="1"/>
    <n v="239013"/>
    <n v="208983"/>
    <n v="30030"/>
    <n v="251952"/>
    <x v="1102"/>
    <x v="1435"/>
  </r>
  <r>
    <n v="8"/>
    <x v="51"/>
    <x v="7"/>
    <d v="2008-08-01T00:00:00"/>
    <x v="1"/>
    <n v="201058"/>
    <n v="171772"/>
    <n v="29286"/>
    <n v="245913"/>
    <x v="1103"/>
    <x v="1436"/>
  </r>
  <r>
    <n v="9"/>
    <x v="51"/>
    <x v="8"/>
    <d v="2008-09-01T00:00:00"/>
    <x v="1"/>
    <n v="223735"/>
    <n v="191706"/>
    <n v="32029"/>
    <n v="233650"/>
    <x v="1104"/>
    <x v="1437"/>
  </r>
  <r>
    <n v="10"/>
    <x v="51"/>
    <x v="9"/>
    <d v="2008-10-01T00:00:00"/>
    <x v="1"/>
    <n v="195162"/>
    <n v="165627"/>
    <n v="29535"/>
    <n v="225246"/>
    <x v="1105"/>
    <x v="1438"/>
  </r>
  <r>
    <n v="11"/>
    <x v="51"/>
    <x v="10"/>
    <d v="2008-11-01T00:00:00"/>
    <x v="1"/>
    <n v="143333"/>
    <n v="120804"/>
    <n v="22529"/>
    <n v="143636"/>
    <x v="1106"/>
    <x v="1439"/>
  </r>
  <r>
    <n v="12"/>
    <x v="51"/>
    <x v="11"/>
    <d v="2008-12-01T00:00:00"/>
    <x v="1"/>
    <n v="163206"/>
    <n v="136441"/>
    <n v="26765"/>
    <n v="69236"/>
    <x v="1107"/>
    <x v="1440"/>
  </r>
  <r>
    <n v="1"/>
    <x v="52"/>
    <x v="0"/>
    <d v="2009-01-01T00:00:00"/>
    <x v="1"/>
    <n v="169868"/>
    <n v="135452"/>
    <n v="34416"/>
    <n v="147345"/>
    <x v="1108"/>
    <x v="1441"/>
  </r>
  <r>
    <n v="2"/>
    <x v="52"/>
    <x v="1"/>
    <d v="2009-02-01T00:00:00"/>
    <x v="1"/>
    <n v="167471"/>
    <n v="140322"/>
    <n v="27149"/>
    <n v="165302"/>
    <x v="1109"/>
    <x v="1442"/>
  </r>
  <r>
    <n v="3"/>
    <x v="52"/>
    <x v="2"/>
    <d v="2009-03-01T00:00:00"/>
    <x v="1"/>
    <n v="229361"/>
    <n v="199337"/>
    <n v="30024"/>
    <n v="227657"/>
    <x v="1110"/>
    <x v="1443"/>
  </r>
  <r>
    <n v="4"/>
    <x v="52"/>
    <x v="3"/>
    <d v="2009-04-01T00:00:00"/>
    <x v="1"/>
    <n v="197309"/>
    <n v="170491"/>
    <n v="26818"/>
    <n v="208010"/>
    <x v="1111"/>
    <x v="1444"/>
  </r>
  <r>
    <n v="5"/>
    <x v="52"/>
    <x v="4"/>
    <d v="2009-05-01T00:00:00"/>
    <x v="1"/>
    <n v="208946"/>
    <n v="180172"/>
    <n v="28774"/>
    <n v="222104"/>
    <x v="1112"/>
    <x v="1445"/>
  </r>
  <r>
    <n v="6"/>
    <x v="52"/>
    <x v="5"/>
    <d v="2009-06-01T00:00:00"/>
    <x v="1"/>
    <n v="257190"/>
    <n v="222633"/>
    <n v="34557"/>
    <n v="233751"/>
    <x v="1113"/>
    <x v="1446"/>
  </r>
  <r>
    <n v="7"/>
    <x v="52"/>
    <x v="6"/>
    <d v="2009-07-01T00:00:00"/>
    <x v="1"/>
    <n v="239588"/>
    <n v="202637"/>
    <n v="36951"/>
    <n v="227192"/>
    <x v="1114"/>
    <x v="1447"/>
  </r>
  <r>
    <n v="8"/>
    <x v="52"/>
    <x v="7"/>
    <d v="2009-08-01T00:00:00"/>
    <x v="1"/>
    <n v="216398"/>
    <n v="183708"/>
    <n v="32690"/>
    <n v="241640"/>
    <x v="1115"/>
    <x v="1448"/>
  </r>
  <r>
    <n v="9"/>
    <x v="52"/>
    <x v="8"/>
    <d v="2009-09-01T00:00:00"/>
    <x v="1"/>
    <n v="264900"/>
    <n v="224412"/>
    <n v="40488"/>
    <n v="219626"/>
    <x v="1116"/>
    <x v="1449"/>
  </r>
  <r>
    <n v="10"/>
    <x v="52"/>
    <x v="9"/>
    <d v="2009-10-01T00:00:00"/>
    <x v="1"/>
    <n v="247168"/>
    <n v="203601"/>
    <n v="43567"/>
    <n v="252360"/>
    <x v="1117"/>
    <x v="1450"/>
  </r>
  <r>
    <n v="11"/>
    <x v="52"/>
    <x v="10"/>
    <d v="2009-11-01T00:00:00"/>
    <x v="1"/>
    <n v="205749"/>
    <n v="166011"/>
    <n v="39738"/>
    <n v="229664"/>
    <x v="1118"/>
    <x v="1451"/>
  </r>
  <r>
    <n v="12"/>
    <x v="52"/>
    <x v="11"/>
    <d v="2009-12-01T00:00:00"/>
    <x v="1"/>
    <n v="239914"/>
    <n v="191133"/>
    <n v="48781"/>
    <n v="193516"/>
    <x v="1119"/>
    <x v="1452"/>
  </r>
  <r>
    <n v="1"/>
    <x v="53"/>
    <x v="0"/>
    <d v="2010-01-01T00:00:00"/>
    <x v="1"/>
    <n v="172152"/>
    <n v="134960"/>
    <n v="37192"/>
    <n v="186269"/>
    <x v="1120"/>
    <x v="1453"/>
  </r>
  <r>
    <n v="2"/>
    <x v="53"/>
    <x v="1"/>
    <d v="2010-02-01T00:00:00"/>
    <x v="1"/>
    <n v="181700"/>
    <n v="146312"/>
    <n v="35388"/>
    <n v="188222"/>
    <x v="1121"/>
    <x v="1454"/>
  </r>
  <r>
    <n v="3"/>
    <x v="53"/>
    <x v="2"/>
    <d v="2010-03-01T00:00:00"/>
    <x v="1"/>
    <n v="295310"/>
    <n v="245294"/>
    <n v="50016"/>
    <n v="256006"/>
    <x v="1122"/>
    <x v="1455"/>
  </r>
  <r>
    <n v="4"/>
    <x v="53"/>
    <x v="3"/>
    <d v="2010-04-01T00:00:00"/>
    <x v="1"/>
    <n v="225038"/>
    <n v="181840"/>
    <n v="43198"/>
    <n v="216850"/>
    <x v="1123"/>
    <x v="1456"/>
  </r>
  <r>
    <n v="5"/>
    <x v="53"/>
    <x v="4"/>
    <d v="2010-05-01T00:00:00"/>
    <x v="1"/>
    <n v="198119"/>
    <n v="160083"/>
    <n v="38036"/>
    <n v="238389"/>
    <x v="1124"/>
    <x v="1457"/>
  </r>
  <r>
    <n v="6"/>
    <x v="53"/>
    <x v="5"/>
    <d v="2010-06-01T00:00:00"/>
    <x v="1"/>
    <n v="207970"/>
    <n v="168722"/>
    <n v="39248"/>
    <n v="224942"/>
    <x v="1125"/>
    <x v="1458"/>
  </r>
  <r>
    <n v="7"/>
    <x v="53"/>
    <x v="6"/>
    <d v="2010-07-01T00:00:00"/>
    <x v="1"/>
    <n v="243140"/>
    <n v="196667"/>
    <n v="46473"/>
    <n v="231938"/>
    <x v="1126"/>
    <x v="1459"/>
  </r>
  <r>
    <n v="8"/>
    <x v="53"/>
    <x v="7"/>
    <d v="2010-08-01T00:00:00"/>
    <x v="1"/>
    <n v="255035"/>
    <n v="205357"/>
    <n v="49678"/>
    <n v="243000"/>
    <x v="1127"/>
    <x v="1460"/>
  </r>
  <r>
    <n v="9"/>
    <x v="53"/>
    <x v="8"/>
    <d v="2010-09-01T00:00:00"/>
    <x v="1"/>
    <n v="250792"/>
    <n v="200699"/>
    <n v="50093"/>
    <n v="219951"/>
    <x v="1128"/>
    <x v="1461"/>
  </r>
  <r>
    <n v="10"/>
    <x v="53"/>
    <x v="9"/>
    <d v="2010-10-01T00:00:00"/>
    <x v="1"/>
    <n v="246017"/>
    <n v="195006"/>
    <n v="51011"/>
    <n v="232071"/>
    <x v="1129"/>
    <x v="1462"/>
  </r>
  <r>
    <n v="11"/>
    <x v="53"/>
    <x v="10"/>
    <d v="2010-11-01T00:00:00"/>
    <x v="1"/>
    <n v="268572"/>
    <n v="210365"/>
    <n v="58207"/>
    <n v="237519"/>
    <x v="1130"/>
    <x v="1463"/>
  </r>
  <r>
    <n v="12"/>
    <x v="53"/>
    <x v="11"/>
    <d v="2010-12-01T00:00:00"/>
    <x v="1"/>
    <n v="312695"/>
    <n v="240013"/>
    <n v="72682"/>
    <n v="207767"/>
    <x v="1131"/>
    <x v="1464"/>
  </r>
  <r>
    <n v="1"/>
    <x v="54"/>
    <x v="0"/>
    <d v="2011-01-01T00:00:00"/>
    <x v="1"/>
    <n v="196003"/>
    <n v="145696"/>
    <n v="50307"/>
    <n v="191191"/>
    <x v="1132"/>
    <x v="1465"/>
  </r>
  <r>
    <n v="2"/>
    <x v="54"/>
    <x v="1"/>
    <d v="2011-02-01T00:00:00"/>
    <x v="1"/>
    <n v="219221"/>
    <n v="164906"/>
    <n v="54315"/>
    <n v="231395"/>
    <x v="1133"/>
    <x v="1466"/>
  </r>
  <r>
    <n v="3"/>
    <x v="54"/>
    <x v="2"/>
    <d v="2011-03-01T00:00:00"/>
    <x v="1"/>
    <n v="243908"/>
    <n v="190473"/>
    <n v="53435"/>
    <n v="231412"/>
    <x v="1134"/>
    <x v="1467"/>
  </r>
  <r>
    <n v="4"/>
    <x v="54"/>
    <x v="3"/>
    <d v="2011-04-01T00:00:00"/>
    <x v="1"/>
    <n v="231694"/>
    <n v="175956"/>
    <n v="55738"/>
    <n v="221633"/>
    <x v="1135"/>
    <x v="1468"/>
  </r>
  <r>
    <n v="5"/>
    <x v="54"/>
    <x v="4"/>
    <d v="2011-05-01T00:00:00"/>
    <x v="1"/>
    <n v="253981"/>
    <n v="188349"/>
    <n v="65632"/>
    <n v="232564"/>
    <x v="1136"/>
    <x v="1469"/>
  </r>
  <r>
    <n v="6"/>
    <x v="54"/>
    <x v="5"/>
    <d v="2011-06-01T00:00:00"/>
    <x v="1"/>
    <n v="242534"/>
    <n v="180866"/>
    <n v="61668"/>
    <n v="228666"/>
    <x v="1137"/>
    <x v="1470"/>
  </r>
  <r>
    <n v="7"/>
    <x v="54"/>
    <x v="6"/>
    <d v="2011-07-01T00:00:00"/>
    <x v="1"/>
    <n v="242067"/>
    <n v="183642"/>
    <n v="58425"/>
    <n v="240457"/>
    <x v="1138"/>
    <x v="1471"/>
  </r>
  <r>
    <n v="8"/>
    <x v="54"/>
    <x v="7"/>
    <d v="2011-08-01T00:00:00"/>
    <x v="1"/>
    <n v="258414"/>
    <n v="194659"/>
    <n v="63755"/>
    <n v="252342"/>
    <x v="1139"/>
    <x v="1472"/>
  </r>
  <r>
    <n v="9"/>
    <x v="54"/>
    <x v="8"/>
    <d v="2011-09-01T00:00:00"/>
    <x v="1"/>
    <n v="249508"/>
    <n v="179958"/>
    <n v="69550"/>
    <n v="196993"/>
    <x v="1140"/>
    <x v="1473"/>
  </r>
  <r>
    <n v="10"/>
    <x v="54"/>
    <x v="9"/>
    <d v="2011-10-01T00:00:00"/>
    <x v="1"/>
    <n v="223481"/>
    <n v="161308"/>
    <n v="62173"/>
    <n v="201438"/>
    <x v="1141"/>
    <x v="1474"/>
  </r>
  <r>
    <n v="11"/>
    <x v="54"/>
    <x v="10"/>
    <d v="2011-11-01T00:00:00"/>
    <x v="1"/>
    <n v="259233"/>
    <n v="186701"/>
    <n v="72532"/>
    <n v="203719"/>
    <x v="1142"/>
    <x v="1475"/>
  </r>
  <r>
    <n v="12"/>
    <x v="54"/>
    <x v="11"/>
    <d v="2011-12-01T00:00:00"/>
    <x v="1"/>
    <n v="281603"/>
    <n v="198557"/>
    <n v="83046"/>
    <n v="199083"/>
    <x v="1143"/>
    <x v="1476"/>
  </r>
  <r>
    <n v="1"/>
    <x v="55"/>
    <x v="0"/>
    <d v="2012-01-01T00:00:00"/>
    <x v="1"/>
    <n v="215399"/>
    <n v="157329"/>
    <n v="58070"/>
    <n v="177408"/>
    <x v="1144"/>
    <x v="1477"/>
  </r>
  <r>
    <n v="2"/>
    <x v="55"/>
    <x v="1"/>
    <d v="2012-02-01T00:00:00"/>
    <x v="1"/>
    <n v="201914"/>
    <n v="148611"/>
    <n v="53303"/>
    <n v="172863"/>
    <x v="1145"/>
    <x v="1478"/>
  </r>
  <r>
    <n v="3"/>
    <x v="55"/>
    <x v="2"/>
    <d v="2012-03-01T00:00:00"/>
    <x v="1"/>
    <n v="240607"/>
    <n v="178715"/>
    <n v="61892"/>
    <n v="253426"/>
    <x v="1146"/>
    <x v="1479"/>
  </r>
  <r>
    <n v="4"/>
    <x v="55"/>
    <x v="3"/>
    <d v="2012-04-01T00:00:00"/>
    <x v="1"/>
    <n v="207889"/>
    <n v="156257"/>
    <n v="51632"/>
    <n v="218069"/>
    <x v="1147"/>
    <x v="1480"/>
  </r>
  <r>
    <n v="5"/>
    <x v="55"/>
    <x v="4"/>
    <d v="2012-05-01T00:00:00"/>
    <x v="1"/>
    <n v="231543"/>
    <n v="177203"/>
    <n v="54340"/>
    <n v="229235"/>
    <x v="1148"/>
    <x v="1481"/>
  </r>
  <r>
    <n v="6"/>
    <x v="55"/>
    <x v="5"/>
    <d v="2012-06-01T00:00:00"/>
    <x v="1"/>
    <n v="299301"/>
    <n v="236368"/>
    <n v="62933"/>
    <n v="225172"/>
    <x v="1149"/>
    <x v="1482"/>
  </r>
  <r>
    <n v="7"/>
    <x v="55"/>
    <x v="6"/>
    <d v="2012-07-01T00:00:00"/>
    <x v="1"/>
    <n v="304185"/>
    <n v="242350"/>
    <n v="61835"/>
    <n v="242272"/>
    <x v="1049"/>
    <x v="1483"/>
  </r>
  <r>
    <n v="8"/>
    <x v="55"/>
    <x v="7"/>
    <d v="2012-08-01T00:00:00"/>
    <x v="1"/>
    <n v="352014"/>
    <n v="282609"/>
    <n v="69405"/>
    <n v="269847"/>
    <x v="1150"/>
    <x v="1484"/>
  </r>
  <r>
    <n v="9"/>
    <x v="55"/>
    <x v="8"/>
    <d v="2012-09-01T00:00:00"/>
    <x v="1"/>
    <n v="235091"/>
    <n v="189667"/>
    <n v="45424"/>
    <n v="234803"/>
    <x v="1151"/>
    <x v="1485"/>
  </r>
  <r>
    <n v="10"/>
    <x v="55"/>
    <x v="9"/>
    <d v="2012-10-01T00:00:00"/>
    <x v="1"/>
    <n v="277587"/>
    <n v="228751"/>
    <n v="48836"/>
    <n v="263518"/>
    <x v="1152"/>
    <x v="1486"/>
  </r>
  <r>
    <n v="11"/>
    <x v="55"/>
    <x v="10"/>
    <d v="2012-11-01T00:00:00"/>
    <x v="1"/>
    <n v="254680"/>
    <n v="206780"/>
    <n v="47900"/>
    <n v="257475"/>
    <x v="1153"/>
    <x v="1487"/>
  </r>
  <r>
    <n v="12"/>
    <x v="55"/>
    <x v="11"/>
    <d v="2012-12-01T00:00:00"/>
    <x v="1"/>
    <n v="295013"/>
    <n v="234033"/>
    <n v="60980"/>
    <n v="220778"/>
    <x v="1154"/>
    <x v="1488"/>
  </r>
  <r>
    <n v="1"/>
    <x v="56"/>
    <x v="0"/>
    <d v="2013-01-01T00:00:00"/>
    <x v="1"/>
    <n v="253336"/>
    <n v="199039"/>
    <n v="54297"/>
    <n v="237700"/>
    <x v="1155"/>
    <x v="1489"/>
  </r>
  <r>
    <n v="2"/>
    <x v="56"/>
    <x v="1"/>
    <d v="2013-02-01T00:00:00"/>
    <x v="1"/>
    <n v="187277"/>
    <n v="149160"/>
    <n v="38117"/>
    <n v="191832"/>
    <x v="1156"/>
    <x v="1490"/>
  </r>
  <r>
    <n v="3"/>
    <x v="56"/>
    <x v="2"/>
    <d v="2013-03-01T00:00:00"/>
    <x v="1"/>
    <n v="227191"/>
    <n v="186090"/>
    <n v="41101"/>
    <n v="265001"/>
    <x v="1157"/>
    <x v="1491"/>
  </r>
  <r>
    <n v="4"/>
    <x v="56"/>
    <x v="3"/>
    <d v="2013-04-01T00:00:00"/>
    <x v="1"/>
    <n v="270245"/>
    <n v="220035"/>
    <n v="50210"/>
    <n v="278924"/>
    <x v="1158"/>
    <x v="1492"/>
  </r>
  <r>
    <n v="5"/>
    <x v="56"/>
    <x v="4"/>
    <d v="2013-05-01T00:00:00"/>
    <x v="1"/>
    <n v="256281"/>
    <n v="209523"/>
    <n v="46758"/>
    <n v="275799"/>
    <x v="1159"/>
    <x v="1493"/>
  </r>
  <r>
    <n v="6"/>
    <x v="56"/>
    <x v="5"/>
    <d v="2013-06-01T00:00:00"/>
    <x v="1"/>
    <n v="256540"/>
    <n v="209401"/>
    <n v="47139"/>
    <n v="257861"/>
    <x v="1160"/>
    <x v="1494"/>
  </r>
  <r>
    <n v="7"/>
    <x v="56"/>
    <x v="6"/>
    <d v="2013-07-01T00:00:00"/>
    <x v="1"/>
    <n v="275728"/>
    <n v="222718"/>
    <n v="53010"/>
    <n v="254372"/>
    <x v="1161"/>
    <x v="1495"/>
  </r>
  <r>
    <n v="8"/>
    <x v="56"/>
    <x v="7"/>
    <d v="2013-08-01T00:00:00"/>
    <x v="1"/>
    <n v="266246"/>
    <n v="214788"/>
    <n v="51458"/>
    <n v="267515"/>
    <x v="1162"/>
    <x v="1496"/>
  </r>
  <r>
    <n v="9"/>
    <x v="56"/>
    <x v="8"/>
    <d v="2013-09-01T00:00:00"/>
    <x v="1"/>
    <n v="245704"/>
    <n v="197209"/>
    <n v="48495"/>
    <n v="252575"/>
    <x v="1163"/>
    <x v="1497"/>
  </r>
  <r>
    <n v="10"/>
    <x v="56"/>
    <x v="9"/>
    <d v="2013-10-01T00:00:00"/>
    <x v="1"/>
    <n v="266956"/>
    <n v="215410"/>
    <n v="51546"/>
    <n v="253699"/>
    <x v="1164"/>
    <x v="1498"/>
  </r>
  <r>
    <n v="11"/>
    <x v="56"/>
    <x v="10"/>
    <d v="2013-11-01T00:00:00"/>
    <x v="1"/>
    <n v="247873"/>
    <n v="199880"/>
    <n v="47993"/>
    <n v="234256"/>
    <x v="1165"/>
    <x v="1499"/>
  </r>
  <r>
    <n v="12"/>
    <x v="56"/>
    <x v="11"/>
    <d v="2013-12-01T00:00:00"/>
    <x v="1"/>
    <n v="287406"/>
    <n v="231150"/>
    <n v="56256"/>
    <n v="185822"/>
    <x v="1166"/>
    <x v="1500"/>
  </r>
  <r>
    <n v="1"/>
    <x v="57"/>
    <x v="0"/>
    <d v="2014-01-01T00:00:00"/>
    <x v="1"/>
    <n v="255448"/>
    <n v="199889"/>
    <n v="55559"/>
    <n v="191095"/>
    <x v="1167"/>
    <x v="1501"/>
  </r>
  <r>
    <n v="2"/>
    <x v="57"/>
    <x v="1"/>
    <d v="2014-02-01T00:00:00"/>
    <x v="1"/>
    <n v="204139"/>
    <n v="165416"/>
    <n v="38723"/>
    <n v="223578"/>
    <x v="1168"/>
    <x v="1502"/>
  </r>
  <r>
    <n v="3"/>
    <x v="57"/>
    <x v="2"/>
    <d v="2014-03-01T00:00:00"/>
    <x v="1"/>
    <n v="189966"/>
    <n v="158105"/>
    <n v="31861"/>
    <n v="218999"/>
    <x v="246"/>
    <x v="1503"/>
  </r>
  <r>
    <n v="4"/>
    <x v="57"/>
    <x v="3"/>
    <d v="2014-04-01T00:00:00"/>
    <x v="1"/>
    <n v="234969"/>
    <n v="194714"/>
    <n v="40255"/>
    <n v="218831"/>
    <x v="1169"/>
    <x v="1504"/>
  </r>
  <r>
    <n v="5"/>
    <x v="57"/>
    <x v="4"/>
    <d v="2014-05-01T00:00:00"/>
    <x v="1"/>
    <n v="232374"/>
    <n v="189613"/>
    <n v="42761"/>
    <n v="225128"/>
    <x v="1170"/>
    <x v="1505"/>
  </r>
  <r>
    <n v="6"/>
    <x v="57"/>
    <x v="5"/>
    <d v="2014-06-01T00:00:00"/>
    <x v="1"/>
    <n v="211269"/>
    <n v="172789"/>
    <n v="38480"/>
    <n v="170647"/>
    <x v="1171"/>
    <x v="1506"/>
  </r>
  <r>
    <n v="7"/>
    <x v="57"/>
    <x v="6"/>
    <d v="2014-07-01T00:00:00"/>
    <x v="1"/>
    <n v="234406"/>
    <n v="191803"/>
    <n v="42603"/>
    <n v="201533"/>
    <x v="1172"/>
    <x v="1507"/>
  </r>
  <r>
    <n v="8"/>
    <x v="57"/>
    <x v="7"/>
    <d v="2014-08-01T00:00:00"/>
    <x v="1"/>
    <n v="217047"/>
    <n v="176628"/>
    <n v="40419"/>
    <n v="207872"/>
    <x v="406"/>
    <x v="1508"/>
  </r>
  <r>
    <n v="9"/>
    <x v="57"/>
    <x v="8"/>
    <d v="2014-09-01T00:00:00"/>
    <x v="1"/>
    <n v="234537"/>
    <n v="191936"/>
    <n v="42601"/>
    <n v="236981"/>
    <x v="1173"/>
    <x v="1509"/>
  </r>
  <r>
    <n v="10"/>
    <x v="57"/>
    <x v="9"/>
    <d v="2014-10-01T00:00:00"/>
    <x v="1"/>
    <n v="242741"/>
    <n v="199706"/>
    <n v="43035"/>
    <n v="229861"/>
    <x v="1174"/>
    <x v="1510"/>
  </r>
  <r>
    <n v="11"/>
    <x v="57"/>
    <x v="10"/>
    <d v="2014-11-01T00:00:00"/>
    <x v="1"/>
    <n v="234792"/>
    <n v="196066"/>
    <n v="38726"/>
    <n v="210907"/>
    <x v="1175"/>
    <x v="1511"/>
  </r>
  <r>
    <n v="12"/>
    <x v="57"/>
    <x v="11"/>
    <d v="2014-12-01T00:00:00"/>
    <x v="1"/>
    <n v="302999"/>
    <n v="252717"/>
    <n v="50282"/>
    <n v="172327"/>
    <x v="1176"/>
    <x v="1512"/>
  </r>
  <r>
    <n v="1"/>
    <x v="58"/>
    <x v="0"/>
    <d v="2015-01-01T00:00:00"/>
    <x v="1"/>
    <n v="206274"/>
    <n v="169016"/>
    <n v="37258"/>
    <n v="165394"/>
    <x v="1177"/>
    <x v="1513"/>
  </r>
  <r>
    <n v="2"/>
    <x v="58"/>
    <x v="1"/>
    <d v="2015-02-01T00:00:00"/>
    <x v="1"/>
    <n v="149888"/>
    <n v="124796"/>
    <n v="25092"/>
    <n v="165273"/>
    <x v="1178"/>
    <x v="1514"/>
  </r>
  <r>
    <n v="3"/>
    <x v="58"/>
    <x v="2"/>
    <d v="2015-03-01T00:00:00"/>
    <x v="1"/>
    <n v="189903"/>
    <n v="159816"/>
    <n v="30087"/>
    <n v="205240"/>
    <x v="1179"/>
    <x v="1515"/>
  </r>
  <r>
    <n v="4"/>
    <x v="58"/>
    <x v="3"/>
    <d v="2015-04-01T00:00:00"/>
    <x v="1"/>
    <n v="179253"/>
    <n v="151243"/>
    <n v="28010"/>
    <n v="177808"/>
    <x v="1180"/>
    <x v="1516"/>
  </r>
  <r>
    <n v="5"/>
    <x v="58"/>
    <x v="4"/>
    <d v="2015-05-01T00:00:00"/>
    <x v="1"/>
    <n v="175671"/>
    <n v="149394"/>
    <n v="26277"/>
    <n v="178339"/>
    <x v="1181"/>
    <x v="1517"/>
  </r>
  <r>
    <n v="6"/>
    <x v="58"/>
    <x v="5"/>
    <d v="2015-06-01T00:00:00"/>
    <x v="1"/>
    <n v="175272"/>
    <n v="148375"/>
    <n v="26897"/>
    <n v="158917"/>
    <x v="1182"/>
    <x v="1518"/>
  </r>
  <r>
    <n v="7"/>
    <x v="58"/>
    <x v="6"/>
    <d v="2015-07-01T00:00:00"/>
    <x v="1"/>
    <n v="186884"/>
    <n v="156383"/>
    <n v="30501"/>
    <n v="191380"/>
    <x v="1183"/>
    <x v="1519"/>
  </r>
  <r>
    <n v="8"/>
    <x v="58"/>
    <x v="7"/>
    <d v="2015-08-01T00:00:00"/>
    <x v="1"/>
    <n v="172631"/>
    <n v="145373"/>
    <n v="27258"/>
    <n v="186345"/>
    <x v="1184"/>
    <x v="1520"/>
  </r>
  <r>
    <n v="9"/>
    <x v="58"/>
    <x v="8"/>
    <d v="2015-09-01T00:00:00"/>
    <x v="1"/>
    <n v="166373"/>
    <n v="139905"/>
    <n v="26468"/>
    <n v="149977"/>
    <x v="1185"/>
    <x v="1521"/>
  </r>
  <r>
    <n v="10"/>
    <x v="58"/>
    <x v="9"/>
    <d v="2015-10-01T00:00:00"/>
    <x v="1"/>
    <n v="161613"/>
    <n v="136798"/>
    <n v="24815"/>
    <n v="169992"/>
    <x v="1186"/>
    <x v="1522"/>
  </r>
  <r>
    <n v="11"/>
    <x v="58"/>
    <x v="10"/>
    <d v="2015-11-01T00:00:00"/>
    <x v="1"/>
    <n v="166000"/>
    <n v="142790"/>
    <n v="23210"/>
    <n v="143944"/>
    <x v="1187"/>
    <x v="1523"/>
  </r>
  <r>
    <n v="12"/>
    <x v="58"/>
    <x v="11"/>
    <d v="2015-12-01T00:00:00"/>
    <x v="1"/>
    <n v="193247"/>
    <n v="163067"/>
    <n v="30180"/>
    <n v="123699"/>
    <x v="1188"/>
    <x v="1524"/>
  </r>
  <r>
    <n v="1"/>
    <x v="59"/>
    <x v="0"/>
    <d v="2016-01-01T00:00:00"/>
    <x v="1"/>
    <n v="131283"/>
    <n v="111689"/>
    <n v="19594"/>
    <n v="132206"/>
    <x v="1189"/>
    <x v="1525"/>
  </r>
  <r>
    <n v="2"/>
    <x v="59"/>
    <x v="1"/>
    <d v="2016-02-01T00:00:00"/>
    <x v="1"/>
    <n v="122757"/>
    <n v="106316"/>
    <n v="16441"/>
    <n v="118574"/>
    <x v="1190"/>
    <x v="1526"/>
  </r>
  <r>
    <n v="3"/>
    <x v="59"/>
    <x v="2"/>
    <d v="2016-03-01T00:00:00"/>
    <x v="1"/>
    <n v="147676"/>
    <n v="128566"/>
    <n v="19110"/>
    <n v="165544"/>
    <x v="1191"/>
    <x v="1527"/>
  </r>
  <r>
    <n v="4"/>
    <x v="59"/>
    <x v="3"/>
    <d v="2016-04-01T00:00:00"/>
    <x v="1"/>
    <n v="132084"/>
    <n v="116154"/>
    <n v="15930"/>
    <n v="142067"/>
    <x v="1192"/>
    <x v="1528"/>
  </r>
  <r>
    <n v="5"/>
    <x v="59"/>
    <x v="4"/>
    <d v="2016-05-01T00:00:00"/>
    <x v="1"/>
    <n v="137456"/>
    <n v="121248"/>
    <n v="16208"/>
    <n v="146224"/>
    <x v="1193"/>
    <x v="1529"/>
  </r>
  <r>
    <n v="6"/>
    <x v="59"/>
    <x v="5"/>
    <d v="2016-06-01T00:00:00"/>
    <x v="1"/>
    <n v="139587"/>
    <n v="123479"/>
    <n v="16108"/>
    <n v="147480"/>
    <x v="1194"/>
    <x v="1530"/>
  </r>
  <r>
    <n v="7"/>
    <x v="59"/>
    <x v="6"/>
    <d v="2016-07-01T00:00:00"/>
    <x v="1"/>
    <n v="146601"/>
    <n v="128088"/>
    <n v="18513"/>
    <n v="152295"/>
    <x v="1195"/>
    <x v="1531"/>
  </r>
  <r>
    <n v="8"/>
    <x v="59"/>
    <x v="7"/>
    <d v="2016-08-01T00:00:00"/>
    <x v="1"/>
    <n v="148907"/>
    <n v="130265"/>
    <n v="18642"/>
    <n v="149414"/>
    <x v="1196"/>
    <x v="1532"/>
  </r>
  <r>
    <n v="9"/>
    <x v="59"/>
    <x v="8"/>
    <d v="2016-09-01T00:00:00"/>
    <x v="1"/>
    <n v="130857"/>
    <n v="114474"/>
    <n v="16383"/>
    <n v="141286"/>
    <x v="1197"/>
    <x v="1533"/>
  </r>
  <r>
    <n v="10"/>
    <x v="59"/>
    <x v="9"/>
    <d v="2016-10-01T00:00:00"/>
    <x v="1"/>
    <n v="132368"/>
    <n v="118695"/>
    <n v="13673"/>
    <n v="151948"/>
    <x v="1198"/>
    <x v="1534"/>
  </r>
  <r>
    <n v="11"/>
    <x v="59"/>
    <x v="10"/>
    <d v="2016-11-01T00:00:00"/>
    <x v="1"/>
    <n v="148715"/>
    <n v="133888"/>
    <n v="14827"/>
    <n v="185640"/>
    <x v="1199"/>
    <x v="1535"/>
  </r>
  <r>
    <n v="12"/>
    <x v="59"/>
    <x v="11"/>
    <d v="2016-12-01T00:00:00"/>
    <x v="1"/>
    <n v="169998"/>
    <n v="151882"/>
    <n v="18116"/>
    <n v="166216"/>
    <x v="1200"/>
    <x v="1536"/>
  </r>
  <r>
    <n v="1"/>
    <x v="60"/>
    <x v="0"/>
    <d v="2017-01-01T00:00:00"/>
    <x v="1"/>
    <n v="121401"/>
    <n v="109733"/>
    <n v="11668"/>
    <n v="154586"/>
    <x v="1201"/>
    <x v="1537"/>
  </r>
  <r>
    <n v="2"/>
    <x v="60"/>
    <x v="1"/>
    <d v="2017-02-01T00:00:00"/>
    <x v="1"/>
    <n v="112355"/>
    <n v="102362"/>
    <n v="9993"/>
    <n v="171045"/>
    <x v="1202"/>
    <x v="1538"/>
  </r>
  <r>
    <n v="3"/>
    <x v="60"/>
    <x v="2"/>
    <d v="2017-03-01T00:00:00"/>
    <x v="1"/>
    <n v="158038"/>
    <n v="142965"/>
    <n v="15073"/>
    <n v="201134"/>
    <x v="1203"/>
    <x v="1539"/>
  </r>
  <r>
    <n v="4"/>
    <x v="60"/>
    <x v="3"/>
    <d v="2017-04-01T00:00:00"/>
    <x v="1"/>
    <n v="131495"/>
    <n v="119228"/>
    <n v="12267"/>
    <n v="159822"/>
    <x v="1204"/>
    <x v="1540"/>
  </r>
  <r>
    <n v="5"/>
    <x v="60"/>
    <x v="4"/>
    <d v="2017-05-01T00:00:00"/>
    <x v="1"/>
    <n v="163311"/>
    <n v="148669"/>
    <n v="14642"/>
    <n v="210787"/>
    <x v="1205"/>
    <x v="1541"/>
  </r>
  <r>
    <n v="6"/>
    <x v="60"/>
    <x v="5"/>
    <d v="2017-06-01T00:00:00"/>
    <x v="1"/>
    <n v="161210"/>
    <n v="147378"/>
    <n v="13832"/>
    <n v="176868"/>
    <x v="1206"/>
    <x v="1542"/>
  </r>
  <r>
    <n v="7"/>
    <x v="60"/>
    <x v="6"/>
    <d v="2017-07-01T00:00:00"/>
    <x v="1"/>
    <n v="151698"/>
    <n v="137981"/>
    <n v="13717"/>
    <n v="189340"/>
    <x v="1207"/>
    <x v="1543"/>
  </r>
  <r>
    <n v="8"/>
    <x v="60"/>
    <x v="7"/>
    <d v="2017-08-01T00:00:00"/>
    <x v="1"/>
    <n v="180903"/>
    <n v="164715"/>
    <n v="16188"/>
    <n v="225601"/>
    <x v="1208"/>
    <x v="1544"/>
  </r>
  <r>
    <n v="9"/>
    <x v="60"/>
    <x v="8"/>
    <d v="2017-09-01T00:00:00"/>
    <x v="1"/>
    <n v="168021"/>
    <n v="154154"/>
    <n v="13867"/>
    <n v="204847"/>
    <x v="1209"/>
    <x v="1545"/>
  </r>
  <r>
    <n v="10"/>
    <x v="60"/>
    <x v="9"/>
    <d v="2017-10-01T00:00:00"/>
    <x v="1"/>
    <n v="166874"/>
    <n v="153393"/>
    <n v="13481"/>
    <n v="213674"/>
    <x v="1210"/>
    <x v="1546"/>
  </r>
  <r>
    <n v="11"/>
    <x v="60"/>
    <x v="10"/>
    <d v="2017-11-01T00:00:00"/>
    <x v="1"/>
    <n v="169058"/>
    <n v="155123"/>
    <n v="13935"/>
    <n v="213538"/>
    <x v="1211"/>
    <x v="1547"/>
  </r>
  <r>
    <n v="12"/>
    <x v="60"/>
    <x v="11"/>
    <d v="2017-12-01T00:00:00"/>
    <x v="1"/>
    <n v="172220"/>
    <n v="156132"/>
    <n v="16088"/>
    <n v="186655"/>
    <x v="1212"/>
    <x v="1548"/>
  </r>
  <r>
    <n v="1"/>
    <x v="61"/>
    <x v="0"/>
    <d v="2018-01-01T00:00:00"/>
    <x v="1"/>
    <n v="149061"/>
    <n v="135143"/>
    <n v="13918"/>
    <n v="182025"/>
    <x v="1213"/>
    <x v="1549"/>
  </r>
  <r>
    <n v="2"/>
    <x v="61"/>
    <x v="1"/>
    <d v="2018-02-01T00:00:00"/>
    <x v="1"/>
    <n v="129813"/>
    <n v="117431"/>
    <n v="12382"/>
    <n v="176807"/>
    <x v="1214"/>
    <x v="1550"/>
  </r>
  <r>
    <n v="3"/>
    <x v="61"/>
    <x v="2"/>
    <d v="2018-03-01T00:00:00"/>
    <x v="1"/>
    <n v="172877"/>
    <n v="156245"/>
    <n v="16632"/>
    <n v="218015"/>
    <x v="1215"/>
    <x v="1551"/>
  </r>
  <r>
    <n v="4"/>
    <x v="61"/>
    <x v="3"/>
    <d v="2018-04-01T00:00:00"/>
    <x v="1"/>
    <n v="178841"/>
    <n v="160058"/>
    <n v="18783"/>
    <n v="217393"/>
    <x v="1216"/>
    <x v="1552"/>
  </r>
  <r>
    <n v="5"/>
    <x v="61"/>
    <x v="4"/>
    <d v="2018-05-01T00:00:00"/>
    <x v="1"/>
    <n v="164445"/>
    <n v="146062"/>
    <n v="18383"/>
    <n v="179583"/>
    <x v="1217"/>
    <x v="1553"/>
  </r>
  <r>
    <n v="6"/>
    <x v="61"/>
    <x v="5"/>
    <d v="2018-06-01T00:00:00"/>
    <x v="1"/>
    <n v="163528"/>
    <n v="145625"/>
    <n v="17903"/>
    <n v="208851"/>
    <x v="1218"/>
    <x v="1554"/>
  </r>
  <r>
    <n v="7"/>
    <x v="61"/>
    <x v="6"/>
    <d v="2018-07-01T00:00:00"/>
    <x v="1"/>
    <n v="176085"/>
    <n v="157638"/>
    <n v="18447"/>
    <n v="201002"/>
    <x v="1219"/>
    <x v="1555"/>
  </r>
  <r>
    <n v="8"/>
    <x v="61"/>
    <x v="7"/>
    <d v="2018-08-01T00:00:00"/>
    <x v="1"/>
    <n v="203906"/>
    <n v="183107"/>
    <n v="20799"/>
    <n v="243241"/>
    <x v="1220"/>
    <x v="1556"/>
  </r>
  <r>
    <n v="9"/>
    <x v="61"/>
    <x v="8"/>
    <d v="2018-09-01T00:00:00"/>
    <x v="1"/>
    <n v="173193"/>
    <n v="157037"/>
    <n v="16156"/>
    <n v="187288"/>
    <x v="1221"/>
    <x v="1557"/>
  </r>
  <r>
    <n v="10"/>
    <x v="61"/>
    <x v="9"/>
    <d v="2018-10-01T00:00:00"/>
    <x v="1"/>
    <n v="208835"/>
    <n v="190078"/>
    <n v="18757"/>
    <n v="221319"/>
    <x v="1222"/>
    <x v="1558"/>
  </r>
  <r>
    <n v="11"/>
    <x v="61"/>
    <x v="10"/>
    <d v="2018-11-01T00:00:00"/>
    <x v="1"/>
    <n v="192142"/>
    <n v="175600"/>
    <n v="16542"/>
    <n v="204570"/>
    <x v="1223"/>
    <x v="1559"/>
  </r>
  <r>
    <n v="12"/>
    <x v="61"/>
    <x v="11"/>
    <d v="2018-12-01T00:00:00"/>
    <x v="1"/>
    <n v="189388"/>
    <n v="172301"/>
    <n v="17087"/>
    <n v="147873"/>
    <x v="1224"/>
    <x v="1560"/>
  </r>
  <r>
    <n v="1"/>
    <x v="62"/>
    <x v="0"/>
    <d v="2019-01-01T00:00:00"/>
    <x v="1"/>
    <n v="163793"/>
    <n v="148630"/>
    <n v="15163"/>
    <n v="166195"/>
    <x v="1225"/>
    <x v="1561"/>
  </r>
  <r>
    <n v="2"/>
    <x v="62"/>
    <x v="1"/>
    <d v="2019-02-01T00:00:00"/>
    <x v="1"/>
    <n v="162538"/>
    <n v="149031"/>
    <n v="13507"/>
    <n v="217812"/>
    <x v="1226"/>
    <x v="1562"/>
  </r>
  <r>
    <n v="3"/>
    <x v="62"/>
    <x v="2"/>
    <d v="2019-03-01T00:00:00"/>
    <x v="1"/>
    <n v="170487"/>
    <n v="156262"/>
    <n v="14225"/>
    <n v="203108"/>
    <x v="1227"/>
    <x v="1563"/>
  </r>
  <r>
    <n v="4"/>
    <x v="62"/>
    <x v="3"/>
    <d v="2019-04-01T00:00:00"/>
    <x v="1"/>
    <n v="189097"/>
    <n v="173140"/>
    <n v="15957"/>
    <n v="225330"/>
    <x v="1228"/>
    <x v="1564"/>
  </r>
  <r>
    <n v="5"/>
    <x v="62"/>
    <x v="4"/>
    <d v="2019-05-01T00:00:00"/>
    <x v="1"/>
    <n v="198776"/>
    <n v="183484"/>
    <n v="15292"/>
    <n v="230351"/>
    <x v="1229"/>
    <x v="1565"/>
  </r>
  <r>
    <n v="6"/>
    <x v="62"/>
    <x v="5"/>
    <d v="2019-06-01T00:00:00"/>
    <x v="1"/>
    <n v="181297"/>
    <n v="167735"/>
    <n v="13562"/>
    <n v="190859"/>
    <x v="1230"/>
    <x v="1566"/>
  </r>
  <r>
    <n v="7"/>
    <x v="62"/>
    <x v="6"/>
    <d v="2019-07-01T00:00:00"/>
    <x v="1"/>
    <n v="195854"/>
    <n v="181020"/>
    <n v="14834"/>
    <n v="221869"/>
    <x v="1231"/>
    <x v="1567"/>
  </r>
  <r>
    <n v="8"/>
    <x v="62"/>
    <x v="7"/>
    <d v="2019-08-01T00:00:00"/>
    <x v="1"/>
    <n v="195917"/>
    <n v="180119"/>
    <n v="15798"/>
    <n v="222648"/>
    <x v="1232"/>
    <x v="1568"/>
  </r>
  <r>
    <n v="9"/>
    <x v="62"/>
    <x v="8"/>
    <d v="2019-09-01T00:00:00"/>
    <x v="1"/>
    <n v="187818"/>
    <n v="173358"/>
    <n v="14460"/>
    <n v="203198"/>
    <x v="1233"/>
    <x v="1569"/>
  </r>
  <r>
    <n v="10"/>
    <x v="62"/>
    <x v="9"/>
    <d v="2019-10-01T00:00:00"/>
    <x v="1"/>
    <n v="204532"/>
    <n v="189489"/>
    <n v="15043"/>
    <n v="239005"/>
    <x v="1234"/>
    <x v="1570"/>
  </r>
  <r>
    <n v="11"/>
    <x v="62"/>
    <x v="10"/>
    <d v="2019-11-01T00:00:00"/>
    <x v="1"/>
    <n v="196771"/>
    <n v="182708"/>
    <n v="14063"/>
    <n v="186426"/>
    <x v="1235"/>
    <x v="1571"/>
  </r>
  <r>
    <n v="12"/>
    <x v="62"/>
    <x v="11"/>
    <d v="2019-12-01T00:00:00"/>
    <x v="1"/>
    <n v="215193"/>
    <n v="196839"/>
    <n v="18354"/>
    <n v="141689"/>
    <x v="1236"/>
    <x v="1572"/>
  </r>
  <r>
    <n v="1"/>
    <x v="63"/>
    <x v="0"/>
    <d v="2020-01-01T00:00:00"/>
    <x v="1"/>
    <n v="154581"/>
    <n v="141860"/>
    <n v="12721"/>
    <n v="162376"/>
    <x v="1237"/>
    <x v="1573"/>
  </r>
  <r>
    <n v="2"/>
    <x v="63"/>
    <x v="1"/>
    <d v="2020-02-01T00:00:00"/>
    <x v="1"/>
    <n v="165150"/>
    <n v="153332"/>
    <n v="11818"/>
    <n v="173417"/>
    <x v="1238"/>
    <x v="1574"/>
  </r>
  <r>
    <n v="3"/>
    <x v="63"/>
    <x v="2"/>
    <d v="2020-03-01T00:00:00"/>
    <x v="1"/>
    <n v="131276"/>
    <n v="122212"/>
    <n v="9064"/>
    <n v="156498"/>
    <x v="1239"/>
    <x v="1575"/>
  </r>
  <r>
    <n v="4"/>
    <x v="63"/>
    <x v="3"/>
    <d v="2020-04-01T00:00:00"/>
    <x v="1"/>
    <n v="39501"/>
    <n v="35847"/>
    <n v="3654"/>
    <n v="946"/>
    <x v="1240"/>
    <x v="1576"/>
  </r>
  <r>
    <n v="5"/>
    <x v="63"/>
    <x v="4"/>
    <d v="2020-05-01T00:00:00"/>
    <x v="1"/>
    <n v="44137"/>
    <n v="39275"/>
    <n v="4862"/>
    <n v="29603"/>
    <x v="1241"/>
    <x v="1577"/>
  </r>
  <r>
    <n v="6"/>
    <x v="63"/>
    <x v="5"/>
    <d v="2020-06-01T00:00:00"/>
    <x v="1"/>
    <n v="102404"/>
    <n v="92067"/>
    <n v="10337"/>
    <n v="71262"/>
    <x v="1242"/>
    <x v="1578"/>
  </r>
  <r>
    <n v="7"/>
    <x v="63"/>
    <x v="6"/>
    <d v="2020-07-01T00:00:00"/>
    <x v="1"/>
    <n v="134956"/>
    <n v="124008"/>
    <n v="10948"/>
    <n v="136025"/>
    <x v="1243"/>
    <x v="1579"/>
  </r>
  <r>
    <n v="8"/>
    <x v="63"/>
    <x v="7"/>
    <d v="2020-08-01T00:00:00"/>
    <x v="1"/>
    <n v="142057"/>
    <n v="131766"/>
    <n v="10291"/>
    <n v="169052"/>
    <x v="1244"/>
    <x v="1580"/>
  </r>
  <r>
    <n v="9"/>
    <x v="63"/>
    <x v="8"/>
    <d v="2020-09-01T00:00:00"/>
    <x v="1"/>
    <n v="161114"/>
    <n v="150719"/>
    <n v="10395"/>
    <n v="172321"/>
    <x v="1245"/>
    <x v="1581"/>
  </r>
  <r>
    <n v="10"/>
    <x v="63"/>
    <x v="9"/>
    <d v="2020-10-01T00:00:00"/>
    <x v="1"/>
    <n v="168508"/>
    <n v="157847"/>
    <n v="10661"/>
    <n v="186400"/>
    <x v="1246"/>
    <x v="1582"/>
  </r>
  <r>
    <n v="11"/>
    <x v="63"/>
    <x v="10"/>
    <d v="2020-11-01T00:00:00"/>
    <x v="1"/>
    <n v="177577"/>
    <n v="166000"/>
    <n v="11577"/>
    <n v="186260"/>
    <x v="1247"/>
    <x v="1583"/>
  </r>
  <r>
    <n v="12"/>
    <x v="63"/>
    <x v="11"/>
    <d v="2020-12-01T00:00:00"/>
    <x v="1"/>
    <n v="194681"/>
    <n v="183186"/>
    <n v="11495"/>
    <n v="163015"/>
    <x v="1248"/>
    <x v="1584"/>
  </r>
  <r>
    <n v="1"/>
    <x v="64"/>
    <x v="0"/>
    <d v="2021-01-01T00:00:00"/>
    <x v="1"/>
    <n v="130804"/>
    <n v="122673"/>
    <n v="8131"/>
    <n v="157706"/>
    <x v="1249"/>
    <x v="1585"/>
  </r>
  <r>
    <n v="2"/>
    <x v="64"/>
    <x v="1"/>
    <d v="2021-02-01T00:00:00"/>
    <x v="1"/>
    <n v="128111"/>
    <n v="120789"/>
    <n v="7322"/>
    <n v="155069"/>
    <x v="1250"/>
    <x v="1586"/>
  </r>
  <r>
    <n v="3"/>
    <x v="64"/>
    <x v="2"/>
    <d v="2021-03-01T00:00:00"/>
    <x v="1"/>
    <n v="141952"/>
    <n v="133252"/>
    <n v="8700"/>
    <n v="154138"/>
    <x v="1251"/>
    <x v="1587"/>
  </r>
  <r>
    <n v="4"/>
    <x v="64"/>
    <x v="3"/>
    <d v="2021-04-01T00:00:00"/>
    <x v="1"/>
    <n v="127463"/>
    <n v="118823"/>
    <n v="8640"/>
    <n v="147859"/>
    <x v="1252"/>
    <x v="1588"/>
  </r>
  <r>
    <n v="5"/>
    <x v="64"/>
    <x v="4"/>
    <d v="2021-05-01T00:00:00"/>
    <x v="1"/>
    <n v="142701"/>
    <n v="132261"/>
    <n v="10440"/>
    <n v="141798"/>
    <x v="1253"/>
    <x v="1589"/>
  </r>
  <r>
    <n v="6"/>
    <x v="64"/>
    <x v="5"/>
    <d v="2021-06-01T00:00:00"/>
    <x v="1"/>
    <n v="133332"/>
    <n v="117627"/>
    <n v="15705"/>
    <n v="119461"/>
    <x v="1254"/>
    <x v="1590"/>
  </r>
  <r>
    <n v="7"/>
    <x v="64"/>
    <x v="6"/>
    <d v="2021-07-01T00:00:00"/>
    <x v="1"/>
    <n v="123598"/>
    <n v="109987"/>
    <n v="13611"/>
    <n v="116113"/>
    <x v="1255"/>
    <x v="1591"/>
  </r>
  <r>
    <n v="8"/>
    <x v="64"/>
    <x v="7"/>
    <d v="2021-08-01T00:00:00"/>
    <x v="1"/>
    <n v="119828"/>
    <n v="107842"/>
    <n v="11986"/>
    <n v="120394"/>
    <x v="1256"/>
    <x v="1592"/>
  </r>
  <r>
    <n v="9"/>
    <x v="64"/>
    <x v="8"/>
    <d v="2021-09-01T00:00:00"/>
    <x v="1"/>
    <n v="109086"/>
    <n v="97022"/>
    <n v="12064"/>
    <n v="133857"/>
    <x v="1257"/>
    <x v="1593"/>
  </r>
  <r>
    <n v="10"/>
    <x v="64"/>
    <x v="9"/>
    <d v="2021-10-01T00:00:00"/>
    <x v="1"/>
    <n v="119328"/>
    <n v="106067"/>
    <n v="13261"/>
    <n v="135233"/>
    <x v="1258"/>
    <x v="1594"/>
  </r>
  <r>
    <n v="11"/>
    <x v="64"/>
    <x v="10"/>
    <d v="2021-11-01T00:00:00"/>
    <x v="1"/>
    <n v="126102"/>
    <n v="111242"/>
    <n v="14860"/>
    <n v="159310"/>
    <x v="1259"/>
    <x v="1595"/>
  </r>
  <r>
    <n v="12"/>
    <x v="64"/>
    <x v="11"/>
    <d v="2021-12-01T00:00:00"/>
    <x v="1"/>
    <n v="156162"/>
    <n v="139729"/>
    <n v="16433"/>
    <n v="166913"/>
    <x v="1260"/>
    <x v="1596"/>
  </r>
  <r>
    <n v="1"/>
    <x v="65"/>
    <x v="0"/>
    <d v="2022-01-01T00:00:00"/>
    <x v="1"/>
    <n v="92238"/>
    <n v="82350"/>
    <n v="9888"/>
    <n v="112323"/>
    <x v="1261"/>
    <x v="1597"/>
  </r>
  <r>
    <n v="2"/>
    <x v="65"/>
    <x v="1"/>
    <d v="2022-02-01T00:00:00"/>
    <x v="1"/>
    <n v="100033"/>
    <n v="91120"/>
    <n v="8913"/>
    <n v="130221"/>
    <x v="1262"/>
    <x v="1598"/>
  </r>
  <r>
    <n v="3"/>
    <x v="65"/>
    <x v="2"/>
    <d v="2022-03-01T00:00:00"/>
    <x v="1"/>
    <n v="108272"/>
    <n v="98562"/>
    <n v="9710"/>
    <n v="139632"/>
    <x v="1263"/>
    <x v="1599"/>
  </r>
  <r>
    <n v="4"/>
    <x v="65"/>
    <x v="3"/>
    <d v="2022-04-01T00:00:00"/>
    <x v="1"/>
    <n v="109707"/>
    <n v="98568"/>
    <n v="11139"/>
    <n v="144517"/>
    <x v="1264"/>
    <x v="1600"/>
  </r>
  <r>
    <n v="5"/>
    <x v="65"/>
    <x v="4"/>
    <d v="2022-05-01T00:00:00"/>
    <x v="1"/>
    <n v="139483"/>
    <n v="125550"/>
    <n v="13933"/>
    <n v="159555"/>
    <x v="1265"/>
    <x v="1601"/>
  </r>
  <r>
    <n v="6"/>
    <x v="65"/>
    <x v="5"/>
    <d v="2022-06-01T00:00:00"/>
    <x v="1"/>
    <n v="133781"/>
    <n v="115509"/>
    <n v="18272"/>
    <n v="158384"/>
    <x v="1266"/>
    <x v="1602"/>
  </r>
  <r>
    <n v="7"/>
    <x v="65"/>
    <x v="6"/>
    <d v="2022-07-01T00:00:00"/>
    <x v="1"/>
    <n v="135431"/>
    <n v="121331"/>
    <n v="14100"/>
    <n v="160169"/>
    <x v="1267"/>
    <x v="1603"/>
  </r>
  <r>
    <n v="8"/>
    <x v="65"/>
    <x v="7"/>
    <d v="2022-08-01T00:00:00"/>
    <x v="1"/>
    <n v="154754"/>
    <n v="140153"/>
    <n v="14601"/>
    <n v="181017"/>
    <x v="1268"/>
    <x v="1604"/>
  </r>
  <r>
    <n v="9"/>
    <x v="65"/>
    <x v="8"/>
    <d v="2022-09-01T00:00:00"/>
    <x v="1"/>
    <n v="143166"/>
    <n v="127768"/>
    <n v="15398"/>
    <n v="156727"/>
    <x v="1269"/>
    <x v="1605"/>
  </r>
  <r>
    <n v="10"/>
    <x v="65"/>
    <x v="9"/>
    <d v="2022-10-01T00:00:00"/>
    <x v="1"/>
    <n v="136892"/>
    <n v="123987"/>
    <n v="12905"/>
    <n v="164674"/>
    <x v="1270"/>
    <x v="1606"/>
  </r>
  <r>
    <n v="11"/>
    <x v="65"/>
    <x v="10"/>
    <d v="2022-11-01T00:00:00"/>
    <x v="1"/>
    <n v="158717"/>
    <n v="139350"/>
    <n v="19367"/>
    <n v="168136"/>
    <x v="1271"/>
    <x v="1607"/>
  </r>
  <r>
    <n v="12"/>
    <x v="65"/>
    <x v="11"/>
    <d v="2022-12-01T00:00:00"/>
    <x v="1"/>
    <n v="164188"/>
    <n v="147081"/>
    <n v="17107"/>
    <n v="149478"/>
    <x v="1272"/>
    <x v="1608"/>
  </r>
  <r>
    <n v="1"/>
    <x v="66"/>
    <x v="0"/>
    <d v="2023-01-01T00:00:00"/>
    <x v="1"/>
    <n v="103886"/>
    <n v="91723"/>
    <n v="12163"/>
    <n v="125060"/>
    <x v="1273"/>
    <x v="1609"/>
  </r>
  <r>
    <n v="2"/>
    <x v="66"/>
    <x v="1"/>
    <d v="2023-02-01T00:00:00"/>
    <x v="1"/>
    <n v="95863"/>
    <n v="85748"/>
    <n v="10115"/>
    <n v="123694"/>
    <x v="1274"/>
    <x v="1610"/>
  </r>
  <r>
    <n v="3"/>
    <x v="66"/>
    <x v="2"/>
    <d v="2023-03-01T00:00:00"/>
    <x v="1"/>
    <n v="146244"/>
    <n v="129820"/>
    <n v="16424"/>
    <n v="167662"/>
    <x v="1275"/>
    <x v="1611"/>
  </r>
  <r>
    <n v="4"/>
    <x v="66"/>
    <x v="3"/>
    <d v="2023-04-01T00:00:00"/>
    <x v="1"/>
    <n v="118177"/>
    <n v="104124"/>
    <n v="14053"/>
    <n v="137549"/>
    <x v="1276"/>
    <x v="1612"/>
  </r>
  <r>
    <n v="5"/>
    <x v="66"/>
    <x v="4"/>
    <d v="2023-05-01T00:00:00"/>
    <x v="1"/>
    <n v="127508"/>
    <n v="110168"/>
    <n v="17340"/>
    <n v="175051"/>
    <x v="1277"/>
    <x v="1613"/>
  </r>
  <r>
    <n v="6"/>
    <x v="66"/>
    <x v="5"/>
    <d v="2023-06-01T00:00:00"/>
    <x v="1"/>
    <n v="142037"/>
    <n v="123321"/>
    <n v="18716"/>
    <n v="142727"/>
    <x v="1278"/>
    <x v="1614"/>
  </r>
  <r>
    <n v="7"/>
    <x v="66"/>
    <x v="6"/>
    <d v="2023-07-01T00:00:00"/>
    <x v="1"/>
    <n v="176769"/>
    <n v="156571"/>
    <n v="20198"/>
    <n v="141859"/>
    <x v="1279"/>
    <x v="1615"/>
  </r>
  <r>
    <n v="8"/>
    <x v="66"/>
    <x v="7"/>
    <d v="2023-08-01T00:00:00"/>
    <x v="1"/>
    <n v="153500"/>
    <n v="130495"/>
    <n v="23005"/>
    <n v="173693"/>
    <x v="1280"/>
    <x v="1616"/>
  </r>
  <r>
    <n v="9"/>
    <x v="66"/>
    <x v="8"/>
    <d v="2023-09-01T00:00:00"/>
    <x v="1"/>
    <n v="145717"/>
    <n v="125316"/>
    <n v="20401"/>
    <n v="159503"/>
    <x v="1281"/>
    <x v="1617"/>
  </r>
  <r>
    <n v="10"/>
    <x v="66"/>
    <x v="9"/>
    <d v="2023-10-01T00:00:00"/>
    <x v="1"/>
    <n v="163198"/>
    <n v="139700"/>
    <n v="23498"/>
    <n v="149725"/>
    <x v="1282"/>
    <x v="1618"/>
  </r>
  <r>
    <n v="11"/>
    <x v="66"/>
    <x v="10"/>
    <d v="2023-11-01T00:00:00"/>
    <x v="1"/>
    <n v="160718"/>
    <n v="135258"/>
    <n v="25460"/>
    <n v="155517"/>
    <x v="1283"/>
    <x v="1619"/>
  </r>
  <r>
    <n v="12"/>
    <x v="66"/>
    <x v="11"/>
    <d v="2023-12-01T00:00:00"/>
    <x v="1"/>
    <n v="187783"/>
    <n v="155331"/>
    <n v="32452"/>
    <n v="130039"/>
    <x v="1284"/>
    <x v="1620"/>
  </r>
  <r>
    <n v="1"/>
    <x v="67"/>
    <x v="0"/>
    <d v="2024-01-01T00:00:00"/>
    <x v="1"/>
    <n v="118523"/>
    <n v="96395"/>
    <n v="22128"/>
    <n v="117025"/>
    <x v="1285"/>
    <x v="1621"/>
  </r>
  <r>
    <n v="2"/>
    <x v="67"/>
    <x v="1"/>
    <d v="2024-02-01T00:00:00"/>
    <x v="1"/>
    <n v="120337"/>
    <n v="101491"/>
    <n v="18846"/>
    <n v="140688"/>
    <x v="1286"/>
    <x v="1622"/>
  </r>
  <r>
    <n v="3"/>
    <x v="67"/>
    <x v="2"/>
    <d v="2024-03-01T00:00:00"/>
    <x v="1"/>
    <n v="137919"/>
    <n v="116273"/>
    <n v="21646"/>
    <n v="143419"/>
    <x v="1287"/>
    <x v="1623"/>
  </r>
  <r>
    <n v="4"/>
    <x v="67"/>
    <x v="3"/>
    <d v="2024-04-01T00:00:00"/>
    <x v="1"/>
    <n v="164385"/>
    <n v="139562"/>
    <n v="24823"/>
    <n v="167402"/>
    <x v="1288"/>
    <x v="1624"/>
  </r>
  <r>
    <n v="5"/>
    <x v="67"/>
    <x v="4"/>
    <d v="2024-05-01T00:00:00"/>
    <x v="1"/>
    <n v="144052"/>
    <n v="121388"/>
    <n v="22664"/>
    <n v="127047"/>
    <x v="1289"/>
    <x v="1625"/>
  </r>
  <r>
    <n v="6"/>
    <x v="67"/>
    <x v="5"/>
    <d v="2024-06-01T00:00:00"/>
    <x v="1"/>
    <n v="163827"/>
    <n v="138055"/>
    <n v="25772"/>
    <n v="158981"/>
    <x v="1290"/>
    <x v="1626"/>
  </r>
  <r>
    <n v="7"/>
    <x v="67"/>
    <x v="6"/>
    <d v="2024-07-01T00:00:00"/>
    <x v="1"/>
    <n v="178068"/>
    <n v="150361"/>
    <n v="27707"/>
    <n v="180671"/>
    <x v="1291"/>
    <x v="1627"/>
  </r>
  <r>
    <n v="8"/>
    <x v="67"/>
    <x v="7"/>
    <d v="2024-08-01T00:00:00"/>
    <x v="1"/>
    <n v="171021"/>
    <n v="143660"/>
    <n v="27361"/>
    <n v="193467"/>
    <x v="1292"/>
    <x v="1628"/>
  </r>
  <r>
    <n v="9"/>
    <x v="67"/>
    <x v="8"/>
    <d v="2024-09-01T00:00:00"/>
    <x v="1"/>
    <n v="171686"/>
    <n v="143187"/>
    <n v="28499"/>
    <n v="169107"/>
    <x v="1293"/>
    <x v="1629"/>
  </r>
  <r>
    <n v="10"/>
    <x v="67"/>
    <x v="9"/>
    <d v="2024-10-01T00:00:00"/>
    <x v="1"/>
    <n v="195235"/>
    <n v="163674"/>
    <n v="31561"/>
    <n v="183253"/>
    <x v="1294"/>
    <x v="1630"/>
  </r>
  <r>
    <n v="11"/>
    <x v="67"/>
    <x v="10"/>
    <d v="2024-11-01T00:00:00"/>
    <x v="1"/>
    <n v="193747"/>
    <n v="161952"/>
    <n v="31795"/>
    <n v="174831"/>
    <x v="1295"/>
    <x v="1631"/>
  </r>
  <r>
    <n v="12"/>
    <x v="67"/>
    <x v="11"/>
    <d v="2024-12-01T00:00:00"/>
    <x v="1"/>
    <n v="189881"/>
    <n v="152309"/>
    <n v="37572"/>
    <n v="139075"/>
    <x v="1296"/>
    <x v="1632"/>
  </r>
  <r>
    <n v="1"/>
    <x v="68"/>
    <x v="0"/>
    <d v="2025-01-01T00:00:00"/>
    <x v="1"/>
    <n v="123407"/>
    <n v="95887"/>
    <n v="27520"/>
    <n v="134940"/>
    <x v="1297"/>
    <x v="1633"/>
  </r>
  <r>
    <n v="2"/>
    <x v="68"/>
    <x v="1"/>
    <d v="2025-02-01T00:00:00"/>
    <x v="1"/>
    <n v="134828"/>
    <n v="109981"/>
    <n v="24847"/>
    <n v="160522"/>
    <x v="1298"/>
    <x v="1634"/>
  </r>
  <r>
    <n v="3"/>
    <x v="68"/>
    <x v="2"/>
    <d v="2025-03-01T00:00:00"/>
    <x v="1"/>
    <n v="141590"/>
    <n v="115182"/>
    <n v="26408"/>
    <n v="139165"/>
    <x v="1299"/>
    <x v="1635"/>
  </r>
  <r>
    <n v="4"/>
    <x v="68"/>
    <x v="3"/>
    <d v="2025-04-01T00:00:00"/>
    <x v="1"/>
    <n v="0"/>
    <n v="0"/>
    <n v="0"/>
    <n v="0"/>
    <x v="0"/>
    <x v="816"/>
  </r>
  <r>
    <n v="5"/>
    <x v="68"/>
    <x v="4"/>
    <d v="2025-05-01T00:00:00"/>
    <x v="1"/>
    <n v="0"/>
    <n v="0"/>
    <n v="0"/>
    <n v="0"/>
    <x v="0"/>
    <x v="816"/>
  </r>
  <r>
    <n v="6"/>
    <x v="68"/>
    <x v="5"/>
    <d v="2025-06-01T00:00:00"/>
    <x v="1"/>
    <n v="0"/>
    <n v="0"/>
    <n v="0"/>
    <n v="0"/>
    <x v="0"/>
    <x v="816"/>
  </r>
  <r>
    <n v="7"/>
    <x v="68"/>
    <x v="6"/>
    <d v="2025-07-01T00:00:00"/>
    <x v="1"/>
    <n v="0"/>
    <n v="0"/>
    <n v="0"/>
    <n v="0"/>
    <x v="0"/>
    <x v="816"/>
  </r>
  <r>
    <n v="8"/>
    <x v="68"/>
    <x v="7"/>
    <d v="2025-08-01T00:00:00"/>
    <x v="1"/>
    <n v="0"/>
    <n v="0"/>
    <n v="0"/>
    <n v="0"/>
    <x v="0"/>
    <x v="816"/>
  </r>
  <r>
    <n v="9"/>
    <x v="68"/>
    <x v="8"/>
    <d v="2025-09-01T00:00:00"/>
    <x v="1"/>
    <n v="0"/>
    <n v="0"/>
    <n v="0"/>
    <n v="0"/>
    <x v="0"/>
    <x v="816"/>
  </r>
  <r>
    <n v="10"/>
    <x v="68"/>
    <x v="9"/>
    <d v="2025-10-01T00:00:00"/>
    <x v="1"/>
    <n v="0"/>
    <n v="0"/>
    <n v="0"/>
    <n v="0"/>
    <x v="0"/>
    <x v="816"/>
  </r>
  <r>
    <n v="11"/>
    <x v="68"/>
    <x v="10"/>
    <d v="2025-11-01T00:00:00"/>
    <x v="1"/>
    <n v="0"/>
    <n v="0"/>
    <n v="0"/>
    <n v="0"/>
    <x v="0"/>
    <x v="816"/>
  </r>
  <r>
    <n v="12"/>
    <x v="68"/>
    <x v="11"/>
    <d v="2025-12-01T00:00:00"/>
    <x v="1"/>
    <n v="0"/>
    <n v="0"/>
    <n v="0"/>
    <n v="0"/>
    <x v="0"/>
    <x v="816"/>
  </r>
  <r>
    <n v="1"/>
    <x v="0"/>
    <x v="0"/>
    <d v="1957-01-01T00:00:00"/>
    <x v="2"/>
    <n v="104"/>
    <n v="104"/>
    <n v="0"/>
    <n v="97"/>
    <x v="0"/>
    <x v="1636"/>
  </r>
  <r>
    <n v="2"/>
    <x v="0"/>
    <x v="1"/>
    <d v="1957-02-01T00:00:00"/>
    <x v="2"/>
    <n v="107"/>
    <n v="107"/>
    <n v="0"/>
    <n v="96"/>
    <x v="0"/>
    <x v="1637"/>
  </r>
  <r>
    <n v="3"/>
    <x v="0"/>
    <x v="2"/>
    <d v="1957-03-01T00:00:00"/>
    <x v="2"/>
    <n v="133"/>
    <n v="133"/>
    <n v="0"/>
    <n v="123"/>
    <x v="0"/>
    <x v="1638"/>
  </r>
  <r>
    <n v="4"/>
    <x v="0"/>
    <x v="3"/>
    <d v="1957-04-01T00:00:00"/>
    <x v="2"/>
    <n v="105"/>
    <n v="105"/>
    <n v="0"/>
    <n v="118"/>
    <x v="0"/>
    <x v="1639"/>
  </r>
  <r>
    <n v="5"/>
    <x v="0"/>
    <x v="4"/>
    <d v="1957-05-01T00:00:00"/>
    <x v="2"/>
    <n v="147"/>
    <n v="147"/>
    <n v="0"/>
    <n v="141"/>
    <x v="0"/>
    <x v="1640"/>
  </r>
  <r>
    <n v="6"/>
    <x v="0"/>
    <x v="5"/>
    <d v="1957-06-01T00:00:00"/>
    <x v="2"/>
    <n v="115"/>
    <n v="115"/>
    <n v="0"/>
    <n v="144"/>
    <x v="0"/>
    <x v="1641"/>
  </r>
  <r>
    <n v="7"/>
    <x v="0"/>
    <x v="6"/>
    <d v="1957-07-01T00:00:00"/>
    <x v="2"/>
    <n v="170"/>
    <n v="170"/>
    <n v="0"/>
    <n v="156"/>
    <x v="0"/>
    <x v="1642"/>
  </r>
  <r>
    <n v="8"/>
    <x v="0"/>
    <x v="7"/>
    <d v="1957-08-01T00:00:00"/>
    <x v="2"/>
    <n v="136"/>
    <n v="136"/>
    <n v="0"/>
    <n v="156"/>
    <x v="0"/>
    <x v="1642"/>
  </r>
  <r>
    <n v="9"/>
    <x v="0"/>
    <x v="8"/>
    <d v="1957-09-01T00:00:00"/>
    <x v="2"/>
    <n v="150"/>
    <n v="150"/>
    <n v="0"/>
    <n v="143"/>
    <x v="0"/>
    <x v="1643"/>
  </r>
  <r>
    <n v="10"/>
    <x v="0"/>
    <x v="9"/>
    <d v="1957-10-01T00:00:00"/>
    <x v="2"/>
    <n v="98"/>
    <n v="98"/>
    <n v="0"/>
    <n v="148"/>
    <x v="0"/>
    <x v="1644"/>
  </r>
  <r>
    <n v="11"/>
    <x v="0"/>
    <x v="10"/>
    <d v="1957-11-01T00:00:00"/>
    <x v="2"/>
    <n v="102"/>
    <n v="102"/>
    <n v="0"/>
    <n v="131"/>
    <x v="0"/>
    <x v="1645"/>
  </r>
  <r>
    <n v="12"/>
    <x v="0"/>
    <x v="11"/>
    <d v="1957-12-01T00:00:00"/>
    <x v="2"/>
    <n v="165"/>
    <n v="165"/>
    <n v="0"/>
    <n v="135"/>
    <x v="0"/>
    <x v="1646"/>
  </r>
  <r>
    <n v="1"/>
    <x v="1"/>
    <x v="0"/>
    <d v="1958-01-01T00:00:00"/>
    <x v="2"/>
    <n v="1286"/>
    <n v="1286"/>
    <n v="0"/>
    <n v="548"/>
    <x v="0"/>
    <x v="1647"/>
  </r>
  <r>
    <n v="2"/>
    <x v="1"/>
    <x v="1"/>
    <d v="1958-02-01T00:00:00"/>
    <x v="2"/>
    <n v="1267"/>
    <n v="1267"/>
    <n v="0"/>
    <n v="619"/>
    <x v="0"/>
    <x v="1648"/>
  </r>
  <r>
    <n v="3"/>
    <x v="1"/>
    <x v="2"/>
    <d v="1958-03-01T00:00:00"/>
    <x v="2"/>
    <n v="698"/>
    <n v="698"/>
    <n v="0"/>
    <n v="761"/>
    <x v="0"/>
    <x v="1649"/>
  </r>
  <r>
    <n v="4"/>
    <x v="1"/>
    <x v="3"/>
    <d v="1958-04-01T00:00:00"/>
    <x v="2"/>
    <n v="569"/>
    <n v="569"/>
    <n v="0"/>
    <n v="736"/>
    <x v="0"/>
    <x v="1650"/>
  </r>
  <r>
    <n v="5"/>
    <x v="1"/>
    <x v="4"/>
    <d v="1958-05-01T00:00:00"/>
    <x v="2"/>
    <n v="748"/>
    <n v="748"/>
    <n v="0"/>
    <n v="837"/>
    <x v="0"/>
    <x v="1651"/>
  </r>
  <r>
    <n v="6"/>
    <x v="1"/>
    <x v="5"/>
    <d v="1958-06-01T00:00:00"/>
    <x v="2"/>
    <n v="642"/>
    <n v="642"/>
    <n v="0"/>
    <n v="836"/>
    <x v="0"/>
    <x v="1652"/>
  </r>
  <r>
    <n v="7"/>
    <x v="1"/>
    <x v="6"/>
    <d v="1958-07-01T00:00:00"/>
    <x v="2"/>
    <n v="819"/>
    <n v="819"/>
    <n v="0"/>
    <n v="898"/>
    <x v="0"/>
    <x v="1653"/>
  </r>
  <r>
    <n v="8"/>
    <x v="1"/>
    <x v="7"/>
    <d v="1958-08-01T00:00:00"/>
    <x v="2"/>
    <n v="751"/>
    <n v="751"/>
    <n v="0"/>
    <n v="911"/>
    <x v="0"/>
    <x v="1654"/>
  </r>
  <r>
    <n v="9"/>
    <x v="1"/>
    <x v="8"/>
    <d v="1958-09-01T00:00:00"/>
    <x v="2"/>
    <n v="788"/>
    <n v="788"/>
    <n v="0"/>
    <n v="865"/>
    <x v="0"/>
    <x v="1655"/>
  </r>
  <r>
    <n v="10"/>
    <x v="1"/>
    <x v="9"/>
    <d v="1958-10-01T00:00:00"/>
    <x v="2"/>
    <n v="608"/>
    <n v="608"/>
    <n v="0"/>
    <n v="893"/>
    <x v="0"/>
    <x v="1656"/>
  </r>
  <r>
    <n v="11"/>
    <x v="1"/>
    <x v="10"/>
    <d v="1958-11-01T00:00:00"/>
    <x v="2"/>
    <n v="617"/>
    <n v="617"/>
    <n v="0"/>
    <n v="829"/>
    <x v="0"/>
    <x v="1657"/>
  </r>
  <r>
    <n v="12"/>
    <x v="1"/>
    <x v="11"/>
    <d v="1958-12-01T00:00:00"/>
    <x v="2"/>
    <n v="739"/>
    <n v="739"/>
    <n v="0"/>
    <n v="770"/>
    <x v="0"/>
    <x v="1658"/>
  </r>
  <r>
    <n v="1"/>
    <x v="2"/>
    <x v="0"/>
    <d v="1959-01-01T00:00:00"/>
    <x v="2"/>
    <n v="2576"/>
    <n v="2576"/>
    <n v="0"/>
    <n v="932"/>
    <x v="0"/>
    <x v="1659"/>
  </r>
  <r>
    <n v="2"/>
    <x v="2"/>
    <x v="1"/>
    <d v="1959-02-01T00:00:00"/>
    <x v="2"/>
    <n v="2504"/>
    <n v="2504"/>
    <n v="0"/>
    <n v="1073"/>
    <x v="0"/>
    <x v="1660"/>
  </r>
  <r>
    <n v="3"/>
    <x v="2"/>
    <x v="2"/>
    <d v="1959-03-01T00:00:00"/>
    <x v="2"/>
    <n v="1166"/>
    <n v="1166"/>
    <n v="0"/>
    <n v="1307"/>
    <x v="0"/>
    <x v="1661"/>
  </r>
  <r>
    <n v="4"/>
    <x v="2"/>
    <x v="3"/>
    <d v="1959-04-01T00:00:00"/>
    <x v="2"/>
    <n v="951"/>
    <n v="951"/>
    <n v="0"/>
    <n v="1275"/>
    <x v="0"/>
    <x v="1662"/>
  </r>
  <r>
    <n v="5"/>
    <x v="2"/>
    <x v="4"/>
    <d v="1959-05-01T00:00:00"/>
    <x v="2"/>
    <n v="1190"/>
    <n v="1190"/>
    <n v="0"/>
    <n v="1436"/>
    <x v="0"/>
    <x v="1663"/>
  </r>
  <r>
    <n v="6"/>
    <x v="2"/>
    <x v="5"/>
    <d v="1959-06-01T00:00:00"/>
    <x v="2"/>
    <n v="1073"/>
    <n v="1073"/>
    <n v="0"/>
    <n v="1427"/>
    <x v="0"/>
    <x v="1664"/>
  </r>
  <r>
    <n v="7"/>
    <x v="2"/>
    <x v="6"/>
    <d v="1959-07-01T00:00:00"/>
    <x v="2"/>
    <n v="1281"/>
    <n v="1281"/>
    <n v="0"/>
    <n v="1536"/>
    <x v="0"/>
    <x v="1665"/>
  </r>
  <r>
    <n v="8"/>
    <x v="2"/>
    <x v="7"/>
    <d v="1959-08-01T00:00:00"/>
    <x v="2"/>
    <n v="1171"/>
    <n v="1171"/>
    <n v="0"/>
    <n v="1548"/>
    <x v="0"/>
    <x v="1666"/>
  </r>
  <r>
    <n v="9"/>
    <x v="2"/>
    <x v="8"/>
    <d v="1959-09-01T00:00:00"/>
    <x v="2"/>
    <n v="1218"/>
    <n v="1218"/>
    <n v="0"/>
    <n v="1490"/>
    <x v="0"/>
    <x v="1667"/>
  </r>
  <r>
    <n v="10"/>
    <x v="2"/>
    <x v="9"/>
    <d v="1959-10-01T00:00:00"/>
    <x v="2"/>
    <n v="955"/>
    <n v="955"/>
    <n v="0"/>
    <n v="1518"/>
    <x v="0"/>
    <x v="1668"/>
  </r>
  <r>
    <n v="11"/>
    <x v="2"/>
    <x v="10"/>
    <d v="1959-11-01T00:00:00"/>
    <x v="2"/>
    <n v="1043"/>
    <n v="1043"/>
    <n v="0"/>
    <n v="1416"/>
    <x v="0"/>
    <x v="1669"/>
  </r>
  <r>
    <n v="12"/>
    <x v="2"/>
    <x v="11"/>
    <d v="1959-12-01T00:00:00"/>
    <x v="2"/>
    <n v="1211"/>
    <n v="1211"/>
    <n v="0"/>
    <n v="1325"/>
    <x v="0"/>
    <x v="1670"/>
  </r>
  <r>
    <n v="1"/>
    <x v="3"/>
    <x v="0"/>
    <d v="1960-01-01T00:00:00"/>
    <x v="2"/>
    <n v="3231"/>
    <n v="3231"/>
    <n v="0"/>
    <n v="1210"/>
    <x v="0"/>
    <x v="1671"/>
  </r>
  <r>
    <n v="2"/>
    <x v="3"/>
    <x v="1"/>
    <d v="1960-02-01T00:00:00"/>
    <x v="2"/>
    <n v="3121"/>
    <n v="3121"/>
    <n v="0"/>
    <n v="1393"/>
    <x v="0"/>
    <x v="1672"/>
  </r>
  <r>
    <n v="3"/>
    <x v="3"/>
    <x v="2"/>
    <d v="1960-03-01T00:00:00"/>
    <x v="2"/>
    <n v="1494"/>
    <n v="1494"/>
    <n v="0"/>
    <n v="1694"/>
    <x v="0"/>
    <x v="1673"/>
  </r>
  <r>
    <n v="4"/>
    <x v="3"/>
    <x v="3"/>
    <d v="1960-04-01T00:00:00"/>
    <x v="2"/>
    <n v="1224"/>
    <n v="1224"/>
    <n v="0"/>
    <n v="1655"/>
    <x v="0"/>
    <x v="1674"/>
  </r>
  <r>
    <n v="5"/>
    <x v="3"/>
    <x v="4"/>
    <d v="1960-05-01T00:00:00"/>
    <x v="2"/>
    <n v="1513"/>
    <n v="1513"/>
    <n v="0"/>
    <n v="1839"/>
    <x v="0"/>
    <x v="1675"/>
  </r>
  <r>
    <n v="6"/>
    <x v="3"/>
    <x v="5"/>
    <d v="1960-06-01T00:00:00"/>
    <x v="2"/>
    <n v="1390"/>
    <n v="1390"/>
    <n v="0"/>
    <n v="1826"/>
    <x v="0"/>
    <x v="1676"/>
  </r>
  <r>
    <n v="7"/>
    <x v="3"/>
    <x v="6"/>
    <d v="1960-07-01T00:00:00"/>
    <x v="2"/>
    <n v="1615"/>
    <n v="1615"/>
    <n v="0"/>
    <n v="1965"/>
    <x v="0"/>
    <x v="1677"/>
  </r>
  <r>
    <n v="8"/>
    <x v="3"/>
    <x v="7"/>
    <d v="1960-08-01T00:00:00"/>
    <x v="2"/>
    <n v="1498"/>
    <n v="1498"/>
    <n v="0"/>
    <n v="1959"/>
    <x v="0"/>
    <x v="1678"/>
  </r>
  <r>
    <n v="9"/>
    <x v="3"/>
    <x v="8"/>
    <d v="1960-09-01T00:00:00"/>
    <x v="2"/>
    <n v="1541"/>
    <n v="1541"/>
    <n v="0"/>
    <n v="1911"/>
    <x v="0"/>
    <x v="1679"/>
  </r>
  <r>
    <n v="10"/>
    <x v="3"/>
    <x v="9"/>
    <d v="1960-10-01T00:00:00"/>
    <x v="2"/>
    <n v="1237"/>
    <n v="1237"/>
    <n v="0"/>
    <n v="1936"/>
    <x v="0"/>
    <x v="1680"/>
  </r>
  <r>
    <n v="11"/>
    <x v="3"/>
    <x v="10"/>
    <d v="1960-11-01T00:00:00"/>
    <x v="2"/>
    <n v="1352"/>
    <n v="1352"/>
    <n v="0"/>
    <n v="1807"/>
    <x v="0"/>
    <x v="835"/>
  </r>
  <r>
    <n v="12"/>
    <x v="3"/>
    <x v="11"/>
    <d v="1960-12-01T00:00:00"/>
    <x v="2"/>
    <n v="1519"/>
    <n v="1519"/>
    <n v="0"/>
    <n v="1680"/>
    <x v="0"/>
    <x v="1681"/>
  </r>
  <r>
    <n v="1"/>
    <x v="4"/>
    <x v="0"/>
    <d v="1961-01-01T00:00:00"/>
    <x v="2"/>
    <n v="3763"/>
    <n v="3763"/>
    <n v="0"/>
    <n v="1942"/>
    <x v="0"/>
    <x v="1682"/>
  </r>
  <r>
    <n v="2"/>
    <x v="4"/>
    <x v="1"/>
    <d v="1961-02-01T00:00:00"/>
    <x v="2"/>
    <n v="3479"/>
    <n v="3479"/>
    <n v="0"/>
    <n v="1986"/>
    <x v="0"/>
    <x v="1683"/>
  </r>
  <r>
    <n v="3"/>
    <x v="4"/>
    <x v="2"/>
    <d v="1961-03-01T00:00:00"/>
    <x v="2"/>
    <n v="2235"/>
    <n v="2235"/>
    <n v="0"/>
    <n v="2479"/>
    <x v="0"/>
    <x v="1684"/>
  </r>
  <r>
    <n v="4"/>
    <x v="4"/>
    <x v="3"/>
    <d v="1961-04-01T00:00:00"/>
    <x v="2"/>
    <n v="1834"/>
    <n v="1834"/>
    <n v="0"/>
    <n v="2290"/>
    <x v="0"/>
    <x v="1685"/>
  </r>
  <r>
    <n v="5"/>
    <x v="4"/>
    <x v="4"/>
    <d v="1961-05-01T00:00:00"/>
    <x v="2"/>
    <n v="2237"/>
    <n v="2237"/>
    <n v="0"/>
    <n v="2569"/>
    <x v="0"/>
    <x v="1686"/>
  </r>
  <r>
    <n v="6"/>
    <x v="4"/>
    <x v="5"/>
    <d v="1961-06-01T00:00:00"/>
    <x v="2"/>
    <n v="2267"/>
    <n v="2267"/>
    <n v="0"/>
    <n v="2508"/>
    <x v="0"/>
    <x v="1687"/>
  </r>
  <r>
    <n v="7"/>
    <x v="4"/>
    <x v="6"/>
    <d v="1961-07-01T00:00:00"/>
    <x v="2"/>
    <n v="2318"/>
    <n v="2318"/>
    <n v="0"/>
    <n v="2678"/>
    <x v="0"/>
    <x v="1688"/>
  </r>
  <r>
    <n v="8"/>
    <x v="4"/>
    <x v="7"/>
    <d v="1961-08-01T00:00:00"/>
    <x v="2"/>
    <n v="2204"/>
    <n v="2204"/>
    <n v="0"/>
    <n v="2663"/>
    <x v="0"/>
    <x v="1689"/>
  </r>
  <r>
    <n v="9"/>
    <x v="4"/>
    <x v="8"/>
    <d v="1961-09-01T00:00:00"/>
    <x v="2"/>
    <n v="2198"/>
    <n v="2198"/>
    <n v="0"/>
    <n v="2583"/>
    <x v="0"/>
    <x v="1690"/>
  </r>
  <r>
    <n v="10"/>
    <x v="4"/>
    <x v="9"/>
    <d v="1961-10-01T00:00:00"/>
    <x v="2"/>
    <n v="1905"/>
    <n v="1905"/>
    <n v="0"/>
    <n v="2514"/>
    <x v="0"/>
    <x v="1691"/>
  </r>
  <r>
    <n v="11"/>
    <x v="4"/>
    <x v="10"/>
    <d v="1961-11-01T00:00:00"/>
    <x v="2"/>
    <n v="1988"/>
    <n v="1988"/>
    <n v="0"/>
    <n v="2298"/>
    <x v="0"/>
    <x v="1692"/>
  </r>
  <r>
    <n v="12"/>
    <x v="4"/>
    <x v="11"/>
    <d v="1961-12-01T00:00:00"/>
    <x v="2"/>
    <n v="2167"/>
    <n v="2167"/>
    <n v="0"/>
    <n v="2144"/>
    <x v="0"/>
    <x v="1"/>
  </r>
  <r>
    <n v="1"/>
    <x v="5"/>
    <x v="0"/>
    <d v="1962-01-01T00:00:00"/>
    <x v="2"/>
    <n v="4940"/>
    <n v="4940"/>
    <n v="0"/>
    <n v="2253"/>
    <x v="0"/>
    <x v="1693"/>
  </r>
  <r>
    <n v="2"/>
    <x v="5"/>
    <x v="1"/>
    <d v="1962-02-01T00:00:00"/>
    <x v="2"/>
    <n v="4659"/>
    <n v="4659"/>
    <n v="0"/>
    <n v="2232"/>
    <x v="0"/>
    <x v="1694"/>
  </r>
  <r>
    <n v="3"/>
    <x v="5"/>
    <x v="2"/>
    <d v="1962-03-01T00:00:00"/>
    <x v="2"/>
    <n v="2478"/>
    <n v="2478"/>
    <n v="0"/>
    <n v="2824"/>
    <x v="0"/>
    <x v="1695"/>
  </r>
  <r>
    <n v="4"/>
    <x v="5"/>
    <x v="3"/>
    <d v="1962-04-01T00:00:00"/>
    <x v="2"/>
    <n v="2008"/>
    <n v="2008"/>
    <n v="0"/>
    <n v="2636"/>
    <x v="0"/>
    <x v="1696"/>
  </r>
  <r>
    <n v="5"/>
    <x v="5"/>
    <x v="4"/>
    <d v="1962-05-01T00:00:00"/>
    <x v="2"/>
    <n v="2534"/>
    <n v="2534"/>
    <n v="0"/>
    <n v="3005"/>
    <x v="0"/>
    <x v="1697"/>
  </r>
  <r>
    <n v="6"/>
    <x v="5"/>
    <x v="5"/>
    <d v="1962-06-01T00:00:00"/>
    <x v="2"/>
    <n v="2534"/>
    <n v="2534"/>
    <n v="0"/>
    <n v="3017"/>
    <x v="0"/>
    <x v="1698"/>
  </r>
  <r>
    <n v="7"/>
    <x v="5"/>
    <x v="6"/>
    <d v="1962-07-01T00:00:00"/>
    <x v="2"/>
    <n v="2673"/>
    <n v="2673"/>
    <n v="0"/>
    <n v="3149"/>
    <x v="0"/>
    <x v="1699"/>
  </r>
  <r>
    <n v="8"/>
    <x v="5"/>
    <x v="7"/>
    <d v="1962-08-01T00:00:00"/>
    <x v="2"/>
    <n v="2442"/>
    <n v="2442"/>
    <n v="0"/>
    <n v="3177"/>
    <x v="0"/>
    <x v="1700"/>
  </r>
  <r>
    <n v="9"/>
    <x v="5"/>
    <x v="8"/>
    <d v="1962-09-01T00:00:00"/>
    <x v="2"/>
    <n v="2464"/>
    <n v="2464"/>
    <n v="0"/>
    <n v="2986"/>
    <x v="0"/>
    <x v="1701"/>
  </r>
  <r>
    <n v="10"/>
    <x v="5"/>
    <x v="9"/>
    <d v="1962-10-01T00:00:00"/>
    <x v="2"/>
    <n v="2066"/>
    <n v="2066"/>
    <n v="0"/>
    <n v="3010"/>
    <x v="0"/>
    <x v="1702"/>
  </r>
  <r>
    <n v="11"/>
    <x v="5"/>
    <x v="10"/>
    <d v="1962-11-01T00:00:00"/>
    <x v="2"/>
    <n v="2086"/>
    <n v="2086"/>
    <n v="0"/>
    <n v="2642"/>
    <x v="0"/>
    <x v="1703"/>
  </r>
  <r>
    <n v="12"/>
    <x v="5"/>
    <x v="11"/>
    <d v="1962-12-01T00:00:00"/>
    <x v="2"/>
    <n v="2521"/>
    <n v="2521"/>
    <n v="0"/>
    <n v="2567"/>
    <x v="0"/>
    <x v="1704"/>
  </r>
  <r>
    <n v="1"/>
    <x v="6"/>
    <x v="0"/>
    <d v="1963-01-01T00:00:00"/>
    <x v="2"/>
    <n v="4030"/>
    <n v="4030"/>
    <n v="0"/>
    <n v="1759"/>
    <x v="0"/>
    <x v="1705"/>
  </r>
  <r>
    <n v="2"/>
    <x v="6"/>
    <x v="1"/>
    <d v="1963-02-01T00:00:00"/>
    <x v="2"/>
    <n v="3796"/>
    <n v="3796"/>
    <n v="0"/>
    <n v="1911"/>
    <x v="0"/>
    <x v="1679"/>
  </r>
  <r>
    <n v="3"/>
    <x v="6"/>
    <x v="2"/>
    <d v="1963-03-01T00:00:00"/>
    <x v="2"/>
    <n v="2134"/>
    <n v="2134"/>
    <n v="0"/>
    <n v="2392"/>
    <x v="0"/>
    <x v="1706"/>
  </r>
  <r>
    <n v="4"/>
    <x v="6"/>
    <x v="3"/>
    <d v="1963-04-01T00:00:00"/>
    <x v="2"/>
    <n v="1753"/>
    <n v="1753"/>
    <n v="0"/>
    <n v="2268"/>
    <x v="0"/>
    <x v="1707"/>
  </r>
  <r>
    <n v="5"/>
    <x v="6"/>
    <x v="4"/>
    <d v="1963-05-01T00:00:00"/>
    <x v="2"/>
    <n v="2156"/>
    <n v="2156"/>
    <n v="0"/>
    <n v="2541"/>
    <x v="0"/>
    <x v="1708"/>
  </r>
  <r>
    <n v="6"/>
    <x v="6"/>
    <x v="5"/>
    <d v="1963-06-01T00:00:00"/>
    <x v="2"/>
    <n v="2169"/>
    <n v="2169"/>
    <n v="0"/>
    <n v="2478"/>
    <x v="0"/>
    <x v="1709"/>
  </r>
  <r>
    <n v="7"/>
    <x v="6"/>
    <x v="6"/>
    <d v="1963-07-01T00:00:00"/>
    <x v="2"/>
    <n v="2246"/>
    <n v="2246"/>
    <n v="0"/>
    <n v="2661"/>
    <x v="0"/>
    <x v="1710"/>
  </r>
  <r>
    <n v="8"/>
    <x v="6"/>
    <x v="7"/>
    <d v="1963-08-01T00:00:00"/>
    <x v="2"/>
    <n v="2102"/>
    <n v="2102"/>
    <n v="0"/>
    <n v="2645"/>
    <x v="0"/>
    <x v="1711"/>
  </r>
  <r>
    <n v="9"/>
    <x v="6"/>
    <x v="8"/>
    <d v="1963-09-01T00:00:00"/>
    <x v="2"/>
    <n v="2100"/>
    <n v="2100"/>
    <n v="0"/>
    <n v="2525"/>
    <x v="0"/>
    <x v="1712"/>
  </r>
  <r>
    <n v="10"/>
    <x v="6"/>
    <x v="9"/>
    <d v="1963-10-01T00:00:00"/>
    <x v="2"/>
    <n v="1797"/>
    <n v="1797"/>
    <n v="0"/>
    <n v="2687"/>
    <x v="0"/>
    <x v="1713"/>
  </r>
  <r>
    <n v="11"/>
    <x v="6"/>
    <x v="10"/>
    <d v="1963-11-01T00:00:00"/>
    <x v="2"/>
    <n v="1855"/>
    <n v="1855"/>
    <n v="0"/>
    <n v="2366"/>
    <x v="0"/>
    <x v="1714"/>
  </r>
  <r>
    <n v="12"/>
    <x v="6"/>
    <x v="11"/>
    <d v="1963-12-01T00:00:00"/>
    <x v="2"/>
    <n v="2103"/>
    <n v="2103"/>
    <n v="0"/>
    <n v="2262"/>
    <x v="0"/>
    <x v="1715"/>
  </r>
  <r>
    <n v="1"/>
    <x v="7"/>
    <x v="0"/>
    <d v="1964-01-01T00:00:00"/>
    <x v="2"/>
    <n v="2445"/>
    <n v="2445"/>
    <n v="0"/>
    <n v="1707"/>
    <x v="0"/>
    <x v="1716"/>
  </r>
  <r>
    <n v="2"/>
    <x v="7"/>
    <x v="1"/>
    <d v="1964-02-01T00:00:00"/>
    <x v="2"/>
    <n v="2341"/>
    <n v="2341"/>
    <n v="0"/>
    <n v="1867"/>
    <x v="0"/>
    <x v="1717"/>
  </r>
  <r>
    <n v="3"/>
    <x v="7"/>
    <x v="2"/>
    <d v="1964-03-01T00:00:00"/>
    <x v="2"/>
    <n v="2263"/>
    <n v="2263"/>
    <n v="0"/>
    <n v="2294"/>
    <x v="0"/>
    <x v="1718"/>
  </r>
  <r>
    <n v="4"/>
    <x v="7"/>
    <x v="3"/>
    <d v="1964-04-01T00:00:00"/>
    <x v="2"/>
    <n v="1927"/>
    <n v="1927"/>
    <n v="0"/>
    <n v="2209"/>
    <x v="0"/>
    <x v="1719"/>
  </r>
  <r>
    <n v="5"/>
    <x v="7"/>
    <x v="4"/>
    <d v="1964-05-01T00:00:00"/>
    <x v="2"/>
    <n v="2374"/>
    <n v="2374"/>
    <n v="0"/>
    <n v="2440"/>
    <x v="0"/>
    <x v="1720"/>
  </r>
  <r>
    <n v="6"/>
    <x v="7"/>
    <x v="5"/>
    <d v="1964-06-01T00:00:00"/>
    <x v="2"/>
    <n v="2388"/>
    <n v="2388"/>
    <n v="0"/>
    <n v="2364"/>
    <x v="0"/>
    <x v="1721"/>
  </r>
  <r>
    <n v="7"/>
    <x v="7"/>
    <x v="6"/>
    <d v="1964-07-01T00:00:00"/>
    <x v="2"/>
    <n v="2445"/>
    <n v="2445"/>
    <n v="0"/>
    <n v="2550"/>
    <x v="0"/>
    <x v="1722"/>
  </r>
  <r>
    <n v="8"/>
    <x v="7"/>
    <x v="7"/>
    <d v="1964-08-01T00:00:00"/>
    <x v="2"/>
    <n v="2148"/>
    <n v="2148"/>
    <n v="0"/>
    <n v="2454"/>
    <x v="0"/>
    <x v="1723"/>
  </r>
  <r>
    <n v="9"/>
    <x v="7"/>
    <x v="8"/>
    <d v="1964-09-01T00:00:00"/>
    <x v="2"/>
    <n v="2178"/>
    <n v="2178"/>
    <n v="0"/>
    <n v="2442"/>
    <x v="0"/>
    <x v="1724"/>
  </r>
  <r>
    <n v="10"/>
    <x v="7"/>
    <x v="9"/>
    <d v="1964-10-01T00:00:00"/>
    <x v="2"/>
    <n v="1959"/>
    <n v="1959"/>
    <n v="0"/>
    <n v="2404"/>
    <x v="0"/>
    <x v="1725"/>
  </r>
  <r>
    <n v="11"/>
    <x v="7"/>
    <x v="10"/>
    <d v="1964-11-01T00:00:00"/>
    <x v="2"/>
    <n v="1930"/>
    <n v="1930"/>
    <n v="0"/>
    <n v="2168"/>
    <x v="0"/>
    <x v="1726"/>
  </r>
  <r>
    <n v="12"/>
    <x v="7"/>
    <x v="11"/>
    <d v="1964-12-01T00:00:00"/>
    <x v="2"/>
    <n v="2274"/>
    <n v="2274"/>
    <n v="0"/>
    <n v="2157"/>
    <x v="0"/>
    <x v="1727"/>
  </r>
  <r>
    <n v="1"/>
    <x v="8"/>
    <x v="0"/>
    <d v="1965-01-01T00:00:00"/>
    <x v="2"/>
    <n v="2032"/>
    <n v="2032"/>
    <n v="0"/>
    <n v="1695"/>
    <x v="0"/>
    <x v="1728"/>
  </r>
  <r>
    <n v="2"/>
    <x v="8"/>
    <x v="1"/>
    <d v="1965-02-01T00:00:00"/>
    <x v="2"/>
    <n v="1852"/>
    <n v="1852"/>
    <n v="0"/>
    <n v="1778"/>
    <x v="0"/>
    <x v="1729"/>
  </r>
  <r>
    <n v="3"/>
    <x v="8"/>
    <x v="2"/>
    <d v="1965-03-01T00:00:00"/>
    <x v="2"/>
    <n v="2279"/>
    <n v="2279"/>
    <n v="0"/>
    <n v="2190"/>
    <x v="0"/>
    <x v="1730"/>
  </r>
  <r>
    <n v="4"/>
    <x v="8"/>
    <x v="3"/>
    <d v="1965-04-01T00:00:00"/>
    <x v="2"/>
    <n v="1914"/>
    <n v="1914"/>
    <n v="0"/>
    <n v="2099"/>
    <x v="0"/>
    <x v="1731"/>
  </r>
  <r>
    <n v="5"/>
    <x v="8"/>
    <x v="4"/>
    <d v="1965-05-01T00:00:00"/>
    <x v="2"/>
    <n v="2353"/>
    <n v="2353"/>
    <n v="0"/>
    <n v="2242"/>
    <x v="0"/>
    <x v="1732"/>
  </r>
  <r>
    <n v="6"/>
    <x v="8"/>
    <x v="5"/>
    <d v="1965-06-01T00:00:00"/>
    <x v="2"/>
    <n v="2403"/>
    <n v="2403"/>
    <n v="0"/>
    <n v="2218"/>
    <x v="0"/>
    <x v="1733"/>
  </r>
  <r>
    <n v="7"/>
    <x v="8"/>
    <x v="6"/>
    <d v="1965-07-01T00:00:00"/>
    <x v="2"/>
    <n v="2423"/>
    <n v="2423"/>
    <n v="0"/>
    <n v="2356"/>
    <x v="0"/>
    <x v="1734"/>
  </r>
  <r>
    <n v="8"/>
    <x v="8"/>
    <x v="7"/>
    <d v="1965-08-01T00:00:00"/>
    <x v="2"/>
    <n v="2197"/>
    <n v="2197"/>
    <n v="0"/>
    <n v="2194"/>
    <x v="0"/>
    <x v="1735"/>
  </r>
  <r>
    <n v="9"/>
    <x v="8"/>
    <x v="8"/>
    <d v="1965-09-01T00:00:00"/>
    <x v="2"/>
    <n v="2192"/>
    <n v="2192"/>
    <n v="0"/>
    <n v="2229"/>
    <x v="0"/>
    <x v="1736"/>
  </r>
  <r>
    <n v="10"/>
    <x v="8"/>
    <x v="9"/>
    <d v="1965-10-01T00:00:00"/>
    <x v="2"/>
    <n v="1971"/>
    <n v="1971"/>
    <n v="0"/>
    <n v="2234"/>
    <x v="0"/>
    <x v="1737"/>
  </r>
  <r>
    <n v="11"/>
    <x v="8"/>
    <x v="10"/>
    <d v="1965-11-01T00:00:00"/>
    <x v="2"/>
    <n v="1958"/>
    <n v="1958"/>
    <n v="0"/>
    <n v="2015"/>
    <x v="0"/>
    <x v="1738"/>
  </r>
  <r>
    <n v="12"/>
    <x v="8"/>
    <x v="11"/>
    <d v="1965-12-01T00:00:00"/>
    <x v="2"/>
    <n v="2279"/>
    <n v="2279"/>
    <n v="0"/>
    <n v="1937"/>
    <x v="0"/>
    <x v="1739"/>
  </r>
  <r>
    <n v="1"/>
    <x v="9"/>
    <x v="0"/>
    <d v="1966-01-01T00:00:00"/>
    <x v="2"/>
    <n v="2452"/>
    <n v="2452"/>
    <n v="0"/>
    <n v="2597"/>
    <x v="0"/>
    <x v="1740"/>
  </r>
  <r>
    <n v="2"/>
    <x v="9"/>
    <x v="1"/>
    <d v="1966-02-01T00:00:00"/>
    <x v="2"/>
    <n v="2140"/>
    <n v="2140"/>
    <n v="0"/>
    <n v="2252"/>
    <x v="0"/>
    <x v="1741"/>
  </r>
  <r>
    <n v="3"/>
    <x v="9"/>
    <x v="2"/>
    <d v="1966-03-01T00:00:00"/>
    <x v="2"/>
    <n v="2830"/>
    <n v="2830"/>
    <n v="0"/>
    <n v="2937"/>
    <x v="0"/>
    <x v="1742"/>
  </r>
  <r>
    <n v="4"/>
    <x v="9"/>
    <x v="3"/>
    <d v="1966-04-01T00:00:00"/>
    <x v="2"/>
    <n v="2384"/>
    <n v="2384"/>
    <n v="0"/>
    <n v="2443"/>
    <x v="0"/>
    <x v="1743"/>
  </r>
  <r>
    <n v="5"/>
    <x v="9"/>
    <x v="4"/>
    <d v="1966-05-01T00:00:00"/>
    <x v="2"/>
    <n v="2926"/>
    <n v="2926"/>
    <n v="0"/>
    <n v="2973"/>
    <x v="0"/>
    <x v="1744"/>
  </r>
  <r>
    <n v="6"/>
    <x v="9"/>
    <x v="5"/>
    <d v="1966-06-01T00:00:00"/>
    <x v="2"/>
    <n v="3106"/>
    <n v="3106"/>
    <n v="0"/>
    <n v="3002"/>
    <x v="0"/>
    <x v="1745"/>
  </r>
  <r>
    <n v="7"/>
    <x v="9"/>
    <x v="6"/>
    <d v="1966-07-01T00:00:00"/>
    <x v="2"/>
    <n v="2979"/>
    <n v="2979"/>
    <n v="0"/>
    <n v="3075"/>
    <x v="0"/>
    <x v="1746"/>
  </r>
  <r>
    <n v="8"/>
    <x v="9"/>
    <x v="7"/>
    <d v="1966-08-01T00:00:00"/>
    <x v="2"/>
    <n v="2690"/>
    <n v="2690"/>
    <n v="0"/>
    <n v="2950"/>
    <x v="0"/>
    <x v="1747"/>
  </r>
  <r>
    <n v="9"/>
    <x v="9"/>
    <x v="8"/>
    <d v="1966-09-01T00:00:00"/>
    <x v="2"/>
    <n v="2687"/>
    <n v="2687"/>
    <n v="0"/>
    <n v="2775"/>
    <x v="0"/>
    <x v="1748"/>
  </r>
  <r>
    <n v="10"/>
    <x v="9"/>
    <x v="9"/>
    <d v="1966-10-01T00:00:00"/>
    <x v="2"/>
    <n v="2465"/>
    <n v="2465"/>
    <n v="0"/>
    <n v="2656"/>
    <x v="0"/>
    <x v="1749"/>
  </r>
  <r>
    <n v="11"/>
    <x v="9"/>
    <x v="10"/>
    <d v="1966-11-01T00:00:00"/>
    <x v="2"/>
    <n v="2378"/>
    <n v="2378"/>
    <n v="0"/>
    <n v="2241"/>
    <x v="0"/>
    <x v="1750"/>
  </r>
  <r>
    <n v="12"/>
    <x v="9"/>
    <x v="11"/>
    <d v="1966-12-01T00:00:00"/>
    <x v="2"/>
    <n v="2808"/>
    <n v="2808"/>
    <n v="0"/>
    <n v="2303"/>
    <x v="0"/>
    <x v="1751"/>
  </r>
  <r>
    <n v="1"/>
    <x v="10"/>
    <x v="0"/>
    <d v="1967-01-01T00:00:00"/>
    <x v="2"/>
    <n v="1222"/>
    <n v="1222"/>
    <n v="0"/>
    <n v="1881"/>
    <x v="0"/>
    <x v="1752"/>
  </r>
  <r>
    <n v="2"/>
    <x v="10"/>
    <x v="1"/>
    <d v="1967-02-01T00:00:00"/>
    <x v="2"/>
    <n v="2384"/>
    <n v="2384"/>
    <n v="0"/>
    <n v="2414"/>
    <x v="0"/>
    <x v="1753"/>
  </r>
  <r>
    <n v="3"/>
    <x v="10"/>
    <x v="2"/>
    <d v="1967-03-01T00:00:00"/>
    <x v="2"/>
    <n v="3154"/>
    <n v="3154"/>
    <n v="0"/>
    <n v="2979"/>
    <x v="0"/>
    <x v="1754"/>
  </r>
  <r>
    <n v="4"/>
    <x v="10"/>
    <x v="3"/>
    <d v="1967-04-01T00:00:00"/>
    <x v="2"/>
    <n v="2559"/>
    <n v="2559"/>
    <n v="0"/>
    <n v="2576"/>
    <x v="0"/>
    <x v="1755"/>
  </r>
  <r>
    <n v="5"/>
    <x v="10"/>
    <x v="4"/>
    <d v="1967-05-01T00:00:00"/>
    <x v="2"/>
    <n v="3056"/>
    <n v="3056"/>
    <n v="0"/>
    <n v="2945"/>
    <x v="0"/>
    <x v="1756"/>
  </r>
  <r>
    <n v="6"/>
    <x v="10"/>
    <x v="5"/>
    <d v="1967-06-01T00:00:00"/>
    <x v="2"/>
    <n v="3214"/>
    <n v="3214"/>
    <n v="0"/>
    <n v="3232"/>
    <x v="0"/>
    <x v="1757"/>
  </r>
  <r>
    <n v="7"/>
    <x v="10"/>
    <x v="6"/>
    <d v="1967-07-01T00:00:00"/>
    <x v="2"/>
    <n v="3310"/>
    <n v="3310"/>
    <n v="0"/>
    <n v="3434"/>
    <x v="0"/>
    <x v="1758"/>
  </r>
  <r>
    <n v="8"/>
    <x v="10"/>
    <x v="7"/>
    <d v="1967-08-01T00:00:00"/>
    <x v="2"/>
    <n v="3488"/>
    <n v="3488"/>
    <n v="0"/>
    <n v="3501"/>
    <x v="0"/>
    <x v="1759"/>
  </r>
  <r>
    <n v="9"/>
    <x v="10"/>
    <x v="8"/>
    <d v="1967-09-01T00:00:00"/>
    <x v="2"/>
    <n v="3134"/>
    <n v="3134"/>
    <n v="0"/>
    <n v="3061"/>
    <x v="0"/>
    <x v="1760"/>
  </r>
  <r>
    <n v="10"/>
    <x v="10"/>
    <x v="9"/>
    <d v="1967-10-01T00:00:00"/>
    <x v="2"/>
    <n v="3490"/>
    <n v="3490"/>
    <n v="0"/>
    <n v="3496"/>
    <x v="0"/>
    <x v="1761"/>
  </r>
  <r>
    <n v="11"/>
    <x v="10"/>
    <x v="10"/>
    <d v="1967-11-01T00:00:00"/>
    <x v="2"/>
    <n v="3268"/>
    <n v="3268"/>
    <n v="0"/>
    <n v="3116"/>
    <x v="0"/>
    <x v="1762"/>
  </r>
  <r>
    <n v="12"/>
    <x v="10"/>
    <x v="11"/>
    <d v="1967-12-01T00:00:00"/>
    <x v="2"/>
    <n v="3254"/>
    <n v="3254"/>
    <n v="0"/>
    <n v="2684"/>
    <x v="0"/>
    <x v="1763"/>
  </r>
  <r>
    <n v="1"/>
    <x v="11"/>
    <x v="0"/>
    <d v="1968-01-01T00:00:00"/>
    <x v="2"/>
    <n v="2000"/>
    <n v="2000"/>
    <n v="0"/>
    <n v="2015"/>
    <x v="0"/>
    <x v="1738"/>
  </r>
  <r>
    <n v="2"/>
    <x v="11"/>
    <x v="1"/>
    <d v="1968-02-01T00:00:00"/>
    <x v="2"/>
    <n v="3167"/>
    <n v="3167"/>
    <n v="0"/>
    <n v="3250"/>
    <x v="0"/>
    <x v="1764"/>
  </r>
  <r>
    <n v="3"/>
    <x v="11"/>
    <x v="2"/>
    <d v="1968-03-01T00:00:00"/>
    <x v="2"/>
    <n v="3885"/>
    <n v="3885"/>
    <n v="0"/>
    <n v="3833"/>
    <x v="0"/>
    <x v="1765"/>
  </r>
  <r>
    <n v="4"/>
    <x v="11"/>
    <x v="3"/>
    <d v="1968-04-01T00:00:00"/>
    <x v="2"/>
    <n v="3861"/>
    <n v="3861"/>
    <n v="0"/>
    <n v="3822"/>
    <x v="0"/>
    <x v="1766"/>
  </r>
  <r>
    <n v="5"/>
    <x v="11"/>
    <x v="4"/>
    <d v="1968-05-01T00:00:00"/>
    <x v="2"/>
    <n v="4014"/>
    <n v="4014"/>
    <n v="0"/>
    <n v="4296"/>
    <x v="0"/>
    <x v="1767"/>
  </r>
  <r>
    <n v="6"/>
    <x v="11"/>
    <x v="5"/>
    <d v="1968-06-01T00:00:00"/>
    <x v="2"/>
    <n v="4041"/>
    <n v="4041"/>
    <n v="0"/>
    <n v="3874"/>
    <x v="0"/>
    <x v="1768"/>
  </r>
  <r>
    <n v="7"/>
    <x v="11"/>
    <x v="6"/>
    <d v="1968-07-01T00:00:00"/>
    <x v="2"/>
    <n v="4494"/>
    <n v="4494"/>
    <n v="0"/>
    <n v="4729"/>
    <x v="0"/>
    <x v="1769"/>
  </r>
  <r>
    <n v="8"/>
    <x v="11"/>
    <x v="7"/>
    <d v="1968-08-01T00:00:00"/>
    <x v="2"/>
    <n v="4266"/>
    <n v="4266"/>
    <n v="0"/>
    <n v="4223"/>
    <x v="0"/>
    <x v="1770"/>
  </r>
  <r>
    <n v="9"/>
    <x v="11"/>
    <x v="8"/>
    <d v="1968-09-01T00:00:00"/>
    <x v="2"/>
    <n v="4116"/>
    <n v="4116"/>
    <n v="0"/>
    <n v="4051"/>
    <x v="0"/>
    <x v="1771"/>
  </r>
  <r>
    <n v="10"/>
    <x v="11"/>
    <x v="9"/>
    <d v="1968-10-01T00:00:00"/>
    <x v="2"/>
    <n v="4404"/>
    <n v="4404"/>
    <n v="0"/>
    <n v="4651"/>
    <x v="0"/>
    <x v="1772"/>
  </r>
  <r>
    <n v="11"/>
    <x v="11"/>
    <x v="10"/>
    <d v="1968-11-01T00:00:00"/>
    <x v="2"/>
    <n v="3927"/>
    <n v="3927"/>
    <n v="0"/>
    <n v="3931"/>
    <x v="0"/>
    <x v="1773"/>
  </r>
  <r>
    <n v="12"/>
    <x v="11"/>
    <x v="11"/>
    <d v="1968-12-01T00:00:00"/>
    <x v="2"/>
    <n v="3921"/>
    <n v="3921"/>
    <n v="0"/>
    <n v="3432"/>
    <x v="0"/>
    <x v="1774"/>
  </r>
  <r>
    <n v="1"/>
    <x v="12"/>
    <x v="0"/>
    <d v="1969-01-01T00:00:00"/>
    <x v="2"/>
    <n v="2878"/>
    <n v="2878"/>
    <n v="0"/>
    <n v="3397"/>
    <x v="0"/>
    <x v="1775"/>
  </r>
  <r>
    <n v="2"/>
    <x v="12"/>
    <x v="1"/>
    <d v="1969-02-01T00:00:00"/>
    <x v="2"/>
    <n v="3824"/>
    <n v="3824"/>
    <n v="0"/>
    <n v="3961"/>
    <x v="0"/>
    <x v="1776"/>
  </r>
  <r>
    <n v="3"/>
    <x v="12"/>
    <x v="2"/>
    <d v="1969-03-01T00:00:00"/>
    <x v="2"/>
    <n v="4279"/>
    <n v="4279"/>
    <n v="0"/>
    <n v="4496"/>
    <x v="0"/>
    <x v="1777"/>
  </r>
  <r>
    <n v="4"/>
    <x v="12"/>
    <x v="3"/>
    <d v="1969-04-01T00:00:00"/>
    <x v="2"/>
    <n v="4593"/>
    <n v="4593"/>
    <n v="0"/>
    <n v="4134"/>
    <x v="0"/>
    <x v="1778"/>
  </r>
  <r>
    <n v="5"/>
    <x v="12"/>
    <x v="4"/>
    <d v="1969-05-01T00:00:00"/>
    <x v="2"/>
    <n v="4497"/>
    <n v="4497"/>
    <n v="0"/>
    <n v="4599"/>
    <x v="0"/>
    <x v="1779"/>
  </r>
  <r>
    <n v="6"/>
    <x v="12"/>
    <x v="5"/>
    <d v="1969-06-01T00:00:00"/>
    <x v="2"/>
    <n v="3895"/>
    <n v="3895"/>
    <n v="0"/>
    <n v="4462"/>
    <x v="0"/>
    <x v="1780"/>
  </r>
  <r>
    <n v="7"/>
    <x v="12"/>
    <x v="6"/>
    <d v="1969-07-01T00:00:00"/>
    <x v="2"/>
    <n v="4435"/>
    <n v="4435"/>
    <n v="0"/>
    <n v="4910"/>
    <x v="0"/>
    <x v="1781"/>
  </r>
  <r>
    <n v="8"/>
    <x v="12"/>
    <x v="7"/>
    <d v="1969-08-01T00:00:00"/>
    <x v="2"/>
    <n v="4324"/>
    <n v="4324"/>
    <n v="0"/>
    <n v="4211"/>
    <x v="0"/>
    <x v="1782"/>
  </r>
  <r>
    <n v="9"/>
    <x v="12"/>
    <x v="8"/>
    <d v="1969-09-01T00:00:00"/>
    <x v="2"/>
    <n v="3741"/>
    <n v="3741"/>
    <n v="0"/>
    <n v="4444"/>
    <x v="0"/>
    <x v="1783"/>
  </r>
  <r>
    <n v="10"/>
    <x v="12"/>
    <x v="9"/>
    <d v="1969-10-01T00:00:00"/>
    <x v="2"/>
    <n v="4058"/>
    <n v="4058"/>
    <n v="0"/>
    <n v="3207"/>
    <x v="0"/>
    <x v="1784"/>
  </r>
  <r>
    <n v="11"/>
    <x v="12"/>
    <x v="10"/>
    <d v="1969-11-01T00:00:00"/>
    <x v="2"/>
    <n v="3698"/>
    <n v="3698"/>
    <n v="0"/>
    <n v="3378"/>
    <x v="0"/>
    <x v="1785"/>
  </r>
  <r>
    <n v="12"/>
    <x v="12"/>
    <x v="11"/>
    <d v="1969-12-01T00:00:00"/>
    <x v="2"/>
    <n v="4409"/>
    <n v="4409"/>
    <n v="0"/>
    <n v="3578"/>
    <x v="0"/>
    <x v="1786"/>
  </r>
  <r>
    <n v="1"/>
    <x v="13"/>
    <x v="0"/>
    <d v="1970-01-01T00:00:00"/>
    <x v="2"/>
    <n v="3490"/>
    <n v="3490"/>
    <n v="0"/>
    <n v="3787"/>
    <x v="18"/>
    <x v="1787"/>
  </r>
  <r>
    <n v="2"/>
    <x v="13"/>
    <x v="1"/>
    <d v="1970-02-01T00:00:00"/>
    <x v="2"/>
    <n v="4230"/>
    <n v="4230"/>
    <n v="0"/>
    <n v="3745"/>
    <x v="23"/>
    <x v="1788"/>
  </r>
  <r>
    <n v="3"/>
    <x v="13"/>
    <x v="2"/>
    <d v="1970-03-01T00:00:00"/>
    <x v="2"/>
    <n v="4209"/>
    <n v="4209"/>
    <n v="0"/>
    <n v="4474"/>
    <x v="23"/>
    <x v="1789"/>
  </r>
  <r>
    <n v="4"/>
    <x v="13"/>
    <x v="3"/>
    <d v="1970-04-01T00:00:00"/>
    <x v="2"/>
    <n v="4607"/>
    <n v="4607"/>
    <n v="0"/>
    <n v="4665"/>
    <x v="9"/>
    <x v="1790"/>
  </r>
  <r>
    <n v="5"/>
    <x v="13"/>
    <x v="4"/>
    <d v="1970-05-01T00:00:00"/>
    <x v="2"/>
    <n v="4298"/>
    <n v="4298"/>
    <n v="0"/>
    <n v="4418"/>
    <x v="4"/>
    <x v="1791"/>
  </r>
  <r>
    <n v="6"/>
    <x v="13"/>
    <x v="5"/>
    <d v="1970-06-01T00:00:00"/>
    <x v="2"/>
    <n v="4318"/>
    <n v="4318"/>
    <n v="0"/>
    <n v="4930"/>
    <x v="15"/>
    <x v="1792"/>
  </r>
  <r>
    <n v="7"/>
    <x v="13"/>
    <x v="6"/>
    <d v="1970-07-01T00:00:00"/>
    <x v="2"/>
    <n v="4831"/>
    <n v="4831"/>
    <n v="0"/>
    <n v="5049"/>
    <x v="15"/>
    <x v="1793"/>
  </r>
  <r>
    <n v="8"/>
    <x v="13"/>
    <x v="7"/>
    <d v="1970-08-01T00:00:00"/>
    <x v="2"/>
    <n v="4752"/>
    <n v="4752"/>
    <n v="0"/>
    <n v="4350"/>
    <x v="23"/>
    <x v="1794"/>
  </r>
  <r>
    <n v="9"/>
    <x v="13"/>
    <x v="8"/>
    <d v="1970-09-01T00:00:00"/>
    <x v="2"/>
    <n v="4707"/>
    <n v="4707"/>
    <n v="0"/>
    <n v="4965"/>
    <x v="28"/>
    <x v="1795"/>
  </r>
  <r>
    <n v="10"/>
    <x v="13"/>
    <x v="9"/>
    <d v="1970-10-01T00:00:00"/>
    <x v="2"/>
    <n v="5366"/>
    <n v="5366"/>
    <n v="0"/>
    <n v="5018"/>
    <x v="28"/>
    <x v="1796"/>
  </r>
  <r>
    <n v="11"/>
    <x v="13"/>
    <x v="10"/>
    <d v="1970-11-01T00:00:00"/>
    <x v="2"/>
    <n v="4848"/>
    <n v="4848"/>
    <n v="0"/>
    <n v="4745"/>
    <x v="28"/>
    <x v="1797"/>
  </r>
  <r>
    <n v="12"/>
    <x v="13"/>
    <x v="11"/>
    <d v="1970-12-01T00:00:00"/>
    <x v="2"/>
    <n v="4068"/>
    <n v="4068"/>
    <n v="0"/>
    <n v="3923"/>
    <x v="16"/>
    <x v="1798"/>
  </r>
  <r>
    <n v="1"/>
    <x v="14"/>
    <x v="0"/>
    <d v="1971-01-01T00:00:00"/>
    <x v="2"/>
    <n v="2966"/>
    <n v="2966"/>
    <n v="0"/>
    <n v="2819"/>
    <x v="8"/>
    <x v="1799"/>
  </r>
  <r>
    <n v="2"/>
    <x v="14"/>
    <x v="1"/>
    <d v="1971-02-01T00:00:00"/>
    <x v="2"/>
    <n v="3120"/>
    <n v="3120"/>
    <n v="0"/>
    <n v="2956"/>
    <x v="8"/>
    <x v="1800"/>
  </r>
  <r>
    <n v="3"/>
    <x v="14"/>
    <x v="2"/>
    <d v="1971-03-01T00:00:00"/>
    <x v="2"/>
    <n v="4303"/>
    <n v="4303"/>
    <n v="0"/>
    <n v="4358"/>
    <x v="18"/>
    <x v="1801"/>
  </r>
  <r>
    <n v="4"/>
    <x v="14"/>
    <x v="3"/>
    <d v="1971-04-01T00:00:00"/>
    <x v="2"/>
    <n v="4552"/>
    <n v="4552"/>
    <n v="0"/>
    <n v="4746"/>
    <x v="22"/>
    <x v="1802"/>
  </r>
  <r>
    <n v="5"/>
    <x v="14"/>
    <x v="4"/>
    <d v="1971-05-01T00:00:00"/>
    <x v="2"/>
    <n v="4983"/>
    <n v="4983"/>
    <n v="0"/>
    <n v="5036"/>
    <x v="1300"/>
    <x v="1803"/>
  </r>
  <r>
    <n v="6"/>
    <x v="14"/>
    <x v="5"/>
    <d v="1971-06-01T00:00:00"/>
    <x v="2"/>
    <n v="5287"/>
    <n v="5287"/>
    <n v="0"/>
    <n v="5313"/>
    <x v="4"/>
    <x v="1804"/>
  </r>
  <r>
    <n v="7"/>
    <x v="14"/>
    <x v="6"/>
    <d v="1971-07-01T00:00:00"/>
    <x v="2"/>
    <n v="4898"/>
    <n v="4898"/>
    <n v="0"/>
    <n v="5413"/>
    <x v="15"/>
    <x v="1805"/>
  </r>
  <r>
    <n v="8"/>
    <x v="14"/>
    <x v="7"/>
    <d v="1971-08-01T00:00:00"/>
    <x v="2"/>
    <n v="4776"/>
    <n v="4776"/>
    <n v="0"/>
    <n v="5520"/>
    <x v="4"/>
    <x v="1806"/>
  </r>
  <r>
    <n v="9"/>
    <x v="14"/>
    <x v="8"/>
    <d v="1971-09-01T00:00:00"/>
    <x v="2"/>
    <n v="4836"/>
    <n v="4836"/>
    <n v="0"/>
    <n v="4985"/>
    <x v="8"/>
    <x v="1807"/>
  </r>
  <r>
    <n v="10"/>
    <x v="14"/>
    <x v="9"/>
    <d v="1971-10-01T00:00:00"/>
    <x v="2"/>
    <n v="5583"/>
    <n v="5583"/>
    <n v="0"/>
    <n v="5050"/>
    <x v="23"/>
    <x v="1793"/>
  </r>
  <r>
    <n v="11"/>
    <x v="14"/>
    <x v="10"/>
    <d v="1971-11-01T00:00:00"/>
    <x v="2"/>
    <n v="5372"/>
    <n v="5372"/>
    <n v="0"/>
    <n v="5043"/>
    <x v="679"/>
    <x v="1808"/>
  </r>
  <r>
    <n v="12"/>
    <x v="14"/>
    <x v="11"/>
    <d v="1971-12-01T00:00:00"/>
    <x v="2"/>
    <n v="4847"/>
    <n v="4847"/>
    <n v="0"/>
    <n v="5025"/>
    <x v="19"/>
    <x v="1809"/>
  </r>
  <r>
    <n v="1"/>
    <x v="15"/>
    <x v="0"/>
    <d v="1972-01-01T00:00:00"/>
    <x v="2"/>
    <n v="4328"/>
    <n v="4328"/>
    <n v="0"/>
    <n v="3975"/>
    <x v="679"/>
    <x v="1810"/>
  </r>
  <r>
    <n v="2"/>
    <x v="15"/>
    <x v="1"/>
    <d v="1972-02-01T00:00:00"/>
    <x v="2"/>
    <n v="4918"/>
    <n v="4918"/>
    <n v="0"/>
    <n v="5067"/>
    <x v="11"/>
    <x v="1811"/>
  </r>
  <r>
    <n v="3"/>
    <x v="15"/>
    <x v="2"/>
    <d v="1972-03-01T00:00:00"/>
    <x v="2"/>
    <n v="5894"/>
    <n v="5894"/>
    <n v="0"/>
    <n v="5860"/>
    <x v="5"/>
    <x v="1812"/>
  </r>
  <r>
    <n v="4"/>
    <x v="15"/>
    <x v="3"/>
    <d v="1972-04-01T00:00:00"/>
    <x v="2"/>
    <n v="5315"/>
    <n v="5315"/>
    <n v="0"/>
    <n v="5164"/>
    <x v="15"/>
    <x v="1813"/>
  </r>
  <r>
    <n v="5"/>
    <x v="15"/>
    <x v="4"/>
    <d v="1972-05-01T00:00:00"/>
    <x v="2"/>
    <n v="6189"/>
    <n v="6189"/>
    <n v="0"/>
    <n v="6223"/>
    <x v="17"/>
    <x v="1814"/>
  </r>
  <r>
    <n v="6"/>
    <x v="15"/>
    <x v="5"/>
    <d v="1972-06-01T00:00:00"/>
    <x v="2"/>
    <n v="6148"/>
    <n v="6148"/>
    <n v="0"/>
    <n v="6253"/>
    <x v="679"/>
    <x v="1815"/>
  </r>
  <r>
    <n v="7"/>
    <x v="15"/>
    <x v="6"/>
    <d v="1972-07-01T00:00:00"/>
    <x v="2"/>
    <n v="6088"/>
    <n v="6088"/>
    <n v="0"/>
    <n v="5875"/>
    <x v="18"/>
    <x v="1816"/>
  </r>
  <r>
    <n v="8"/>
    <x v="15"/>
    <x v="7"/>
    <d v="1972-08-01T00:00:00"/>
    <x v="2"/>
    <n v="7020"/>
    <n v="7020"/>
    <n v="0"/>
    <n v="7034"/>
    <x v="43"/>
    <x v="1817"/>
  </r>
  <r>
    <n v="9"/>
    <x v="15"/>
    <x v="8"/>
    <d v="1972-09-01T00:00:00"/>
    <x v="2"/>
    <n v="6273"/>
    <n v="6273"/>
    <n v="0"/>
    <n v="6425"/>
    <x v="18"/>
    <x v="1818"/>
  </r>
  <r>
    <n v="10"/>
    <x v="15"/>
    <x v="9"/>
    <d v="1972-10-01T00:00:00"/>
    <x v="2"/>
    <n v="7123"/>
    <n v="7123"/>
    <n v="0"/>
    <n v="7356"/>
    <x v="28"/>
    <x v="1819"/>
  </r>
  <r>
    <n v="11"/>
    <x v="15"/>
    <x v="10"/>
    <d v="1972-11-01T00:00:00"/>
    <x v="2"/>
    <n v="6934"/>
    <n v="6934"/>
    <n v="0"/>
    <n v="6770"/>
    <x v="19"/>
    <x v="1820"/>
  </r>
  <r>
    <n v="12"/>
    <x v="15"/>
    <x v="11"/>
    <d v="1972-12-01T00:00:00"/>
    <x v="2"/>
    <n v="6283"/>
    <n v="6283"/>
    <n v="0"/>
    <n v="6192"/>
    <x v="1301"/>
    <x v="1821"/>
  </r>
  <r>
    <n v="1"/>
    <x v="16"/>
    <x v="0"/>
    <d v="1973-01-01T00:00:00"/>
    <x v="2"/>
    <n v="6231"/>
    <n v="6231"/>
    <n v="0"/>
    <n v="5867"/>
    <x v="683"/>
    <x v="1822"/>
  </r>
  <r>
    <n v="2"/>
    <x v="16"/>
    <x v="1"/>
    <d v="1973-02-01T00:00:00"/>
    <x v="2"/>
    <n v="7580"/>
    <n v="7580"/>
    <n v="0"/>
    <n v="7419"/>
    <x v="681"/>
    <x v="1823"/>
  </r>
  <r>
    <n v="3"/>
    <x v="16"/>
    <x v="2"/>
    <d v="1973-03-01T00:00:00"/>
    <x v="2"/>
    <n v="7860"/>
    <n v="7860"/>
    <n v="0"/>
    <n v="7614"/>
    <x v="15"/>
    <x v="1824"/>
  </r>
  <r>
    <n v="4"/>
    <x v="16"/>
    <x v="3"/>
    <d v="1973-04-01T00:00:00"/>
    <x v="2"/>
    <n v="7678"/>
    <n v="7678"/>
    <n v="0"/>
    <n v="7485"/>
    <x v="683"/>
    <x v="1825"/>
  </r>
  <r>
    <n v="5"/>
    <x v="16"/>
    <x v="4"/>
    <d v="1973-05-01T00:00:00"/>
    <x v="2"/>
    <n v="8465"/>
    <n v="8465"/>
    <n v="0"/>
    <n v="8320"/>
    <x v="30"/>
    <x v="1826"/>
  </r>
  <r>
    <n v="6"/>
    <x v="16"/>
    <x v="5"/>
    <d v="1973-06-01T00:00:00"/>
    <x v="2"/>
    <n v="7637"/>
    <n v="7637"/>
    <n v="0"/>
    <n v="7498"/>
    <x v="1302"/>
    <x v="1827"/>
  </r>
  <r>
    <n v="7"/>
    <x v="16"/>
    <x v="6"/>
    <d v="1973-07-01T00:00:00"/>
    <x v="2"/>
    <n v="8152"/>
    <n v="8152"/>
    <n v="0"/>
    <n v="8015"/>
    <x v="1303"/>
    <x v="1828"/>
  </r>
  <r>
    <n v="8"/>
    <x v="16"/>
    <x v="7"/>
    <d v="1973-08-01T00:00:00"/>
    <x v="2"/>
    <n v="7884"/>
    <n v="7884"/>
    <n v="0"/>
    <n v="8575"/>
    <x v="14"/>
    <x v="1829"/>
  </r>
  <r>
    <n v="9"/>
    <x v="16"/>
    <x v="8"/>
    <d v="1973-09-01T00:00:00"/>
    <x v="2"/>
    <n v="7425"/>
    <n v="7425"/>
    <n v="0"/>
    <n v="7686"/>
    <x v="1304"/>
    <x v="1830"/>
  </r>
  <r>
    <n v="10"/>
    <x v="16"/>
    <x v="9"/>
    <d v="1973-10-01T00:00:00"/>
    <x v="2"/>
    <n v="8124"/>
    <n v="8124"/>
    <n v="0"/>
    <n v="9108"/>
    <x v="1305"/>
    <x v="1831"/>
  </r>
  <r>
    <n v="11"/>
    <x v="16"/>
    <x v="10"/>
    <d v="1973-11-01T00:00:00"/>
    <x v="2"/>
    <n v="8166"/>
    <n v="8166"/>
    <n v="0"/>
    <n v="8509"/>
    <x v="1306"/>
    <x v="1832"/>
  </r>
  <r>
    <n v="12"/>
    <x v="16"/>
    <x v="11"/>
    <d v="1973-12-01T00:00:00"/>
    <x v="2"/>
    <n v="7615"/>
    <n v="7615"/>
    <n v="0"/>
    <n v="7275"/>
    <x v="1307"/>
    <x v="1833"/>
  </r>
  <r>
    <n v="1"/>
    <x v="17"/>
    <x v="0"/>
    <d v="1974-01-01T00:00:00"/>
    <x v="2"/>
    <n v="6363"/>
    <n v="6363"/>
    <n v="0"/>
    <n v="6590"/>
    <x v="48"/>
    <x v="1834"/>
  </r>
  <r>
    <n v="2"/>
    <x v="17"/>
    <x v="1"/>
    <d v="1974-02-01T00:00:00"/>
    <x v="2"/>
    <n v="7009"/>
    <n v="7009"/>
    <n v="0"/>
    <n v="8275"/>
    <x v="1308"/>
    <x v="1835"/>
  </r>
  <r>
    <n v="3"/>
    <x v="17"/>
    <x v="2"/>
    <d v="1974-03-01T00:00:00"/>
    <x v="2"/>
    <n v="9177"/>
    <n v="9177"/>
    <n v="0"/>
    <n v="8952"/>
    <x v="1309"/>
    <x v="1836"/>
  </r>
  <r>
    <n v="4"/>
    <x v="17"/>
    <x v="3"/>
    <d v="1974-04-01T00:00:00"/>
    <x v="2"/>
    <n v="7790"/>
    <n v="7790"/>
    <n v="0"/>
    <n v="8026"/>
    <x v="35"/>
    <x v="1837"/>
  </r>
  <r>
    <n v="5"/>
    <x v="17"/>
    <x v="4"/>
    <d v="1974-05-01T00:00:00"/>
    <x v="2"/>
    <n v="8389"/>
    <n v="8389"/>
    <n v="0"/>
    <n v="8623"/>
    <x v="1310"/>
    <x v="1838"/>
  </r>
  <r>
    <n v="6"/>
    <x v="17"/>
    <x v="5"/>
    <d v="1974-06-01T00:00:00"/>
    <x v="2"/>
    <n v="6420"/>
    <n v="6420"/>
    <n v="0"/>
    <n v="6644"/>
    <x v="1307"/>
    <x v="1839"/>
  </r>
  <r>
    <n v="7"/>
    <x v="17"/>
    <x v="6"/>
    <d v="1974-07-01T00:00:00"/>
    <x v="2"/>
    <n v="9051"/>
    <n v="9051"/>
    <n v="0"/>
    <n v="9676"/>
    <x v="1311"/>
    <x v="1840"/>
  </r>
  <r>
    <n v="8"/>
    <x v="17"/>
    <x v="7"/>
    <d v="1974-08-01T00:00:00"/>
    <x v="2"/>
    <n v="10043"/>
    <n v="10043"/>
    <n v="0"/>
    <n v="10930"/>
    <x v="1312"/>
    <x v="1841"/>
  </r>
  <r>
    <n v="9"/>
    <x v="17"/>
    <x v="8"/>
    <d v="1974-09-01T00:00:00"/>
    <x v="2"/>
    <n v="9873"/>
    <n v="9873"/>
    <n v="0"/>
    <n v="9746"/>
    <x v="1313"/>
    <x v="1842"/>
  </r>
  <r>
    <n v="10"/>
    <x v="17"/>
    <x v="9"/>
    <d v="1974-10-01T00:00:00"/>
    <x v="2"/>
    <n v="10276"/>
    <n v="10276"/>
    <n v="0"/>
    <n v="11443"/>
    <x v="1314"/>
    <x v="1843"/>
  </r>
  <r>
    <n v="11"/>
    <x v="17"/>
    <x v="10"/>
    <d v="1974-11-01T00:00:00"/>
    <x v="2"/>
    <n v="9858"/>
    <n v="9858"/>
    <n v="0"/>
    <n v="9711"/>
    <x v="1315"/>
    <x v="1844"/>
  </r>
  <r>
    <n v="12"/>
    <x v="17"/>
    <x v="11"/>
    <d v="1974-12-01T00:00:00"/>
    <x v="2"/>
    <n v="7104"/>
    <n v="7104"/>
    <n v="0"/>
    <n v="6322"/>
    <x v="1316"/>
    <x v="1845"/>
  </r>
  <r>
    <n v="1"/>
    <x v="18"/>
    <x v="0"/>
    <d v="1975-01-01T00:00:00"/>
    <x v="2"/>
    <n v="6309"/>
    <n v="6309"/>
    <n v="0"/>
    <n v="6874"/>
    <x v="1317"/>
    <x v="1846"/>
  </r>
  <r>
    <n v="2"/>
    <x v="18"/>
    <x v="1"/>
    <d v="1975-02-01T00:00:00"/>
    <x v="2"/>
    <n v="7036"/>
    <n v="7036"/>
    <n v="0"/>
    <n v="7315"/>
    <x v="1318"/>
    <x v="1847"/>
  </r>
  <r>
    <n v="3"/>
    <x v="18"/>
    <x v="2"/>
    <d v="1975-03-01T00:00:00"/>
    <x v="2"/>
    <n v="9139"/>
    <n v="9139"/>
    <n v="0"/>
    <n v="9069"/>
    <x v="1319"/>
    <x v="1848"/>
  </r>
  <r>
    <n v="4"/>
    <x v="18"/>
    <x v="3"/>
    <d v="1975-04-01T00:00:00"/>
    <x v="2"/>
    <n v="8244"/>
    <n v="8244"/>
    <n v="0"/>
    <n v="9378"/>
    <x v="1320"/>
    <x v="1849"/>
  </r>
  <r>
    <n v="5"/>
    <x v="18"/>
    <x v="4"/>
    <d v="1975-05-01T00:00:00"/>
    <x v="2"/>
    <n v="9061"/>
    <n v="9061"/>
    <n v="0"/>
    <n v="9560"/>
    <x v="1321"/>
    <x v="1850"/>
  </r>
  <r>
    <n v="6"/>
    <x v="18"/>
    <x v="5"/>
    <d v="1975-06-01T00:00:00"/>
    <x v="2"/>
    <n v="9418"/>
    <n v="9418"/>
    <n v="0"/>
    <n v="8792"/>
    <x v="1318"/>
    <x v="1851"/>
  </r>
  <r>
    <n v="7"/>
    <x v="18"/>
    <x v="6"/>
    <d v="1975-07-01T00:00:00"/>
    <x v="2"/>
    <n v="9579"/>
    <n v="9579"/>
    <n v="0"/>
    <n v="9753"/>
    <x v="1322"/>
    <x v="1852"/>
  </r>
  <r>
    <n v="8"/>
    <x v="18"/>
    <x v="7"/>
    <d v="1975-08-01T00:00:00"/>
    <x v="2"/>
    <n v="8909"/>
    <n v="8909"/>
    <n v="0"/>
    <n v="9082"/>
    <x v="44"/>
    <x v="1853"/>
  </r>
  <r>
    <n v="9"/>
    <x v="18"/>
    <x v="8"/>
    <d v="1975-09-01T00:00:00"/>
    <x v="2"/>
    <n v="8579"/>
    <n v="8579"/>
    <n v="0"/>
    <n v="8405"/>
    <x v="1323"/>
    <x v="1854"/>
  </r>
  <r>
    <n v="10"/>
    <x v="18"/>
    <x v="9"/>
    <d v="1975-10-01T00:00:00"/>
    <x v="2"/>
    <n v="10725"/>
    <n v="10725"/>
    <n v="0"/>
    <n v="10558"/>
    <x v="32"/>
    <x v="1855"/>
  </r>
  <r>
    <n v="11"/>
    <x v="18"/>
    <x v="10"/>
    <d v="1975-11-01T00:00:00"/>
    <x v="2"/>
    <n v="9296"/>
    <n v="9296"/>
    <n v="0"/>
    <n v="9665"/>
    <x v="1324"/>
    <x v="1856"/>
  </r>
  <r>
    <n v="12"/>
    <x v="18"/>
    <x v="11"/>
    <d v="1975-12-01T00:00:00"/>
    <x v="2"/>
    <n v="8718"/>
    <n v="8718"/>
    <n v="0"/>
    <n v="8536"/>
    <x v="1325"/>
    <x v="1857"/>
  </r>
  <r>
    <n v="1"/>
    <x v="19"/>
    <x v="0"/>
    <d v="1976-01-01T00:00:00"/>
    <x v="2"/>
    <n v="7483"/>
    <n v="7483"/>
    <n v="0"/>
    <n v="8619"/>
    <x v="1326"/>
    <x v="1858"/>
  </r>
  <r>
    <n v="2"/>
    <x v="19"/>
    <x v="1"/>
    <d v="1976-02-01T00:00:00"/>
    <x v="2"/>
    <n v="7921"/>
    <n v="7921"/>
    <n v="0"/>
    <n v="8361"/>
    <x v="1327"/>
    <x v="1859"/>
  </r>
  <r>
    <n v="3"/>
    <x v="19"/>
    <x v="2"/>
    <d v="1976-03-01T00:00:00"/>
    <x v="2"/>
    <n v="8560"/>
    <n v="8560"/>
    <n v="0"/>
    <n v="8513"/>
    <x v="691"/>
    <x v="1860"/>
  </r>
  <r>
    <n v="4"/>
    <x v="19"/>
    <x v="3"/>
    <d v="1976-04-01T00:00:00"/>
    <x v="2"/>
    <n v="8065"/>
    <n v="8065"/>
    <n v="0"/>
    <n v="7819"/>
    <x v="1328"/>
    <x v="1861"/>
  </r>
  <r>
    <n v="5"/>
    <x v="19"/>
    <x v="4"/>
    <d v="1976-05-01T00:00:00"/>
    <x v="2"/>
    <n v="9155"/>
    <n v="9155"/>
    <n v="0"/>
    <n v="9527"/>
    <x v="1329"/>
    <x v="1862"/>
  </r>
  <r>
    <n v="6"/>
    <x v="19"/>
    <x v="5"/>
    <d v="1976-06-01T00:00:00"/>
    <x v="2"/>
    <n v="9286"/>
    <n v="9286"/>
    <n v="0"/>
    <n v="9290"/>
    <x v="1330"/>
    <x v="1863"/>
  </r>
  <r>
    <n v="7"/>
    <x v="19"/>
    <x v="6"/>
    <d v="1976-07-01T00:00:00"/>
    <x v="2"/>
    <n v="8722"/>
    <n v="8722"/>
    <n v="0"/>
    <n v="9629"/>
    <x v="1331"/>
    <x v="1864"/>
  </r>
  <r>
    <n v="8"/>
    <x v="19"/>
    <x v="7"/>
    <d v="1976-08-01T00:00:00"/>
    <x v="2"/>
    <n v="9089"/>
    <n v="9089"/>
    <n v="0"/>
    <n v="10218"/>
    <x v="720"/>
    <x v="1865"/>
  </r>
  <r>
    <n v="9"/>
    <x v="19"/>
    <x v="8"/>
    <d v="1976-09-01T00:00:00"/>
    <x v="2"/>
    <n v="10865"/>
    <n v="10865"/>
    <n v="0"/>
    <n v="9783"/>
    <x v="1332"/>
    <x v="1866"/>
  </r>
  <r>
    <n v="10"/>
    <x v="19"/>
    <x v="9"/>
    <d v="1976-10-01T00:00:00"/>
    <x v="2"/>
    <n v="8412"/>
    <n v="8412"/>
    <n v="0"/>
    <n v="10230"/>
    <x v="1333"/>
    <x v="1867"/>
  </r>
  <r>
    <n v="11"/>
    <x v="19"/>
    <x v="10"/>
    <d v="1976-11-01T00:00:00"/>
    <x v="2"/>
    <n v="7259"/>
    <n v="7259"/>
    <n v="0"/>
    <n v="9719"/>
    <x v="1334"/>
    <x v="1868"/>
  </r>
  <r>
    <n v="12"/>
    <x v="19"/>
    <x v="11"/>
    <d v="1976-12-01T00:00:00"/>
    <x v="2"/>
    <n v="10225"/>
    <n v="10225"/>
    <n v="0"/>
    <n v="8103"/>
    <x v="1335"/>
    <x v="1869"/>
  </r>
  <r>
    <n v="1"/>
    <x v="20"/>
    <x v="0"/>
    <d v="1977-01-01T00:00:00"/>
    <x v="2"/>
    <n v="6173"/>
    <n v="6173"/>
    <n v="0"/>
    <n v="6438"/>
    <x v="1336"/>
    <x v="1870"/>
  </r>
  <r>
    <n v="2"/>
    <x v="20"/>
    <x v="1"/>
    <d v="1977-02-01T00:00:00"/>
    <x v="2"/>
    <n v="4323"/>
    <n v="4323"/>
    <n v="0"/>
    <n v="6997"/>
    <x v="13"/>
    <x v="1871"/>
  </r>
  <r>
    <n v="3"/>
    <x v="20"/>
    <x v="2"/>
    <d v="1977-03-01T00:00:00"/>
    <x v="2"/>
    <n v="6447"/>
    <n v="6447"/>
    <n v="0"/>
    <n v="7739"/>
    <x v="1337"/>
    <x v="1872"/>
  </r>
  <r>
    <n v="4"/>
    <x v="20"/>
    <x v="3"/>
    <d v="1977-04-01T00:00:00"/>
    <x v="2"/>
    <n v="4949"/>
    <n v="4949"/>
    <n v="0"/>
    <n v="3431"/>
    <x v="55"/>
    <x v="1764"/>
  </r>
  <r>
    <n v="5"/>
    <x v="20"/>
    <x v="4"/>
    <d v="1977-05-01T00:00:00"/>
    <x v="2"/>
    <n v="6895"/>
    <n v="6895"/>
    <n v="0"/>
    <n v="5755"/>
    <x v="1338"/>
    <x v="1873"/>
  </r>
  <r>
    <n v="6"/>
    <x v="20"/>
    <x v="5"/>
    <d v="1977-06-01T00:00:00"/>
    <x v="2"/>
    <n v="7480"/>
    <n v="7480"/>
    <n v="0"/>
    <n v="5232"/>
    <x v="1339"/>
    <x v="1874"/>
  </r>
  <r>
    <n v="7"/>
    <x v="20"/>
    <x v="6"/>
    <d v="1977-07-01T00:00:00"/>
    <x v="2"/>
    <n v="4589"/>
    <n v="4589"/>
    <n v="0"/>
    <n v="4888"/>
    <x v="1340"/>
    <x v="1875"/>
  </r>
  <r>
    <n v="8"/>
    <x v="20"/>
    <x v="7"/>
    <d v="1977-08-01T00:00:00"/>
    <x v="2"/>
    <n v="4896"/>
    <n v="4896"/>
    <n v="0"/>
    <n v="6184"/>
    <x v="31"/>
    <x v="1876"/>
  </r>
  <r>
    <n v="9"/>
    <x v="20"/>
    <x v="8"/>
    <d v="1977-09-01T00:00:00"/>
    <x v="2"/>
    <n v="5113"/>
    <n v="5113"/>
    <n v="0"/>
    <n v="6598"/>
    <x v="1341"/>
    <x v="1877"/>
  </r>
  <r>
    <n v="10"/>
    <x v="20"/>
    <x v="9"/>
    <d v="1977-10-01T00:00:00"/>
    <x v="2"/>
    <n v="5698"/>
    <n v="5698"/>
    <n v="0"/>
    <n v="5750"/>
    <x v="687"/>
    <x v="1878"/>
  </r>
  <r>
    <n v="11"/>
    <x v="20"/>
    <x v="10"/>
    <d v="1977-11-01T00:00:00"/>
    <x v="2"/>
    <n v="6191"/>
    <n v="6191"/>
    <n v="0"/>
    <n v="5361"/>
    <x v="1342"/>
    <x v="1879"/>
  </r>
  <r>
    <n v="12"/>
    <x v="20"/>
    <x v="11"/>
    <d v="1977-12-01T00:00:00"/>
    <x v="2"/>
    <n v="5643"/>
    <n v="5643"/>
    <n v="0"/>
    <n v="4829"/>
    <x v="1343"/>
    <x v="1880"/>
  </r>
  <r>
    <n v="1"/>
    <x v="21"/>
    <x v="0"/>
    <d v="1978-01-01T00:00:00"/>
    <x v="2"/>
    <n v="4567"/>
    <n v="4567"/>
    <n v="0"/>
    <n v="4535"/>
    <x v="1344"/>
    <x v="1881"/>
  </r>
  <r>
    <n v="2"/>
    <x v="21"/>
    <x v="1"/>
    <d v="1978-02-01T00:00:00"/>
    <x v="2"/>
    <n v="5353"/>
    <n v="5353"/>
    <n v="0"/>
    <n v="5594"/>
    <x v="689"/>
    <x v="1882"/>
  </r>
  <r>
    <n v="3"/>
    <x v="21"/>
    <x v="2"/>
    <d v="1978-03-01T00:00:00"/>
    <x v="2"/>
    <n v="7083"/>
    <n v="7083"/>
    <n v="0"/>
    <n v="6829"/>
    <x v="1345"/>
    <x v="1883"/>
  </r>
  <r>
    <n v="4"/>
    <x v="21"/>
    <x v="3"/>
    <d v="1978-04-01T00:00:00"/>
    <x v="2"/>
    <n v="5534"/>
    <n v="5534"/>
    <n v="0"/>
    <n v="5877"/>
    <x v="1346"/>
    <x v="1884"/>
  </r>
  <r>
    <n v="5"/>
    <x v="21"/>
    <x v="4"/>
    <d v="1978-05-01T00:00:00"/>
    <x v="2"/>
    <n v="6648"/>
    <n v="6648"/>
    <n v="0"/>
    <n v="7214"/>
    <x v="1347"/>
    <x v="1885"/>
  </r>
  <r>
    <n v="6"/>
    <x v="21"/>
    <x v="5"/>
    <d v="1978-06-01T00:00:00"/>
    <x v="2"/>
    <n v="7703"/>
    <n v="7703"/>
    <n v="0"/>
    <n v="7575"/>
    <x v="1348"/>
    <x v="1886"/>
  </r>
  <r>
    <n v="7"/>
    <x v="21"/>
    <x v="6"/>
    <d v="1978-07-01T00:00:00"/>
    <x v="2"/>
    <n v="6602"/>
    <n v="6602"/>
    <n v="0"/>
    <n v="7690"/>
    <x v="1349"/>
    <x v="1887"/>
  </r>
  <r>
    <n v="8"/>
    <x v="21"/>
    <x v="7"/>
    <d v="1978-08-01T00:00:00"/>
    <x v="2"/>
    <n v="7219"/>
    <n v="7219"/>
    <n v="0"/>
    <n v="8244"/>
    <x v="697"/>
    <x v="1888"/>
  </r>
  <r>
    <n v="9"/>
    <x v="21"/>
    <x v="8"/>
    <d v="1978-09-01T00:00:00"/>
    <x v="2"/>
    <n v="6630"/>
    <n v="6630"/>
    <n v="0"/>
    <n v="8087"/>
    <x v="1340"/>
    <x v="1889"/>
  </r>
  <r>
    <n v="10"/>
    <x v="21"/>
    <x v="9"/>
    <d v="1978-10-01T00:00:00"/>
    <x v="2"/>
    <n v="8127"/>
    <n v="8127"/>
    <n v="0"/>
    <n v="8871"/>
    <x v="1350"/>
    <x v="1890"/>
  </r>
  <r>
    <n v="11"/>
    <x v="21"/>
    <x v="10"/>
    <d v="1978-11-01T00:00:00"/>
    <x v="2"/>
    <n v="6263"/>
    <n v="6263"/>
    <n v="0"/>
    <n v="7139"/>
    <x v="1351"/>
    <x v="1891"/>
  </r>
  <r>
    <n v="12"/>
    <x v="21"/>
    <x v="11"/>
    <d v="1978-12-01T00:00:00"/>
    <x v="2"/>
    <n v="7877"/>
    <n v="7877"/>
    <n v="0"/>
    <n v="8395"/>
    <x v="1352"/>
    <x v="1892"/>
  </r>
  <r>
    <n v="1"/>
    <x v="22"/>
    <x v="0"/>
    <d v="1979-01-01T00:00:00"/>
    <x v="2"/>
    <n v="7505"/>
    <n v="7505"/>
    <n v="0"/>
    <n v="9753"/>
    <x v="1353"/>
    <x v="1893"/>
  </r>
  <r>
    <n v="2"/>
    <x v="22"/>
    <x v="1"/>
    <d v="1979-02-01T00:00:00"/>
    <x v="2"/>
    <n v="6623"/>
    <n v="6623"/>
    <n v="0"/>
    <n v="7576"/>
    <x v="63"/>
    <x v="1894"/>
  </r>
  <r>
    <n v="3"/>
    <x v="22"/>
    <x v="2"/>
    <d v="1979-03-01T00:00:00"/>
    <x v="2"/>
    <n v="5874"/>
    <n v="5874"/>
    <n v="0"/>
    <n v="5402"/>
    <x v="1354"/>
    <x v="1895"/>
  </r>
  <r>
    <n v="4"/>
    <x v="22"/>
    <x v="3"/>
    <d v="1979-04-01T00:00:00"/>
    <x v="2"/>
    <n v="7657"/>
    <n v="7657"/>
    <n v="0"/>
    <n v="8589"/>
    <x v="1355"/>
    <x v="1896"/>
  </r>
  <r>
    <n v="5"/>
    <x v="22"/>
    <x v="4"/>
    <d v="1979-05-01T00:00:00"/>
    <x v="2"/>
    <n v="8045"/>
    <n v="8045"/>
    <n v="0"/>
    <n v="9180"/>
    <x v="719"/>
    <x v="1897"/>
  </r>
  <r>
    <n v="6"/>
    <x v="22"/>
    <x v="5"/>
    <d v="1979-06-01T00:00:00"/>
    <x v="2"/>
    <n v="7643"/>
    <n v="7643"/>
    <n v="0"/>
    <n v="8353"/>
    <x v="1356"/>
    <x v="1898"/>
  </r>
  <r>
    <n v="7"/>
    <x v="22"/>
    <x v="6"/>
    <d v="1979-07-01T00:00:00"/>
    <x v="2"/>
    <n v="6175"/>
    <n v="6175"/>
    <n v="0"/>
    <n v="6367"/>
    <x v="1357"/>
    <x v="1899"/>
  </r>
  <r>
    <n v="8"/>
    <x v="22"/>
    <x v="7"/>
    <d v="1979-08-01T00:00:00"/>
    <x v="2"/>
    <n v="9548"/>
    <n v="9548"/>
    <n v="0"/>
    <n v="10311"/>
    <x v="1358"/>
    <x v="1900"/>
  </r>
  <r>
    <n v="9"/>
    <x v="22"/>
    <x v="8"/>
    <d v="1979-09-01T00:00:00"/>
    <x v="2"/>
    <n v="7706"/>
    <n v="7706"/>
    <n v="0"/>
    <n v="8325"/>
    <x v="59"/>
    <x v="1901"/>
  </r>
  <r>
    <n v="10"/>
    <x v="22"/>
    <x v="9"/>
    <d v="1979-10-01T00:00:00"/>
    <x v="2"/>
    <n v="8940"/>
    <n v="8940"/>
    <n v="0"/>
    <n v="9875"/>
    <x v="1359"/>
    <x v="1902"/>
  </r>
  <r>
    <n v="11"/>
    <x v="22"/>
    <x v="10"/>
    <d v="1979-11-01T00:00:00"/>
    <x v="2"/>
    <n v="8557"/>
    <n v="8557"/>
    <n v="0"/>
    <n v="9841"/>
    <x v="693"/>
    <x v="1903"/>
  </r>
  <r>
    <n v="12"/>
    <x v="22"/>
    <x v="11"/>
    <d v="1979-12-01T00:00:00"/>
    <x v="2"/>
    <n v="7748"/>
    <n v="7748"/>
    <n v="0"/>
    <n v="8361"/>
    <x v="1360"/>
    <x v="1904"/>
  </r>
  <r>
    <n v="1"/>
    <x v="23"/>
    <x v="0"/>
    <d v="1980-01-01T00:00:00"/>
    <x v="2"/>
    <n v="8388"/>
    <n v="8388"/>
    <n v="0"/>
    <n v="9271"/>
    <x v="1361"/>
    <x v="1905"/>
  </r>
  <r>
    <n v="2"/>
    <x v="23"/>
    <x v="1"/>
    <d v="1980-02-01T00:00:00"/>
    <x v="2"/>
    <n v="10022"/>
    <n v="10022"/>
    <n v="0"/>
    <n v="8636"/>
    <x v="1362"/>
    <x v="1906"/>
  </r>
  <r>
    <n v="3"/>
    <x v="23"/>
    <x v="2"/>
    <d v="1980-03-01T00:00:00"/>
    <x v="2"/>
    <n v="8170"/>
    <n v="8170"/>
    <n v="0"/>
    <n v="8695"/>
    <x v="1331"/>
    <x v="1907"/>
  </r>
  <r>
    <n v="4"/>
    <x v="23"/>
    <x v="3"/>
    <d v="1980-04-01T00:00:00"/>
    <x v="2"/>
    <n v="3490"/>
    <n v="3490"/>
    <n v="0"/>
    <n v="3576"/>
    <x v="1363"/>
    <x v="1908"/>
  </r>
  <r>
    <n v="5"/>
    <x v="23"/>
    <x v="4"/>
    <d v="1980-05-01T00:00:00"/>
    <x v="2"/>
    <n v="7102"/>
    <n v="7102"/>
    <n v="0"/>
    <n v="7756"/>
    <x v="1364"/>
    <x v="1909"/>
  </r>
  <r>
    <n v="6"/>
    <x v="23"/>
    <x v="5"/>
    <d v="1980-06-01T00:00:00"/>
    <x v="2"/>
    <n v="7400"/>
    <n v="7400"/>
    <n v="0"/>
    <n v="9937"/>
    <x v="1365"/>
    <x v="1910"/>
  </r>
  <r>
    <n v="7"/>
    <x v="23"/>
    <x v="6"/>
    <d v="1980-07-01T00:00:00"/>
    <x v="2"/>
    <n v="7013"/>
    <n v="7013"/>
    <n v="0"/>
    <n v="6945"/>
    <x v="1366"/>
    <x v="1911"/>
  </r>
  <r>
    <n v="8"/>
    <x v="23"/>
    <x v="7"/>
    <d v="1980-08-01T00:00:00"/>
    <x v="2"/>
    <n v="9410"/>
    <n v="9410"/>
    <n v="0"/>
    <n v="8882"/>
    <x v="1367"/>
    <x v="1912"/>
  </r>
  <r>
    <n v="9"/>
    <x v="23"/>
    <x v="8"/>
    <d v="1980-09-01T00:00:00"/>
    <x v="2"/>
    <n v="8959"/>
    <n v="8959"/>
    <n v="0"/>
    <n v="10901"/>
    <x v="1368"/>
    <x v="1913"/>
  </r>
  <r>
    <n v="10"/>
    <x v="23"/>
    <x v="9"/>
    <d v="1980-10-01T00:00:00"/>
    <x v="2"/>
    <n v="7320"/>
    <n v="7320"/>
    <n v="0"/>
    <n v="11696"/>
    <x v="1369"/>
    <x v="1914"/>
  </r>
  <r>
    <n v="11"/>
    <x v="23"/>
    <x v="10"/>
    <d v="1980-11-01T00:00:00"/>
    <x v="2"/>
    <n v="5970"/>
    <n v="5970"/>
    <n v="0"/>
    <n v="9875"/>
    <x v="1370"/>
    <x v="1915"/>
  </r>
  <r>
    <n v="12"/>
    <x v="23"/>
    <x v="11"/>
    <d v="1980-12-01T00:00:00"/>
    <x v="2"/>
    <n v="6157"/>
    <n v="6157"/>
    <n v="0"/>
    <n v="9402"/>
    <x v="865"/>
    <x v="1916"/>
  </r>
  <r>
    <n v="1"/>
    <x v="24"/>
    <x v="0"/>
    <d v="1981-01-01T00:00:00"/>
    <x v="2"/>
    <n v="6325"/>
    <n v="6325"/>
    <n v="0"/>
    <n v="9966"/>
    <x v="1371"/>
    <x v="1917"/>
  </r>
  <r>
    <n v="2"/>
    <x v="24"/>
    <x v="1"/>
    <d v="1981-02-01T00:00:00"/>
    <x v="2"/>
    <n v="4555"/>
    <n v="4555"/>
    <n v="0"/>
    <n v="9019"/>
    <x v="1372"/>
    <x v="1918"/>
  </r>
  <r>
    <n v="3"/>
    <x v="24"/>
    <x v="2"/>
    <d v="1981-03-01T00:00:00"/>
    <x v="2"/>
    <n v="4042"/>
    <n v="4042"/>
    <n v="0"/>
    <n v="9126"/>
    <x v="1373"/>
    <x v="1919"/>
  </r>
  <r>
    <n v="4"/>
    <x v="24"/>
    <x v="3"/>
    <d v="1981-04-01T00:00:00"/>
    <x v="2"/>
    <n v="4017"/>
    <n v="4017"/>
    <n v="0"/>
    <n v="6463"/>
    <x v="1374"/>
    <x v="1920"/>
  </r>
  <r>
    <n v="5"/>
    <x v="24"/>
    <x v="4"/>
    <d v="1981-05-01T00:00:00"/>
    <x v="2"/>
    <n v="4907"/>
    <n v="4907"/>
    <n v="0"/>
    <n v="10962"/>
    <x v="1375"/>
    <x v="1921"/>
  </r>
  <r>
    <n v="6"/>
    <x v="24"/>
    <x v="5"/>
    <d v="1981-06-01T00:00:00"/>
    <x v="2"/>
    <n v="5592"/>
    <n v="5592"/>
    <n v="0"/>
    <n v="8655"/>
    <x v="931"/>
    <x v="1922"/>
  </r>
  <r>
    <n v="7"/>
    <x v="24"/>
    <x v="6"/>
    <d v="1981-07-01T00:00:00"/>
    <x v="2"/>
    <n v="6502"/>
    <n v="6502"/>
    <n v="0"/>
    <n v="7552"/>
    <x v="1376"/>
    <x v="1923"/>
  </r>
  <r>
    <n v="8"/>
    <x v="24"/>
    <x v="7"/>
    <d v="1981-08-01T00:00:00"/>
    <x v="2"/>
    <n v="5299"/>
    <n v="5299"/>
    <n v="0"/>
    <n v="6716"/>
    <x v="1377"/>
    <x v="18"/>
  </r>
  <r>
    <n v="9"/>
    <x v="24"/>
    <x v="8"/>
    <d v="1981-09-01T00:00:00"/>
    <x v="2"/>
    <n v="5955"/>
    <n v="5955"/>
    <n v="0"/>
    <n v="6299"/>
    <x v="1378"/>
    <x v="1924"/>
  </r>
  <r>
    <n v="10"/>
    <x v="24"/>
    <x v="9"/>
    <d v="1981-10-01T00:00:00"/>
    <x v="2"/>
    <n v="5976"/>
    <n v="5976"/>
    <n v="0"/>
    <n v="7569"/>
    <x v="1379"/>
    <x v="1925"/>
  </r>
  <r>
    <n v="11"/>
    <x v="24"/>
    <x v="10"/>
    <d v="1981-11-01T00:00:00"/>
    <x v="2"/>
    <n v="5817"/>
    <n v="5817"/>
    <n v="0"/>
    <n v="6277"/>
    <x v="1380"/>
    <x v="1926"/>
  </r>
  <r>
    <n v="12"/>
    <x v="24"/>
    <x v="11"/>
    <d v="1981-12-01T00:00:00"/>
    <x v="2"/>
    <n v="6749"/>
    <n v="6749"/>
    <n v="0"/>
    <n v="5866"/>
    <x v="1381"/>
    <x v="1927"/>
  </r>
  <r>
    <n v="1"/>
    <x v="25"/>
    <x v="0"/>
    <d v="1982-01-01T00:00:00"/>
    <x v="2"/>
    <n v="4724"/>
    <n v="4724"/>
    <n v="0"/>
    <n v="5767"/>
    <x v="1382"/>
    <x v="1928"/>
  </r>
  <r>
    <n v="2"/>
    <x v="25"/>
    <x v="1"/>
    <d v="1982-02-01T00:00:00"/>
    <x v="2"/>
    <n v="5217"/>
    <n v="5217"/>
    <n v="0"/>
    <n v="5901"/>
    <x v="1383"/>
    <x v="1929"/>
  </r>
  <r>
    <n v="3"/>
    <x v="25"/>
    <x v="2"/>
    <d v="1982-03-01T00:00:00"/>
    <x v="2"/>
    <n v="7750"/>
    <n v="7750"/>
    <n v="0"/>
    <n v="9402"/>
    <x v="1384"/>
    <x v="1930"/>
  </r>
  <r>
    <n v="4"/>
    <x v="25"/>
    <x v="3"/>
    <d v="1982-04-01T00:00:00"/>
    <x v="2"/>
    <n v="7343"/>
    <n v="7343"/>
    <n v="0"/>
    <n v="9906"/>
    <x v="1385"/>
    <x v="1931"/>
  </r>
  <r>
    <n v="5"/>
    <x v="25"/>
    <x v="4"/>
    <d v="1982-05-01T00:00:00"/>
    <x v="2"/>
    <n v="6902"/>
    <n v="6902"/>
    <n v="0"/>
    <n v="10299"/>
    <x v="1386"/>
    <x v="1932"/>
  </r>
  <r>
    <n v="6"/>
    <x v="25"/>
    <x v="5"/>
    <d v="1982-06-01T00:00:00"/>
    <x v="2"/>
    <n v="7527"/>
    <n v="7527"/>
    <n v="0"/>
    <n v="11291"/>
    <x v="1387"/>
    <x v="1933"/>
  </r>
  <r>
    <n v="7"/>
    <x v="25"/>
    <x v="6"/>
    <d v="1982-07-01T00:00:00"/>
    <x v="2"/>
    <n v="6267"/>
    <n v="6267"/>
    <n v="0"/>
    <n v="9816"/>
    <x v="1388"/>
    <x v="1934"/>
  </r>
  <r>
    <n v="8"/>
    <x v="25"/>
    <x v="7"/>
    <d v="1982-08-01T00:00:00"/>
    <x v="2"/>
    <n v="8149"/>
    <n v="8149"/>
    <n v="0"/>
    <n v="12453"/>
    <x v="1389"/>
    <x v="1935"/>
  </r>
  <r>
    <n v="9"/>
    <x v="25"/>
    <x v="8"/>
    <d v="1982-09-01T00:00:00"/>
    <x v="2"/>
    <n v="6919"/>
    <n v="6919"/>
    <n v="0"/>
    <n v="11460"/>
    <x v="1390"/>
    <x v="1936"/>
  </r>
  <r>
    <n v="10"/>
    <x v="25"/>
    <x v="9"/>
    <d v="1982-10-01T00:00:00"/>
    <x v="2"/>
    <n v="6704"/>
    <n v="6704"/>
    <n v="0"/>
    <n v="12005"/>
    <x v="1391"/>
    <x v="1937"/>
  </r>
  <r>
    <n v="11"/>
    <x v="25"/>
    <x v="10"/>
    <d v="1982-11-01T00:00:00"/>
    <x v="2"/>
    <n v="6360"/>
    <n v="6360"/>
    <n v="0"/>
    <n v="12889"/>
    <x v="1392"/>
    <x v="1938"/>
  </r>
  <r>
    <n v="12"/>
    <x v="25"/>
    <x v="11"/>
    <d v="1982-12-01T00:00:00"/>
    <x v="2"/>
    <n v="8939"/>
    <n v="8939"/>
    <n v="0"/>
    <n v="11523"/>
    <x v="1393"/>
    <x v="1939"/>
  </r>
  <r>
    <n v="1"/>
    <x v="26"/>
    <x v="0"/>
    <d v="1983-01-01T00:00:00"/>
    <x v="2"/>
    <n v="4875"/>
    <n v="4875"/>
    <n v="0"/>
    <n v="10630"/>
    <x v="1394"/>
    <x v="1940"/>
  </r>
  <r>
    <n v="2"/>
    <x v="26"/>
    <x v="1"/>
    <d v="1983-02-01T00:00:00"/>
    <x v="2"/>
    <n v="5927"/>
    <n v="5927"/>
    <n v="0"/>
    <n v="7513"/>
    <x v="1395"/>
    <x v="1941"/>
  </r>
  <r>
    <n v="3"/>
    <x v="26"/>
    <x v="2"/>
    <d v="1983-03-01T00:00:00"/>
    <x v="2"/>
    <n v="6825"/>
    <n v="6825"/>
    <n v="0"/>
    <n v="7317"/>
    <x v="1396"/>
    <x v="1942"/>
  </r>
  <r>
    <n v="4"/>
    <x v="26"/>
    <x v="3"/>
    <d v="1983-04-01T00:00:00"/>
    <x v="2"/>
    <n v="6092"/>
    <n v="6092"/>
    <n v="0"/>
    <n v="6650"/>
    <x v="1397"/>
    <x v="1943"/>
  </r>
  <r>
    <n v="5"/>
    <x v="26"/>
    <x v="4"/>
    <d v="1983-05-01T00:00:00"/>
    <x v="2"/>
    <n v="6427"/>
    <n v="6427"/>
    <n v="0"/>
    <n v="9785"/>
    <x v="1398"/>
    <x v="1944"/>
  </r>
  <r>
    <n v="6"/>
    <x v="26"/>
    <x v="5"/>
    <d v="1983-06-01T00:00:00"/>
    <x v="2"/>
    <n v="6105"/>
    <n v="6105"/>
    <n v="0"/>
    <n v="8090"/>
    <x v="1399"/>
    <x v="1945"/>
  </r>
  <r>
    <n v="7"/>
    <x v="26"/>
    <x v="6"/>
    <d v="1983-07-01T00:00:00"/>
    <x v="2"/>
    <n v="5803"/>
    <n v="5803"/>
    <n v="0"/>
    <n v="8168"/>
    <x v="1400"/>
    <x v="1946"/>
  </r>
  <r>
    <n v="8"/>
    <x v="26"/>
    <x v="7"/>
    <d v="1983-08-01T00:00:00"/>
    <x v="2"/>
    <n v="7552"/>
    <n v="7552"/>
    <n v="0"/>
    <n v="9515"/>
    <x v="1401"/>
    <x v="1947"/>
  </r>
  <r>
    <n v="9"/>
    <x v="26"/>
    <x v="8"/>
    <d v="1983-09-01T00:00:00"/>
    <x v="2"/>
    <n v="5659"/>
    <n v="5659"/>
    <n v="0"/>
    <n v="7636"/>
    <x v="1402"/>
    <x v="1948"/>
  </r>
  <r>
    <n v="10"/>
    <x v="26"/>
    <x v="9"/>
    <d v="1983-10-01T00:00:00"/>
    <x v="2"/>
    <n v="6964"/>
    <n v="6964"/>
    <n v="0"/>
    <n v="8042"/>
    <x v="1403"/>
    <x v="1949"/>
  </r>
  <r>
    <n v="11"/>
    <x v="26"/>
    <x v="10"/>
    <d v="1983-11-01T00:00:00"/>
    <x v="2"/>
    <n v="6968"/>
    <n v="6968"/>
    <n v="0"/>
    <n v="8283"/>
    <x v="1404"/>
    <x v="1950"/>
  </r>
  <r>
    <n v="12"/>
    <x v="26"/>
    <x v="11"/>
    <d v="1983-12-01T00:00:00"/>
    <x v="2"/>
    <n v="7261"/>
    <n v="7261"/>
    <n v="0"/>
    <n v="9271"/>
    <x v="1405"/>
    <x v="1951"/>
  </r>
  <r>
    <n v="1"/>
    <x v="27"/>
    <x v="0"/>
    <d v="1984-01-01T00:00:00"/>
    <x v="2"/>
    <n v="6930"/>
    <n v="6930"/>
    <n v="0"/>
    <n v="9155"/>
    <x v="1406"/>
    <x v="1952"/>
  </r>
  <r>
    <n v="2"/>
    <x v="27"/>
    <x v="1"/>
    <d v="1984-02-01T00:00:00"/>
    <x v="2"/>
    <n v="7496"/>
    <n v="7496"/>
    <n v="0"/>
    <n v="7714"/>
    <x v="1407"/>
    <x v="1953"/>
  </r>
  <r>
    <n v="3"/>
    <x v="27"/>
    <x v="2"/>
    <d v="1984-03-01T00:00:00"/>
    <x v="2"/>
    <n v="6683"/>
    <n v="6683"/>
    <n v="0"/>
    <n v="8749"/>
    <x v="1408"/>
    <x v="1954"/>
  </r>
  <r>
    <n v="4"/>
    <x v="27"/>
    <x v="3"/>
    <d v="1984-04-01T00:00:00"/>
    <x v="2"/>
    <n v="7363"/>
    <n v="7363"/>
    <n v="0"/>
    <n v="8567"/>
    <x v="1409"/>
    <x v="1955"/>
  </r>
  <r>
    <n v="5"/>
    <x v="27"/>
    <x v="4"/>
    <d v="1984-05-01T00:00:00"/>
    <x v="2"/>
    <n v="8818"/>
    <n v="8818"/>
    <n v="0"/>
    <n v="11644"/>
    <x v="93"/>
    <x v="1956"/>
  </r>
  <r>
    <n v="6"/>
    <x v="27"/>
    <x v="5"/>
    <d v="1984-06-01T00:00:00"/>
    <x v="2"/>
    <n v="8751"/>
    <n v="8751"/>
    <n v="0"/>
    <n v="10679"/>
    <x v="1410"/>
    <x v="1957"/>
  </r>
  <r>
    <n v="7"/>
    <x v="27"/>
    <x v="6"/>
    <d v="1984-07-01T00:00:00"/>
    <x v="2"/>
    <n v="7193"/>
    <n v="7193"/>
    <n v="0"/>
    <n v="10969"/>
    <x v="1411"/>
    <x v="1958"/>
  </r>
  <r>
    <n v="8"/>
    <x v="27"/>
    <x v="7"/>
    <d v="1984-08-01T00:00:00"/>
    <x v="2"/>
    <n v="8212"/>
    <n v="8212"/>
    <n v="0"/>
    <n v="12492"/>
    <x v="1412"/>
    <x v="1959"/>
  </r>
  <r>
    <n v="9"/>
    <x v="27"/>
    <x v="8"/>
    <d v="1984-09-01T00:00:00"/>
    <x v="2"/>
    <n v="8696"/>
    <n v="8696"/>
    <n v="0"/>
    <n v="10907"/>
    <x v="1413"/>
    <x v="1960"/>
  </r>
  <r>
    <n v="10"/>
    <x v="27"/>
    <x v="9"/>
    <d v="1984-10-01T00:00:00"/>
    <x v="2"/>
    <n v="9460"/>
    <n v="9460"/>
    <n v="0"/>
    <n v="12689"/>
    <x v="1414"/>
    <x v="1961"/>
  </r>
  <r>
    <n v="11"/>
    <x v="27"/>
    <x v="10"/>
    <d v="1984-11-01T00:00:00"/>
    <x v="2"/>
    <n v="7884"/>
    <n v="7884"/>
    <n v="0"/>
    <n v="11580"/>
    <x v="1415"/>
    <x v="1962"/>
  </r>
  <r>
    <n v="12"/>
    <x v="27"/>
    <x v="11"/>
    <d v="1984-12-01T00:00:00"/>
    <x v="2"/>
    <n v="7291"/>
    <n v="7291"/>
    <n v="0"/>
    <n v="8538"/>
    <x v="1416"/>
    <x v="1963"/>
  </r>
  <r>
    <n v="1"/>
    <x v="28"/>
    <x v="0"/>
    <d v="1985-01-01T00:00:00"/>
    <x v="2"/>
    <n v="6885"/>
    <n v="6885"/>
    <n v="0"/>
    <n v="9127"/>
    <x v="1417"/>
    <x v="1964"/>
  </r>
  <r>
    <n v="2"/>
    <x v="28"/>
    <x v="1"/>
    <d v="1985-02-01T00:00:00"/>
    <x v="2"/>
    <n v="6645"/>
    <n v="6645"/>
    <n v="0"/>
    <n v="8626"/>
    <x v="1418"/>
    <x v="1965"/>
  </r>
  <r>
    <n v="3"/>
    <x v="28"/>
    <x v="2"/>
    <d v="1985-03-01T00:00:00"/>
    <x v="2"/>
    <n v="8528"/>
    <n v="8528"/>
    <n v="0"/>
    <n v="11403"/>
    <x v="1419"/>
    <x v="1966"/>
  </r>
  <r>
    <n v="4"/>
    <x v="28"/>
    <x v="3"/>
    <d v="1985-04-01T00:00:00"/>
    <x v="2"/>
    <n v="3649"/>
    <n v="3649"/>
    <n v="0"/>
    <n v="5140"/>
    <x v="1420"/>
    <x v="1756"/>
  </r>
  <r>
    <n v="5"/>
    <x v="28"/>
    <x v="4"/>
    <d v="1985-05-01T00:00:00"/>
    <x v="2"/>
    <n v="3863"/>
    <n v="3863"/>
    <n v="0"/>
    <n v="6300"/>
    <x v="1421"/>
    <x v="1967"/>
  </r>
  <r>
    <n v="6"/>
    <x v="28"/>
    <x v="5"/>
    <d v="1985-06-01T00:00:00"/>
    <x v="2"/>
    <n v="5977"/>
    <n v="5977"/>
    <n v="0"/>
    <n v="9609"/>
    <x v="1422"/>
    <x v="1968"/>
  </r>
  <r>
    <n v="7"/>
    <x v="28"/>
    <x v="6"/>
    <d v="1985-07-01T00:00:00"/>
    <x v="2"/>
    <n v="10549"/>
    <n v="10549"/>
    <n v="0"/>
    <n v="12448"/>
    <x v="1423"/>
    <x v="1969"/>
  </r>
  <r>
    <n v="8"/>
    <x v="28"/>
    <x v="7"/>
    <d v="1985-08-01T00:00:00"/>
    <x v="2"/>
    <n v="10490"/>
    <n v="10490"/>
    <n v="0"/>
    <n v="11799"/>
    <x v="1424"/>
    <x v="1970"/>
  </r>
  <r>
    <n v="9"/>
    <x v="28"/>
    <x v="8"/>
    <d v="1985-09-01T00:00:00"/>
    <x v="2"/>
    <n v="10346"/>
    <n v="10346"/>
    <n v="0"/>
    <n v="13860"/>
    <x v="1425"/>
    <x v="1971"/>
  </r>
  <r>
    <n v="10"/>
    <x v="28"/>
    <x v="9"/>
    <d v="1985-10-01T00:00:00"/>
    <x v="2"/>
    <n v="12343"/>
    <n v="12343"/>
    <n v="0"/>
    <n v="14506"/>
    <x v="1426"/>
    <x v="1972"/>
  </r>
  <r>
    <n v="11"/>
    <x v="28"/>
    <x v="10"/>
    <d v="1985-11-01T00:00:00"/>
    <x v="2"/>
    <n v="9532"/>
    <n v="9532"/>
    <n v="0"/>
    <n v="12273"/>
    <x v="1427"/>
    <x v="1973"/>
  </r>
  <r>
    <n v="12"/>
    <x v="28"/>
    <x v="11"/>
    <d v="1985-12-01T00:00:00"/>
    <x v="2"/>
    <n v="7945"/>
    <n v="7945"/>
    <n v="0"/>
    <n v="9160"/>
    <x v="1428"/>
    <x v="1974"/>
  </r>
  <r>
    <n v="1"/>
    <x v="29"/>
    <x v="0"/>
    <d v="1986-01-01T00:00:00"/>
    <x v="2"/>
    <n v="7354"/>
    <n v="7354"/>
    <n v="0"/>
    <n v="10639"/>
    <x v="1429"/>
    <x v="1975"/>
  </r>
  <r>
    <n v="2"/>
    <x v="29"/>
    <x v="1"/>
    <d v="1986-02-01T00:00:00"/>
    <x v="2"/>
    <n v="10036"/>
    <n v="10036"/>
    <n v="0"/>
    <n v="10717"/>
    <x v="1425"/>
    <x v="1976"/>
  </r>
  <r>
    <n v="3"/>
    <x v="29"/>
    <x v="2"/>
    <d v="1986-03-01T00:00:00"/>
    <x v="2"/>
    <n v="11014"/>
    <n v="11014"/>
    <n v="0"/>
    <n v="12507"/>
    <x v="1430"/>
    <x v="1977"/>
  </r>
  <r>
    <n v="4"/>
    <x v="29"/>
    <x v="3"/>
    <d v="1986-04-01T00:00:00"/>
    <x v="2"/>
    <n v="10735"/>
    <n v="10735"/>
    <n v="0"/>
    <n v="14349"/>
    <x v="1431"/>
    <x v="1978"/>
  </r>
  <r>
    <n v="5"/>
    <x v="29"/>
    <x v="4"/>
    <d v="1986-05-01T00:00:00"/>
    <x v="2"/>
    <n v="9843"/>
    <n v="9843"/>
    <n v="0"/>
    <n v="12573"/>
    <x v="1432"/>
    <x v="1979"/>
  </r>
  <r>
    <n v="6"/>
    <x v="29"/>
    <x v="5"/>
    <d v="1986-06-01T00:00:00"/>
    <x v="2"/>
    <n v="9421"/>
    <n v="9421"/>
    <n v="0"/>
    <n v="12556"/>
    <x v="1433"/>
    <x v="1980"/>
  </r>
  <r>
    <n v="7"/>
    <x v="29"/>
    <x v="6"/>
    <d v="1986-07-01T00:00:00"/>
    <x v="2"/>
    <n v="8337"/>
    <n v="8337"/>
    <n v="0"/>
    <n v="11553"/>
    <x v="1434"/>
    <x v="1981"/>
  </r>
  <r>
    <n v="8"/>
    <x v="29"/>
    <x v="7"/>
    <d v="1986-08-01T00:00:00"/>
    <x v="2"/>
    <n v="6792"/>
    <n v="6792"/>
    <n v="0"/>
    <n v="10673"/>
    <x v="1435"/>
    <x v="1982"/>
  </r>
  <r>
    <n v="9"/>
    <x v="29"/>
    <x v="8"/>
    <d v="1986-09-01T00:00:00"/>
    <x v="2"/>
    <n v="11744"/>
    <n v="11744"/>
    <n v="0"/>
    <n v="12933"/>
    <x v="1436"/>
    <x v="1983"/>
  </r>
  <r>
    <n v="10"/>
    <x v="29"/>
    <x v="9"/>
    <d v="1986-10-01T00:00:00"/>
    <x v="2"/>
    <n v="10671"/>
    <n v="10671"/>
    <n v="0"/>
    <n v="12864"/>
    <x v="1437"/>
    <x v="1984"/>
  </r>
  <r>
    <n v="11"/>
    <x v="29"/>
    <x v="10"/>
    <d v="1986-11-01T00:00:00"/>
    <x v="2"/>
    <n v="6056"/>
    <n v="6056"/>
    <n v="0"/>
    <n v="9793"/>
    <x v="734"/>
    <x v="1985"/>
  </r>
  <r>
    <n v="12"/>
    <x v="29"/>
    <x v="11"/>
    <d v="1986-12-01T00:00:00"/>
    <x v="2"/>
    <n v="9031"/>
    <n v="9031"/>
    <n v="0"/>
    <n v="8741"/>
    <x v="1438"/>
    <x v="1986"/>
  </r>
  <r>
    <n v="1"/>
    <x v="30"/>
    <x v="0"/>
    <d v="1987-01-01T00:00:00"/>
    <x v="2"/>
    <n v="5821"/>
    <n v="5821"/>
    <n v="0"/>
    <n v="9330"/>
    <x v="1439"/>
    <x v="1987"/>
  </r>
  <r>
    <n v="2"/>
    <x v="30"/>
    <x v="1"/>
    <d v="1987-02-01T00:00:00"/>
    <x v="2"/>
    <n v="8169"/>
    <n v="8169"/>
    <n v="0"/>
    <n v="10282"/>
    <x v="1440"/>
    <x v="1988"/>
  </r>
  <r>
    <n v="3"/>
    <x v="30"/>
    <x v="2"/>
    <d v="1987-03-01T00:00:00"/>
    <x v="2"/>
    <n v="6601"/>
    <n v="6601"/>
    <n v="0"/>
    <n v="10477"/>
    <x v="1441"/>
    <x v="1989"/>
  </r>
  <r>
    <n v="4"/>
    <x v="30"/>
    <x v="3"/>
    <d v="1987-04-01T00:00:00"/>
    <x v="2"/>
    <n v="10176"/>
    <n v="10176"/>
    <n v="0"/>
    <n v="11409"/>
    <x v="1442"/>
    <x v="1990"/>
  </r>
  <r>
    <n v="5"/>
    <x v="30"/>
    <x v="4"/>
    <d v="1987-05-01T00:00:00"/>
    <x v="2"/>
    <n v="10154"/>
    <n v="10154"/>
    <n v="0"/>
    <n v="13350"/>
    <x v="1443"/>
    <x v="1991"/>
  </r>
  <r>
    <n v="6"/>
    <x v="30"/>
    <x v="5"/>
    <d v="1987-06-01T00:00:00"/>
    <x v="2"/>
    <n v="8380"/>
    <n v="8380"/>
    <n v="0"/>
    <n v="14220"/>
    <x v="1444"/>
    <x v="1992"/>
  </r>
  <r>
    <n v="7"/>
    <x v="30"/>
    <x v="6"/>
    <d v="1987-07-01T00:00:00"/>
    <x v="2"/>
    <n v="9738"/>
    <n v="9738"/>
    <n v="0"/>
    <n v="13180"/>
    <x v="1445"/>
    <x v="1993"/>
  </r>
  <r>
    <n v="8"/>
    <x v="30"/>
    <x v="7"/>
    <d v="1987-08-01T00:00:00"/>
    <x v="2"/>
    <n v="8632"/>
    <n v="8632"/>
    <n v="0"/>
    <n v="11446"/>
    <x v="1446"/>
    <x v="1994"/>
  </r>
  <r>
    <n v="9"/>
    <x v="30"/>
    <x v="8"/>
    <d v="1987-09-01T00:00:00"/>
    <x v="2"/>
    <n v="7258"/>
    <n v="7258"/>
    <n v="0"/>
    <n v="12052"/>
    <x v="1447"/>
    <x v="1995"/>
  </r>
  <r>
    <n v="10"/>
    <x v="30"/>
    <x v="9"/>
    <d v="1987-10-01T00:00:00"/>
    <x v="2"/>
    <n v="8978"/>
    <n v="8978"/>
    <n v="0"/>
    <n v="12194"/>
    <x v="1448"/>
    <x v="1996"/>
  </r>
  <r>
    <n v="11"/>
    <x v="30"/>
    <x v="10"/>
    <d v="1987-11-01T00:00:00"/>
    <x v="2"/>
    <n v="8186"/>
    <n v="8186"/>
    <n v="0"/>
    <n v="13052"/>
    <x v="1449"/>
    <x v="1997"/>
  </r>
  <r>
    <n v="12"/>
    <x v="30"/>
    <x v="11"/>
    <d v="1987-12-01T00:00:00"/>
    <x v="2"/>
    <n v="8101"/>
    <n v="8101"/>
    <n v="0"/>
    <n v="12420"/>
    <x v="1450"/>
    <x v="1998"/>
  </r>
  <r>
    <n v="1"/>
    <x v="31"/>
    <x v="0"/>
    <d v="1988-01-01T00:00:00"/>
    <x v="2"/>
    <n v="7488"/>
    <n v="7488"/>
    <n v="0"/>
    <n v="10509"/>
    <x v="843"/>
    <x v="1999"/>
  </r>
  <r>
    <n v="2"/>
    <x v="31"/>
    <x v="1"/>
    <d v="1988-02-01T00:00:00"/>
    <x v="2"/>
    <n v="7911"/>
    <n v="7911"/>
    <n v="0"/>
    <n v="13892"/>
    <x v="1451"/>
    <x v="2000"/>
  </r>
  <r>
    <n v="3"/>
    <x v="31"/>
    <x v="2"/>
    <d v="1988-03-01T00:00:00"/>
    <x v="2"/>
    <n v="9248"/>
    <n v="9248"/>
    <n v="0"/>
    <n v="15408"/>
    <x v="1452"/>
    <x v="2001"/>
  </r>
  <r>
    <n v="4"/>
    <x v="31"/>
    <x v="3"/>
    <d v="1988-04-01T00:00:00"/>
    <x v="2"/>
    <n v="7688"/>
    <n v="7688"/>
    <n v="0"/>
    <n v="14390"/>
    <x v="1453"/>
    <x v="2002"/>
  </r>
  <r>
    <n v="5"/>
    <x v="31"/>
    <x v="4"/>
    <d v="1988-05-01T00:00:00"/>
    <x v="2"/>
    <n v="9339"/>
    <n v="9339"/>
    <n v="0"/>
    <n v="16418"/>
    <x v="1454"/>
    <x v="2003"/>
  </r>
  <r>
    <n v="6"/>
    <x v="31"/>
    <x v="5"/>
    <d v="1988-06-01T00:00:00"/>
    <x v="2"/>
    <n v="10235"/>
    <n v="10235"/>
    <n v="0"/>
    <n v="17880"/>
    <x v="1455"/>
    <x v="2004"/>
  </r>
  <r>
    <n v="7"/>
    <x v="31"/>
    <x v="6"/>
    <d v="1988-07-01T00:00:00"/>
    <x v="2"/>
    <n v="10492"/>
    <n v="10492"/>
    <n v="0"/>
    <n v="14598"/>
    <x v="1456"/>
    <x v="1961"/>
  </r>
  <r>
    <n v="8"/>
    <x v="31"/>
    <x v="7"/>
    <d v="1988-08-01T00:00:00"/>
    <x v="2"/>
    <n v="11705"/>
    <n v="11705"/>
    <n v="0"/>
    <n v="20095"/>
    <x v="1457"/>
    <x v="2005"/>
  </r>
  <r>
    <n v="9"/>
    <x v="31"/>
    <x v="8"/>
    <d v="1988-09-01T00:00:00"/>
    <x v="2"/>
    <n v="10950"/>
    <n v="10950"/>
    <n v="0"/>
    <n v="17561"/>
    <x v="1458"/>
    <x v="2006"/>
  </r>
  <r>
    <n v="10"/>
    <x v="31"/>
    <x v="9"/>
    <d v="1988-10-01T00:00:00"/>
    <x v="2"/>
    <n v="11646"/>
    <n v="11646"/>
    <n v="0"/>
    <n v="16258"/>
    <x v="1459"/>
    <x v="2007"/>
  </r>
  <r>
    <n v="11"/>
    <x v="31"/>
    <x v="10"/>
    <d v="1988-11-01T00:00:00"/>
    <x v="2"/>
    <n v="11367"/>
    <n v="11367"/>
    <n v="0"/>
    <n v="17705"/>
    <x v="1460"/>
    <x v="2008"/>
  </r>
  <r>
    <n v="12"/>
    <x v="31"/>
    <x v="11"/>
    <d v="1988-12-01T00:00:00"/>
    <x v="2"/>
    <n v="12225"/>
    <n v="12225"/>
    <n v="0"/>
    <n v="16401"/>
    <x v="1461"/>
    <x v="2009"/>
  </r>
  <r>
    <n v="1"/>
    <x v="32"/>
    <x v="0"/>
    <d v="1989-01-01T00:00:00"/>
    <x v="2"/>
    <n v="11032"/>
    <n v="11032"/>
    <n v="0"/>
    <n v="16618"/>
    <x v="1462"/>
    <x v="2010"/>
  </r>
  <r>
    <n v="2"/>
    <x v="32"/>
    <x v="1"/>
    <d v="1989-02-01T00:00:00"/>
    <x v="2"/>
    <n v="11234"/>
    <n v="11234"/>
    <n v="0"/>
    <n v="15443"/>
    <x v="1463"/>
    <x v="2011"/>
  </r>
  <r>
    <n v="3"/>
    <x v="32"/>
    <x v="2"/>
    <d v="1989-03-01T00:00:00"/>
    <x v="2"/>
    <n v="10316"/>
    <n v="10316"/>
    <n v="0"/>
    <n v="14585"/>
    <x v="1464"/>
    <x v="2012"/>
  </r>
  <r>
    <n v="4"/>
    <x v="32"/>
    <x v="3"/>
    <d v="1989-04-01T00:00:00"/>
    <x v="2"/>
    <n v="6955"/>
    <n v="6955"/>
    <n v="0"/>
    <n v="11832"/>
    <x v="1465"/>
    <x v="2013"/>
  </r>
  <r>
    <n v="5"/>
    <x v="32"/>
    <x v="4"/>
    <d v="1989-05-01T00:00:00"/>
    <x v="2"/>
    <n v="8016"/>
    <n v="8016"/>
    <n v="0"/>
    <n v="12842"/>
    <x v="1466"/>
    <x v="2014"/>
  </r>
  <r>
    <n v="6"/>
    <x v="32"/>
    <x v="5"/>
    <d v="1989-06-01T00:00:00"/>
    <x v="2"/>
    <n v="12211"/>
    <n v="12211"/>
    <n v="0"/>
    <n v="18830"/>
    <x v="1467"/>
    <x v="2015"/>
  </r>
  <r>
    <n v="7"/>
    <x v="32"/>
    <x v="6"/>
    <d v="1989-07-01T00:00:00"/>
    <x v="2"/>
    <n v="11246"/>
    <n v="11246"/>
    <n v="0"/>
    <n v="16948"/>
    <x v="1468"/>
    <x v="2016"/>
  </r>
  <r>
    <n v="8"/>
    <x v="32"/>
    <x v="7"/>
    <d v="1989-08-01T00:00:00"/>
    <x v="2"/>
    <n v="14655"/>
    <n v="14655"/>
    <n v="0"/>
    <n v="20765"/>
    <x v="1469"/>
    <x v="2017"/>
  </r>
  <r>
    <n v="9"/>
    <x v="32"/>
    <x v="8"/>
    <d v="1989-09-01T00:00:00"/>
    <x v="2"/>
    <n v="14130"/>
    <n v="14130"/>
    <n v="0"/>
    <n v="20376"/>
    <x v="1470"/>
    <x v="2018"/>
  </r>
  <r>
    <n v="10"/>
    <x v="32"/>
    <x v="9"/>
    <d v="1989-10-01T00:00:00"/>
    <x v="2"/>
    <n v="12267"/>
    <n v="12267"/>
    <n v="0"/>
    <n v="17309"/>
    <x v="1471"/>
    <x v="2019"/>
  </r>
  <r>
    <n v="11"/>
    <x v="32"/>
    <x v="10"/>
    <d v="1989-11-01T00:00:00"/>
    <x v="2"/>
    <n v="9010"/>
    <n v="9010"/>
    <n v="0"/>
    <n v="15470"/>
    <x v="1472"/>
    <x v="2020"/>
  </r>
  <r>
    <n v="12"/>
    <x v="32"/>
    <x v="11"/>
    <d v="1989-12-01T00:00:00"/>
    <x v="2"/>
    <n v="13659"/>
    <n v="13659"/>
    <n v="0"/>
    <n v="18832"/>
    <x v="1473"/>
    <x v="2021"/>
  </r>
  <r>
    <n v="1"/>
    <x v="33"/>
    <x v="0"/>
    <d v="1990-01-01T00:00:00"/>
    <x v="2"/>
    <n v="13076"/>
    <n v="13076"/>
    <n v="0"/>
    <n v="17124"/>
    <x v="1474"/>
    <x v="2022"/>
  </r>
  <r>
    <n v="2"/>
    <x v="33"/>
    <x v="1"/>
    <d v="1990-02-01T00:00:00"/>
    <x v="2"/>
    <n v="10539"/>
    <n v="10539"/>
    <n v="0"/>
    <n v="13951"/>
    <x v="1475"/>
    <x v="2023"/>
  </r>
  <r>
    <n v="3"/>
    <x v="33"/>
    <x v="2"/>
    <d v="1990-03-01T00:00:00"/>
    <x v="2"/>
    <n v="5618"/>
    <n v="5618"/>
    <n v="0"/>
    <n v="11430"/>
    <x v="1476"/>
    <x v="2024"/>
  </r>
  <r>
    <n v="4"/>
    <x v="33"/>
    <x v="3"/>
    <d v="1990-04-01T00:00:00"/>
    <x v="2"/>
    <n v="5422"/>
    <n v="5422"/>
    <n v="0"/>
    <n v="6875"/>
    <x v="1392"/>
    <x v="2025"/>
  </r>
  <r>
    <n v="5"/>
    <x v="33"/>
    <x v="4"/>
    <d v="1990-05-01T00:00:00"/>
    <x v="2"/>
    <n v="9596"/>
    <n v="9596"/>
    <n v="0"/>
    <n v="14192"/>
    <x v="1477"/>
    <x v="2026"/>
  </r>
  <r>
    <n v="6"/>
    <x v="33"/>
    <x v="5"/>
    <d v="1990-06-01T00:00:00"/>
    <x v="2"/>
    <n v="7396"/>
    <n v="7396"/>
    <n v="0"/>
    <n v="9597"/>
    <x v="1478"/>
    <x v="2027"/>
  </r>
  <r>
    <n v="7"/>
    <x v="33"/>
    <x v="6"/>
    <d v="1990-07-01T00:00:00"/>
    <x v="2"/>
    <n v="8212"/>
    <n v="8212"/>
    <n v="0"/>
    <n v="10328"/>
    <x v="1479"/>
    <x v="2028"/>
  </r>
  <r>
    <n v="8"/>
    <x v="33"/>
    <x v="7"/>
    <d v="1990-08-01T00:00:00"/>
    <x v="2"/>
    <n v="15114"/>
    <n v="15114"/>
    <n v="0"/>
    <n v="21442"/>
    <x v="1480"/>
    <x v="88"/>
  </r>
  <r>
    <n v="9"/>
    <x v="33"/>
    <x v="8"/>
    <d v="1990-09-01T00:00:00"/>
    <x v="2"/>
    <n v="13089"/>
    <n v="13089"/>
    <n v="0"/>
    <n v="16942"/>
    <x v="1481"/>
    <x v="2029"/>
  </r>
  <r>
    <n v="10"/>
    <x v="33"/>
    <x v="9"/>
    <d v="1990-10-01T00:00:00"/>
    <x v="2"/>
    <n v="14808"/>
    <n v="14808"/>
    <n v="0"/>
    <n v="19498"/>
    <x v="1482"/>
    <x v="2030"/>
  </r>
  <r>
    <n v="11"/>
    <x v="33"/>
    <x v="10"/>
    <d v="1990-11-01T00:00:00"/>
    <x v="2"/>
    <n v="12082"/>
    <n v="12082"/>
    <n v="0"/>
    <n v="19660"/>
    <x v="1483"/>
    <x v="2031"/>
  </r>
  <r>
    <n v="12"/>
    <x v="33"/>
    <x v="11"/>
    <d v="1990-12-01T00:00:00"/>
    <x v="2"/>
    <n v="11616"/>
    <n v="11616"/>
    <n v="0"/>
    <n v="16710"/>
    <x v="1484"/>
    <x v="2032"/>
  </r>
  <r>
    <n v="1"/>
    <x v="34"/>
    <x v="0"/>
    <d v="1991-01-01T00:00:00"/>
    <x v="2"/>
    <n v="8689"/>
    <n v="8689"/>
    <n v="0"/>
    <n v="13402"/>
    <x v="1485"/>
    <x v="2033"/>
  </r>
  <r>
    <n v="2"/>
    <x v="34"/>
    <x v="1"/>
    <d v="1991-02-01T00:00:00"/>
    <x v="2"/>
    <n v="9039"/>
    <n v="9039"/>
    <n v="0"/>
    <n v="11605"/>
    <x v="1486"/>
    <x v="2034"/>
  </r>
  <r>
    <n v="3"/>
    <x v="34"/>
    <x v="2"/>
    <d v="1991-03-01T00:00:00"/>
    <x v="2"/>
    <n v="12208"/>
    <n v="12208"/>
    <n v="0"/>
    <n v="13864"/>
    <x v="1487"/>
    <x v="2035"/>
  </r>
  <r>
    <n v="4"/>
    <x v="34"/>
    <x v="3"/>
    <d v="1991-04-01T00:00:00"/>
    <x v="2"/>
    <n v="5927"/>
    <n v="5927"/>
    <n v="0"/>
    <n v="10002"/>
    <x v="1488"/>
    <x v="2036"/>
  </r>
  <r>
    <n v="5"/>
    <x v="34"/>
    <x v="4"/>
    <d v="1991-05-01T00:00:00"/>
    <x v="2"/>
    <n v="8603"/>
    <n v="8603"/>
    <n v="0"/>
    <n v="14240"/>
    <x v="1489"/>
    <x v="2037"/>
  </r>
  <r>
    <n v="6"/>
    <x v="34"/>
    <x v="5"/>
    <d v="1991-06-01T00:00:00"/>
    <x v="2"/>
    <n v="11980"/>
    <n v="11980"/>
    <n v="0"/>
    <n v="16763"/>
    <x v="1490"/>
    <x v="2038"/>
  </r>
  <r>
    <n v="7"/>
    <x v="34"/>
    <x v="6"/>
    <d v="1991-07-01T00:00:00"/>
    <x v="2"/>
    <n v="14708"/>
    <n v="14708"/>
    <n v="0"/>
    <n v="17591"/>
    <x v="1425"/>
    <x v="2039"/>
  </r>
  <r>
    <n v="8"/>
    <x v="34"/>
    <x v="7"/>
    <d v="1991-08-01T00:00:00"/>
    <x v="2"/>
    <n v="12876"/>
    <n v="12875"/>
    <n v="1"/>
    <n v="16630"/>
    <x v="1491"/>
    <x v="2040"/>
  </r>
  <r>
    <n v="9"/>
    <x v="34"/>
    <x v="8"/>
    <d v="1991-09-01T00:00:00"/>
    <x v="2"/>
    <n v="11185"/>
    <n v="11185"/>
    <n v="0"/>
    <n v="14404"/>
    <x v="1492"/>
    <x v="2041"/>
  </r>
  <r>
    <n v="10"/>
    <x v="34"/>
    <x v="9"/>
    <d v="1991-10-01T00:00:00"/>
    <x v="2"/>
    <n v="13035"/>
    <n v="13027"/>
    <n v="8"/>
    <n v="18136"/>
    <x v="1493"/>
    <x v="2042"/>
  </r>
  <r>
    <n v="11"/>
    <x v="34"/>
    <x v="10"/>
    <d v="1991-11-01T00:00:00"/>
    <x v="2"/>
    <n v="11014"/>
    <n v="10987"/>
    <n v="27"/>
    <n v="16092"/>
    <x v="1494"/>
    <x v="2006"/>
  </r>
  <r>
    <n v="12"/>
    <x v="34"/>
    <x v="11"/>
    <d v="1991-12-01T00:00:00"/>
    <x v="2"/>
    <n v="8670"/>
    <n v="8430"/>
    <n v="240"/>
    <n v="13647"/>
    <x v="1495"/>
    <x v="2043"/>
  </r>
  <r>
    <n v="1"/>
    <x v="35"/>
    <x v="0"/>
    <d v="1992-01-01T00:00:00"/>
    <x v="2"/>
    <n v="6747"/>
    <n v="6731"/>
    <n v="16"/>
    <n v="11056"/>
    <x v="1496"/>
    <x v="2044"/>
  </r>
  <r>
    <n v="2"/>
    <x v="35"/>
    <x v="1"/>
    <d v="1992-02-01T00:00:00"/>
    <x v="2"/>
    <n v="7892"/>
    <n v="7869"/>
    <n v="23"/>
    <n v="14299"/>
    <x v="1497"/>
    <x v="2045"/>
  </r>
  <r>
    <n v="3"/>
    <x v="35"/>
    <x v="2"/>
    <d v="1992-03-01T00:00:00"/>
    <x v="2"/>
    <n v="4467"/>
    <n v="4454"/>
    <n v="13"/>
    <n v="13306"/>
    <x v="1498"/>
    <x v="2046"/>
  </r>
  <r>
    <n v="4"/>
    <x v="35"/>
    <x v="3"/>
    <d v="1992-04-01T00:00:00"/>
    <x v="2"/>
    <n v="11517"/>
    <n v="11462"/>
    <n v="55"/>
    <n v="14153"/>
    <x v="1499"/>
    <x v="2047"/>
  </r>
  <r>
    <n v="5"/>
    <x v="35"/>
    <x v="4"/>
    <d v="1992-05-01T00:00:00"/>
    <x v="2"/>
    <n v="10218"/>
    <n v="10148"/>
    <n v="70"/>
    <n v="15356"/>
    <x v="1500"/>
    <x v="2048"/>
  </r>
  <r>
    <n v="6"/>
    <x v="35"/>
    <x v="5"/>
    <d v="1992-06-01T00:00:00"/>
    <x v="2"/>
    <n v="11302"/>
    <n v="11266"/>
    <n v="36"/>
    <n v="16625"/>
    <x v="1501"/>
    <x v="2049"/>
  </r>
  <r>
    <n v="7"/>
    <x v="35"/>
    <x v="6"/>
    <d v="1992-07-01T00:00:00"/>
    <x v="2"/>
    <n v="12639"/>
    <n v="12546"/>
    <n v="93"/>
    <n v="17646"/>
    <x v="1502"/>
    <x v="2050"/>
  </r>
  <r>
    <n v="8"/>
    <x v="35"/>
    <x v="7"/>
    <d v="1992-08-01T00:00:00"/>
    <x v="2"/>
    <n v="11093"/>
    <n v="10998"/>
    <n v="95"/>
    <n v="14259"/>
    <x v="751"/>
    <x v="2051"/>
  </r>
  <r>
    <n v="9"/>
    <x v="35"/>
    <x v="8"/>
    <d v="1992-09-01T00:00:00"/>
    <x v="2"/>
    <n v="11813"/>
    <n v="11638"/>
    <n v="175"/>
    <n v="16702"/>
    <x v="1503"/>
    <x v="2052"/>
  </r>
  <r>
    <n v="10"/>
    <x v="35"/>
    <x v="9"/>
    <d v="1992-10-01T00:00:00"/>
    <x v="2"/>
    <n v="13025"/>
    <n v="12739"/>
    <n v="286"/>
    <n v="18238"/>
    <x v="1504"/>
    <x v="2053"/>
  </r>
  <r>
    <n v="11"/>
    <x v="35"/>
    <x v="10"/>
    <d v="1992-11-01T00:00:00"/>
    <x v="2"/>
    <n v="12608"/>
    <n v="12455"/>
    <n v="153"/>
    <n v="19145"/>
    <x v="1505"/>
    <x v="2054"/>
  </r>
  <r>
    <n v="12"/>
    <x v="35"/>
    <x v="11"/>
    <d v="1992-12-01T00:00:00"/>
    <x v="2"/>
    <n v="11141"/>
    <n v="10865"/>
    <n v="276"/>
    <n v="12956"/>
    <x v="1506"/>
    <x v="855"/>
  </r>
  <r>
    <n v="1"/>
    <x v="36"/>
    <x v="0"/>
    <d v="1993-01-01T00:00:00"/>
    <x v="2"/>
    <n v="11516"/>
    <n v="10976"/>
    <n v="540"/>
    <n v="12544"/>
    <x v="1507"/>
    <x v="2055"/>
  </r>
  <r>
    <n v="2"/>
    <x v="36"/>
    <x v="1"/>
    <d v="1993-02-01T00:00:00"/>
    <x v="2"/>
    <n v="10644"/>
    <n v="10403"/>
    <n v="241"/>
    <n v="14287"/>
    <x v="1508"/>
    <x v="2056"/>
  </r>
  <r>
    <n v="3"/>
    <x v="36"/>
    <x v="2"/>
    <d v="1993-03-01T00:00:00"/>
    <x v="2"/>
    <n v="16098"/>
    <n v="15392"/>
    <n v="706"/>
    <n v="18612"/>
    <x v="1509"/>
    <x v="2057"/>
  </r>
  <r>
    <n v="4"/>
    <x v="36"/>
    <x v="3"/>
    <d v="1993-04-01T00:00:00"/>
    <x v="2"/>
    <n v="10919"/>
    <n v="10604"/>
    <n v="315"/>
    <n v="14525"/>
    <x v="1510"/>
    <x v="2058"/>
  </r>
  <r>
    <n v="5"/>
    <x v="36"/>
    <x v="4"/>
    <d v="1993-05-01T00:00:00"/>
    <x v="2"/>
    <n v="13917"/>
    <n v="13620"/>
    <n v="297"/>
    <n v="16947"/>
    <x v="1511"/>
    <x v="2059"/>
  </r>
  <r>
    <n v="6"/>
    <x v="36"/>
    <x v="5"/>
    <d v="1993-06-01T00:00:00"/>
    <x v="2"/>
    <n v="14772"/>
    <n v="14106"/>
    <n v="666"/>
    <n v="16938"/>
    <x v="1512"/>
    <x v="2060"/>
  </r>
  <r>
    <n v="7"/>
    <x v="36"/>
    <x v="6"/>
    <d v="1993-07-01T00:00:00"/>
    <x v="2"/>
    <n v="15222"/>
    <n v="14574"/>
    <n v="648"/>
    <n v="17027"/>
    <x v="1513"/>
    <x v="2061"/>
  </r>
  <r>
    <n v="8"/>
    <x v="36"/>
    <x v="7"/>
    <d v="1993-08-01T00:00:00"/>
    <x v="2"/>
    <n v="19230"/>
    <n v="17897"/>
    <n v="1333"/>
    <n v="21391"/>
    <x v="1514"/>
    <x v="2062"/>
  </r>
  <r>
    <n v="9"/>
    <x v="36"/>
    <x v="8"/>
    <d v="1993-09-01T00:00:00"/>
    <x v="2"/>
    <n v="14674"/>
    <n v="13875"/>
    <n v="799"/>
    <n v="16933"/>
    <x v="1515"/>
    <x v="2063"/>
  </r>
  <r>
    <n v="10"/>
    <x v="36"/>
    <x v="9"/>
    <d v="1993-10-01T00:00:00"/>
    <x v="2"/>
    <n v="16066"/>
    <n v="14454"/>
    <n v="1612"/>
    <n v="16918"/>
    <x v="1516"/>
    <x v="2064"/>
  </r>
  <r>
    <n v="11"/>
    <x v="36"/>
    <x v="10"/>
    <d v="1993-11-01T00:00:00"/>
    <x v="2"/>
    <n v="13972"/>
    <n v="13154"/>
    <n v="818"/>
    <n v="18478"/>
    <x v="1517"/>
    <x v="2065"/>
  </r>
  <r>
    <n v="12"/>
    <x v="36"/>
    <x v="11"/>
    <d v="1993-12-01T00:00:00"/>
    <x v="2"/>
    <n v="13751"/>
    <n v="12313"/>
    <n v="1438"/>
    <n v="15154"/>
    <x v="1518"/>
    <x v="1914"/>
  </r>
  <r>
    <n v="1"/>
    <x v="37"/>
    <x v="0"/>
    <d v="1994-01-01T00:00:00"/>
    <x v="2"/>
    <n v="12699"/>
    <n v="11923"/>
    <n v="776"/>
    <n v="15676"/>
    <x v="1519"/>
    <x v="2029"/>
  </r>
  <r>
    <n v="2"/>
    <x v="37"/>
    <x v="1"/>
    <d v="1994-02-01T00:00:00"/>
    <x v="2"/>
    <n v="13516"/>
    <n v="12651"/>
    <n v="865"/>
    <n v="16658"/>
    <x v="1520"/>
    <x v="2066"/>
  </r>
  <r>
    <n v="3"/>
    <x v="37"/>
    <x v="2"/>
    <d v="1994-03-01T00:00:00"/>
    <x v="2"/>
    <n v="17915"/>
    <n v="16351"/>
    <n v="1564"/>
    <n v="21587"/>
    <x v="1521"/>
    <x v="2067"/>
  </r>
  <r>
    <n v="4"/>
    <x v="37"/>
    <x v="3"/>
    <d v="1994-04-01T00:00:00"/>
    <x v="2"/>
    <n v="14275"/>
    <n v="13043"/>
    <n v="1232"/>
    <n v="16665"/>
    <x v="1522"/>
    <x v="2068"/>
  </r>
  <r>
    <n v="5"/>
    <x v="37"/>
    <x v="4"/>
    <d v="1994-05-01T00:00:00"/>
    <x v="2"/>
    <n v="15410"/>
    <n v="14127"/>
    <n v="1283"/>
    <n v="19908"/>
    <x v="1523"/>
    <x v="2069"/>
  </r>
  <r>
    <n v="6"/>
    <x v="37"/>
    <x v="5"/>
    <d v="1994-06-01T00:00:00"/>
    <x v="2"/>
    <n v="15743"/>
    <n v="13809"/>
    <n v="1934"/>
    <n v="18285"/>
    <x v="1524"/>
    <x v="2070"/>
  </r>
  <r>
    <n v="7"/>
    <x v="37"/>
    <x v="6"/>
    <d v="1994-07-01T00:00:00"/>
    <x v="2"/>
    <n v="15740"/>
    <n v="14412"/>
    <n v="1328"/>
    <n v="18891"/>
    <x v="1525"/>
    <x v="2071"/>
  </r>
  <r>
    <n v="8"/>
    <x v="37"/>
    <x v="7"/>
    <d v="1994-08-01T00:00:00"/>
    <x v="2"/>
    <n v="20127"/>
    <n v="17522"/>
    <n v="2605"/>
    <n v="21081"/>
    <x v="1526"/>
    <x v="2072"/>
  </r>
  <r>
    <n v="9"/>
    <x v="37"/>
    <x v="8"/>
    <d v="1994-09-01T00:00:00"/>
    <x v="2"/>
    <n v="15510"/>
    <n v="12716"/>
    <n v="2794"/>
    <n v="16113"/>
    <x v="1527"/>
    <x v="2073"/>
  </r>
  <r>
    <n v="10"/>
    <x v="37"/>
    <x v="9"/>
    <d v="1994-10-01T00:00:00"/>
    <x v="2"/>
    <n v="17735"/>
    <n v="14948"/>
    <n v="2787"/>
    <n v="18305"/>
    <x v="1433"/>
    <x v="2074"/>
  </r>
  <r>
    <n v="11"/>
    <x v="37"/>
    <x v="10"/>
    <d v="1994-11-01T00:00:00"/>
    <x v="2"/>
    <n v="19272"/>
    <n v="15554"/>
    <n v="3718"/>
    <n v="19627"/>
    <x v="1528"/>
    <x v="2075"/>
  </r>
  <r>
    <n v="12"/>
    <x v="37"/>
    <x v="11"/>
    <d v="1994-12-01T00:00:00"/>
    <x v="2"/>
    <n v="17516"/>
    <n v="13031"/>
    <n v="4485"/>
    <n v="15997"/>
    <x v="1529"/>
    <x v="2076"/>
  </r>
  <r>
    <n v="1"/>
    <x v="38"/>
    <x v="0"/>
    <d v="1995-01-01T00:00:00"/>
    <x v="2"/>
    <n v="15984"/>
    <n v="9876"/>
    <n v="6108"/>
    <n v="11642"/>
    <x v="1530"/>
    <x v="2077"/>
  </r>
  <r>
    <n v="2"/>
    <x v="38"/>
    <x v="1"/>
    <d v="1995-02-01T00:00:00"/>
    <x v="2"/>
    <n v="19379"/>
    <n v="14269"/>
    <n v="5110"/>
    <n v="18344"/>
    <x v="1531"/>
    <x v="2078"/>
  </r>
  <r>
    <n v="3"/>
    <x v="38"/>
    <x v="2"/>
    <d v="1995-03-01T00:00:00"/>
    <x v="2"/>
    <n v="23803"/>
    <n v="15511"/>
    <n v="8292"/>
    <n v="20262"/>
    <x v="1532"/>
    <x v="2079"/>
  </r>
  <r>
    <n v="4"/>
    <x v="38"/>
    <x v="3"/>
    <d v="1995-04-01T00:00:00"/>
    <x v="2"/>
    <n v="20084"/>
    <n v="14105"/>
    <n v="5979"/>
    <n v="18121"/>
    <x v="1533"/>
    <x v="2080"/>
  </r>
  <r>
    <n v="5"/>
    <x v="38"/>
    <x v="4"/>
    <d v="1995-05-01T00:00:00"/>
    <x v="2"/>
    <n v="22036"/>
    <n v="16953"/>
    <n v="5083"/>
    <n v="22585"/>
    <x v="1534"/>
    <x v="2081"/>
  </r>
  <r>
    <n v="6"/>
    <x v="38"/>
    <x v="5"/>
    <d v="1995-06-01T00:00:00"/>
    <x v="2"/>
    <n v="23254"/>
    <n v="19641"/>
    <n v="3613"/>
    <n v="25911"/>
    <x v="1535"/>
    <x v="2082"/>
  </r>
  <r>
    <n v="7"/>
    <x v="38"/>
    <x v="6"/>
    <d v="1995-07-01T00:00:00"/>
    <x v="2"/>
    <n v="18997"/>
    <n v="15539"/>
    <n v="3458"/>
    <n v="17392"/>
    <x v="1536"/>
    <x v="2083"/>
  </r>
  <r>
    <n v="8"/>
    <x v="38"/>
    <x v="7"/>
    <d v="1995-08-01T00:00:00"/>
    <x v="2"/>
    <n v="18837"/>
    <n v="15787"/>
    <n v="3050"/>
    <n v="20520"/>
    <x v="1537"/>
    <x v="2084"/>
  </r>
  <r>
    <n v="9"/>
    <x v="38"/>
    <x v="8"/>
    <d v="1995-09-01T00:00:00"/>
    <x v="2"/>
    <n v="17873"/>
    <n v="14651"/>
    <n v="3222"/>
    <n v="17014"/>
    <x v="1538"/>
    <x v="2085"/>
  </r>
  <r>
    <n v="10"/>
    <x v="38"/>
    <x v="9"/>
    <d v="1995-10-01T00:00:00"/>
    <x v="2"/>
    <n v="19161"/>
    <n v="15545"/>
    <n v="3616"/>
    <n v="18253"/>
    <x v="1539"/>
    <x v="2086"/>
  </r>
  <r>
    <n v="11"/>
    <x v="38"/>
    <x v="10"/>
    <d v="1995-11-01T00:00:00"/>
    <x v="2"/>
    <n v="17714"/>
    <n v="13365"/>
    <n v="4349"/>
    <n v="15467"/>
    <x v="1540"/>
    <x v="2087"/>
  </r>
  <r>
    <n v="12"/>
    <x v="38"/>
    <x v="11"/>
    <d v="1995-12-01T00:00:00"/>
    <x v="2"/>
    <n v="19614"/>
    <n v="13744"/>
    <n v="5870"/>
    <n v="14492"/>
    <x v="1541"/>
    <x v="2088"/>
  </r>
  <r>
    <n v="1"/>
    <x v="39"/>
    <x v="0"/>
    <d v="1996-01-01T00:00:00"/>
    <x v="2"/>
    <n v="14831"/>
    <n v="10377"/>
    <n v="4454"/>
    <n v="13967"/>
    <x v="1542"/>
    <x v="2089"/>
  </r>
  <r>
    <n v="2"/>
    <x v="39"/>
    <x v="1"/>
    <d v="1996-02-01T00:00:00"/>
    <x v="2"/>
    <n v="19225"/>
    <n v="15605"/>
    <n v="3620"/>
    <n v="19576"/>
    <x v="1543"/>
    <x v="2090"/>
  </r>
  <r>
    <n v="3"/>
    <x v="39"/>
    <x v="2"/>
    <d v="1996-03-01T00:00:00"/>
    <x v="2"/>
    <n v="20717"/>
    <n v="16872"/>
    <n v="3845"/>
    <n v="20636"/>
    <x v="1544"/>
    <x v="2091"/>
  </r>
  <r>
    <n v="4"/>
    <x v="39"/>
    <x v="3"/>
    <d v="1996-04-01T00:00:00"/>
    <x v="2"/>
    <n v="20890"/>
    <n v="16044"/>
    <n v="4846"/>
    <n v="20738"/>
    <x v="1545"/>
    <x v="2092"/>
  </r>
  <r>
    <n v="5"/>
    <x v="39"/>
    <x v="4"/>
    <d v="1996-05-01T00:00:00"/>
    <x v="2"/>
    <n v="21697"/>
    <n v="16458"/>
    <n v="5239"/>
    <n v="20777"/>
    <x v="1546"/>
    <x v="2093"/>
  </r>
  <r>
    <n v="6"/>
    <x v="39"/>
    <x v="5"/>
    <d v="1996-06-01T00:00:00"/>
    <x v="2"/>
    <n v="20056"/>
    <n v="15341"/>
    <n v="4715"/>
    <n v="19823"/>
    <x v="1547"/>
    <x v="2094"/>
  </r>
  <r>
    <n v="7"/>
    <x v="39"/>
    <x v="6"/>
    <d v="1996-07-01T00:00:00"/>
    <x v="2"/>
    <n v="22284"/>
    <n v="17944"/>
    <n v="4340"/>
    <n v="24245"/>
    <x v="1548"/>
    <x v="2095"/>
  </r>
  <r>
    <n v="8"/>
    <x v="39"/>
    <x v="7"/>
    <d v="1996-08-01T00:00:00"/>
    <x v="2"/>
    <n v="22272"/>
    <n v="18159"/>
    <n v="4113"/>
    <n v="23624"/>
    <x v="1549"/>
    <x v="2096"/>
  </r>
  <r>
    <n v="9"/>
    <x v="39"/>
    <x v="8"/>
    <d v="1996-09-01T00:00:00"/>
    <x v="2"/>
    <n v="21852"/>
    <n v="16686"/>
    <n v="5166"/>
    <n v="20226"/>
    <x v="1550"/>
    <x v="2097"/>
  </r>
  <r>
    <n v="10"/>
    <x v="39"/>
    <x v="9"/>
    <d v="1996-10-01T00:00:00"/>
    <x v="2"/>
    <n v="23440"/>
    <n v="18474"/>
    <n v="4966"/>
    <n v="19992"/>
    <x v="1551"/>
    <x v="2098"/>
  </r>
  <r>
    <n v="11"/>
    <x v="39"/>
    <x v="10"/>
    <d v="1996-11-01T00:00:00"/>
    <x v="2"/>
    <n v="20270"/>
    <n v="14942"/>
    <n v="5328"/>
    <n v="18824"/>
    <x v="1552"/>
    <x v="2099"/>
  </r>
  <r>
    <n v="12"/>
    <x v="39"/>
    <x v="11"/>
    <d v="1996-12-01T00:00:00"/>
    <x v="2"/>
    <n v="17093"/>
    <n v="12764"/>
    <n v="4329"/>
    <n v="16862"/>
    <x v="1553"/>
    <x v="2100"/>
  </r>
  <r>
    <n v="1"/>
    <x v="40"/>
    <x v="0"/>
    <d v="1997-01-01T00:00:00"/>
    <x v="2"/>
    <n v="17340"/>
    <n v="13752"/>
    <n v="3588"/>
    <n v="16523"/>
    <x v="1554"/>
    <x v="2101"/>
  </r>
  <r>
    <n v="2"/>
    <x v="40"/>
    <x v="1"/>
    <d v="1997-02-01T00:00:00"/>
    <x v="2"/>
    <n v="19974"/>
    <n v="15516"/>
    <n v="4458"/>
    <n v="20318"/>
    <x v="1555"/>
    <x v="2102"/>
  </r>
  <r>
    <n v="3"/>
    <x v="40"/>
    <x v="2"/>
    <d v="1997-03-01T00:00:00"/>
    <x v="2"/>
    <n v="22841"/>
    <n v="17356"/>
    <n v="5485"/>
    <n v="22720"/>
    <x v="1556"/>
    <x v="2103"/>
  </r>
  <r>
    <n v="4"/>
    <x v="40"/>
    <x v="3"/>
    <d v="1997-04-01T00:00:00"/>
    <x v="2"/>
    <n v="24075"/>
    <n v="17500"/>
    <n v="6575"/>
    <n v="23950"/>
    <x v="1557"/>
    <x v="2104"/>
  </r>
  <r>
    <n v="5"/>
    <x v="40"/>
    <x v="4"/>
    <d v="1997-05-01T00:00:00"/>
    <x v="2"/>
    <n v="22938"/>
    <n v="16392"/>
    <n v="6546"/>
    <n v="23585"/>
    <x v="1558"/>
    <x v="2105"/>
  </r>
  <r>
    <n v="6"/>
    <x v="40"/>
    <x v="5"/>
    <d v="1997-06-01T00:00:00"/>
    <x v="2"/>
    <n v="24984"/>
    <n v="18144"/>
    <n v="6840"/>
    <n v="23070"/>
    <x v="1559"/>
    <x v="2106"/>
  </r>
  <r>
    <n v="7"/>
    <x v="40"/>
    <x v="6"/>
    <d v="1997-07-01T00:00:00"/>
    <x v="2"/>
    <n v="22489"/>
    <n v="14991"/>
    <n v="7498"/>
    <n v="19912"/>
    <x v="1560"/>
    <x v="2107"/>
  </r>
  <r>
    <n v="8"/>
    <x v="40"/>
    <x v="7"/>
    <d v="1997-08-01T00:00:00"/>
    <x v="2"/>
    <n v="26465"/>
    <n v="19535"/>
    <n v="6930"/>
    <n v="24295"/>
    <x v="1561"/>
    <x v="2108"/>
  </r>
  <r>
    <n v="9"/>
    <x v="40"/>
    <x v="8"/>
    <d v="1997-09-01T00:00:00"/>
    <x v="2"/>
    <n v="26386"/>
    <n v="19969"/>
    <n v="6417"/>
    <n v="26703"/>
    <x v="1562"/>
    <x v="2109"/>
  </r>
  <r>
    <n v="10"/>
    <x v="40"/>
    <x v="9"/>
    <d v="1997-10-01T00:00:00"/>
    <x v="2"/>
    <n v="29052"/>
    <n v="21976"/>
    <n v="7076"/>
    <n v="27331"/>
    <x v="1563"/>
    <x v="2110"/>
  </r>
  <r>
    <n v="11"/>
    <x v="40"/>
    <x v="10"/>
    <d v="1997-11-01T00:00:00"/>
    <x v="2"/>
    <n v="18288"/>
    <n v="12252"/>
    <n v="6036"/>
    <n v="17605"/>
    <x v="1564"/>
    <x v="2111"/>
  </r>
  <r>
    <n v="12"/>
    <x v="40"/>
    <x v="11"/>
    <d v="1997-12-01T00:00:00"/>
    <x v="2"/>
    <n v="13619"/>
    <n v="7928"/>
    <n v="5691"/>
    <n v="12158"/>
    <x v="1565"/>
    <x v="2112"/>
  </r>
  <r>
    <n v="1"/>
    <x v="41"/>
    <x v="0"/>
    <d v="1998-01-01T00:00:00"/>
    <x v="2"/>
    <n v="17004"/>
    <n v="10693"/>
    <n v="6311"/>
    <n v="15597"/>
    <x v="1566"/>
    <x v="2113"/>
  </r>
  <r>
    <n v="2"/>
    <x v="41"/>
    <x v="1"/>
    <d v="1998-02-01T00:00:00"/>
    <x v="2"/>
    <n v="16339"/>
    <n v="10361"/>
    <n v="5978"/>
    <n v="15560"/>
    <x v="1567"/>
    <x v="2114"/>
  </r>
  <r>
    <n v="3"/>
    <x v="41"/>
    <x v="2"/>
    <d v="1998-03-01T00:00:00"/>
    <x v="2"/>
    <n v="23325"/>
    <n v="15059"/>
    <n v="8266"/>
    <n v="22132"/>
    <x v="176"/>
    <x v="2115"/>
  </r>
  <r>
    <n v="4"/>
    <x v="41"/>
    <x v="3"/>
    <d v="1998-04-01T00:00:00"/>
    <x v="2"/>
    <n v="21519"/>
    <n v="14309"/>
    <n v="7210"/>
    <n v="20421"/>
    <x v="1568"/>
    <x v="2116"/>
  </r>
  <r>
    <n v="5"/>
    <x v="41"/>
    <x v="4"/>
    <d v="1998-05-01T00:00:00"/>
    <x v="2"/>
    <n v="22445"/>
    <n v="14412"/>
    <n v="8033"/>
    <n v="23444"/>
    <x v="1569"/>
    <x v="2117"/>
  </r>
  <r>
    <n v="6"/>
    <x v="41"/>
    <x v="5"/>
    <d v="1998-06-01T00:00:00"/>
    <x v="2"/>
    <n v="20994"/>
    <n v="13942"/>
    <n v="7052"/>
    <n v="20508"/>
    <x v="1570"/>
    <x v="2118"/>
  </r>
  <r>
    <n v="7"/>
    <x v="41"/>
    <x v="6"/>
    <d v="1998-07-01T00:00:00"/>
    <x v="2"/>
    <n v="20972"/>
    <n v="12687"/>
    <n v="8285"/>
    <n v="19235"/>
    <x v="1571"/>
    <x v="2119"/>
  </r>
  <r>
    <n v="8"/>
    <x v="41"/>
    <x v="7"/>
    <d v="1998-08-01T00:00:00"/>
    <x v="2"/>
    <n v="20180"/>
    <n v="13498"/>
    <n v="6682"/>
    <n v="18997"/>
    <x v="1572"/>
    <x v="2120"/>
  </r>
  <r>
    <n v="9"/>
    <x v="41"/>
    <x v="8"/>
    <d v="1998-09-01T00:00:00"/>
    <x v="2"/>
    <n v="15213"/>
    <n v="10012"/>
    <n v="5201"/>
    <n v="18766"/>
    <x v="1573"/>
    <x v="2121"/>
  </r>
  <r>
    <n v="10"/>
    <x v="41"/>
    <x v="9"/>
    <d v="1998-10-01T00:00:00"/>
    <x v="2"/>
    <n v="13145"/>
    <n v="9128"/>
    <n v="4017"/>
    <n v="13476"/>
    <x v="139"/>
    <x v="2122"/>
  </r>
  <r>
    <n v="11"/>
    <x v="41"/>
    <x v="10"/>
    <d v="1998-11-01T00:00:00"/>
    <x v="2"/>
    <n v="14674"/>
    <n v="8862"/>
    <n v="5812"/>
    <n v="13034"/>
    <x v="1574"/>
    <x v="2123"/>
  </r>
  <r>
    <n v="12"/>
    <x v="41"/>
    <x v="11"/>
    <d v="1998-12-01T00:00:00"/>
    <x v="2"/>
    <n v="14549"/>
    <n v="8859"/>
    <n v="5690"/>
    <n v="7917"/>
    <x v="1575"/>
    <x v="2124"/>
  </r>
  <r>
    <n v="1"/>
    <x v="42"/>
    <x v="0"/>
    <d v="1999-01-01T00:00:00"/>
    <x v="2"/>
    <n v="13641"/>
    <n v="9070"/>
    <n v="4571"/>
    <n v="10049"/>
    <x v="1576"/>
    <x v="2125"/>
  </r>
  <r>
    <n v="2"/>
    <x v="42"/>
    <x v="1"/>
    <d v="1999-02-01T00:00:00"/>
    <x v="2"/>
    <n v="4573"/>
    <n v="3077"/>
    <n v="1496"/>
    <n v="10850"/>
    <x v="1577"/>
    <x v="2126"/>
  </r>
  <r>
    <n v="3"/>
    <x v="42"/>
    <x v="2"/>
    <d v="1999-03-01T00:00:00"/>
    <x v="2"/>
    <n v="18553"/>
    <n v="13556"/>
    <n v="4997"/>
    <n v="16403"/>
    <x v="1549"/>
    <x v="2127"/>
  </r>
  <r>
    <n v="4"/>
    <x v="42"/>
    <x v="3"/>
    <d v="1999-04-01T00:00:00"/>
    <x v="2"/>
    <n v="16766"/>
    <n v="12905"/>
    <n v="3861"/>
    <n v="12994"/>
    <x v="1578"/>
    <x v="2128"/>
  </r>
  <r>
    <n v="5"/>
    <x v="42"/>
    <x v="4"/>
    <d v="1999-05-01T00:00:00"/>
    <x v="2"/>
    <n v="13485"/>
    <n v="9378"/>
    <n v="4107"/>
    <n v="13149"/>
    <x v="1579"/>
    <x v="2129"/>
  </r>
  <r>
    <n v="6"/>
    <x v="42"/>
    <x v="5"/>
    <d v="1999-06-01T00:00:00"/>
    <x v="2"/>
    <n v="13391"/>
    <n v="9792"/>
    <n v="3599"/>
    <n v="15113"/>
    <x v="1580"/>
    <x v="2130"/>
  </r>
  <r>
    <n v="7"/>
    <x v="42"/>
    <x v="6"/>
    <d v="1999-07-01T00:00:00"/>
    <x v="2"/>
    <n v="14223"/>
    <n v="10240"/>
    <n v="3983"/>
    <n v="14576"/>
    <x v="1581"/>
    <x v="2131"/>
  </r>
  <r>
    <n v="8"/>
    <x v="42"/>
    <x v="7"/>
    <d v="1999-08-01T00:00:00"/>
    <x v="2"/>
    <n v="15744"/>
    <n v="11825"/>
    <n v="3919"/>
    <n v="16300"/>
    <x v="1582"/>
    <x v="2132"/>
  </r>
  <r>
    <n v="9"/>
    <x v="42"/>
    <x v="8"/>
    <d v="1999-09-01T00:00:00"/>
    <x v="2"/>
    <n v="15744"/>
    <n v="11167"/>
    <n v="4577"/>
    <n v="13962"/>
    <x v="1583"/>
    <x v="2133"/>
  </r>
  <r>
    <n v="10"/>
    <x v="42"/>
    <x v="9"/>
    <d v="1999-10-01T00:00:00"/>
    <x v="2"/>
    <n v="10752"/>
    <n v="7565"/>
    <n v="3187"/>
    <n v="14427"/>
    <x v="1584"/>
    <x v="2134"/>
  </r>
  <r>
    <n v="11"/>
    <x v="42"/>
    <x v="10"/>
    <d v="1999-11-01T00:00:00"/>
    <x v="2"/>
    <n v="10447"/>
    <n v="6985"/>
    <n v="3462"/>
    <n v="14065"/>
    <x v="1585"/>
    <x v="2135"/>
  </r>
  <r>
    <n v="12"/>
    <x v="42"/>
    <x v="11"/>
    <d v="1999-12-01T00:00:00"/>
    <x v="2"/>
    <n v="12088"/>
    <n v="8025"/>
    <n v="4063"/>
    <n v="9047"/>
    <x v="902"/>
    <x v="11"/>
  </r>
  <r>
    <n v="1"/>
    <x v="43"/>
    <x v="0"/>
    <d v="2000-01-01T00:00:00"/>
    <x v="2"/>
    <n v="9849"/>
    <n v="7155"/>
    <n v="2694"/>
    <n v="10701"/>
    <x v="1586"/>
    <x v="2136"/>
  </r>
  <r>
    <n v="2"/>
    <x v="43"/>
    <x v="1"/>
    <d v="2000-02-01T00:00:00"/>
    <x v="2"/>
    <n v="13485"/>
    <n v="10694"/>
    <n v="2791"/>
    <n v="16434"/>
    <x v="1587"/>
    <x v="2137"/>
  </r>
  <r>
    <n v="3"/>
    <x v="43"/>
    <x v="2"/>
    <d v="2000-03-01T00:00:00"/>
    <x v="2"/>
    <n v="14162"/>
    <n v="11213"/>
    <n v="2949"/>
    <n v="16462"/>
    <x v="1588"/>
    <x v="2138"/>
  </r>
  <r>
    <n v="4"/>
    <x v="43"/>
    <x v="3"/>
    <d v="2000-04-01T00:00:00"/>
    <x v="2"/>
    <n v="15460"/>
    <n v="12209"/>
    <n v="3251"/>
    <n v="18620"/>
    <x v="1589"/>
    <x v="2139"/>
  </r>
  <r>
    <n v="5"/>
    <x v="43"/>
    <x v="4"/>
    <d v="2000-05-01T00:00:00"/>
    <x v="2"/>
    <n v="18378"/>
    <n v="13894"/>
    <n v="4484"/>
    <n v="20730"/>
    <x v="1590"/>
    <x v="2140"/>
  </r>
  <r>
    <n v="6"/>
    <x v="43"/>
    <x v="5"/>
    <d v="2000-06-01T00:00:00"/>
    <x v="2"/>
    <n v="18039"/>
    <n v="14021"/>
    <n v="4018"/>
    <n v="21533"/>
    <x v="1591"/>
    <x v="2141"/>
  </r>
  <r>
    <n v="7"/>
    <x v="43"/>
    <x v="6"/>
    <d v="2000-07-01T00:00:00"/>
    <x v="2"/>
    <n v="15357"/>
    <n v="11569"/>
    <n v="3788"/>
    <n v="17490"/>
    <x v="1592"/>
    <x v="2142"/>
  </r>
  <r>
    <n v="8"/>
    <x v="43"/>
    <x v="7"/>
    <d v="2000-08-01T00:00:00"/>
    <x v="2"/>
    <n v="20221"/>
    <n v="14303"/>
    <n v="5918"/>
    <n v="20595"/>
    <x v="1593"/>
    <x v="2143"/>
  </r>
  <r>
    <n v="9"/>
    <x v="43"/>
    <x v="8"/>
    <d v="2000-09-01T00:00:00"/>
    <x v="2"/>
    <n v="18914"/>
    <n v="13806"/>
    <n v="5108"/>
    <n v="19804"/>
    <x v="1594"/>
    <x v="2144"/>
  </r>
  <r>
    <n v="10"/>
    <x v="43"/>
    <x v="9"/>
    <d v="2000-10-01T00:00:00"/>
    <x v="2"/>
    <n v="18360"/>
    <n v="13926"/>
    <n v="4434"/>
    <n v="19902"/>
    <x v="1595"/>
    <x v="2145"/>
  </r>
  <r>
    <n v="11"/>
    <x v="43"/>
    <x v="10"/>
    <d v="2000-11-01T00:00:00"/>
    <x v="2"/>
    <n v="17803"/>
    <n v="12456"/>
    <n v="5347"/>
    <n v="17282"/>
    <x v="1596"/>
    <x v="2146"/>
  </r>
  <r>
    <n v="12"/>
    <x v="43"/>
    <x v="11"/>
    <d v="2000-12-01T00:00:00"/>
    <x v="2"/>
    <n v="18546"/>
    <n v="13715"/>
    <n v="4831"/>
    <n v="15441"/>
    <x v="966"/>
    <x v="2147"/>
  </r>
  <r>
    <n v="1"/>
    <x v="44"/>
    <x v="0"/>
    <d v="2001-01-01T00:00:00"/>
    <x v="2"/>
    <n v="14643"/>
    <n v="10698"/>
    <n v="3945"/>
    <n v="12300"/>
    <x v="1597"/>
    <x v="2148"/>
  </r>
  <r>
    <n v="2"/>
    <x v="44"/>
    <x v="1"/>
    <d v="2001-02-01T00:00:00"/>
    <x v="2"/>
    <n v="16796"/>
    <n v="12452"/>
    <n v="4344"/>
    <n v="15607"/>
    <x v="1598"/>
    <x v="93"/>
  </r>
  <r>
    <n v="3"/>
    <x v="44"/>
    <x v="2"/>
    <d v="2001-03-01T00:00:00"/>
    <x v="2"/>
    <n v="22783"/>
    <n v="18038"/>
    <n v="4745"/>
    <n v="22125"/>
    <x v="1599"/>
    <x v="2149"/>
  </r>
  <r>
    <n v="4"/>
    <x v="44"/>
    <x v="3"/>
    <d v="2001-04-01T00:00:00"/>
    <x v="2"/>
    <n v="18740"/>
    <n v="15348"/>
    <n v="3392"/>
    <n v="18894"/>
    <x v="1600"/>
    <x v="2150"/>
  </r>
  <r>
    <n v="5"/>
    <x v="44"/>
    <x v="4"/>
    <d v="2001-05-01T00:00:00"/>
    <x v="2"/>
    <n v="20365"/>
    <n v="16250"/>
    <n v="4115"/>
    <n v="20971"/>
    <x v="773"/>
    <x v="2151"/>
  </r>
  <r>
    <n v="6"/>
    <x v="44"/>
    <x v="5"/>
    <d v="2001-06-01T00:00:00"/>
    <x v="2"/>
    <n v="16225"/>
    <n v="13142"/>
    <n v="3083"/>
    <n v="17003"/>
    <x v="1601"/>
    <x v="2152"/>
  </r>
  <r>
    <n v="7"/>
    <x v="44"/>
    <x v="6"/>
    <d v="2001-07-01T00:00:00"/>
    <x v="2"/>
    <n v="14356"/>
    <n v="11772"/>
    <n v="2584"/>
    <n v="14799"/>
    <x v="1602"/>
    <x v="2153"/>
  </r>
  <r>
    <n v="8"/>
    <x v="44"/>
    <x v="7"/>
    <d v="2001-08-01T00:00:00"/>
    <x v="2"/>
    <n v="14615"/>
    <n v="11499"/>
    <n v="3116"/>
    <n v="14116"/>
    <x v="1603"/>
    <x v="2154"/>
  </r>
  <r>
    <n v="9"/>
    <x v="44"/>
    <x v="8"/>
    <d v="2001-09-01T00:00:00"/>
    <x v="2"/>
    <n v="12062"/>
    <n v="9126"/>
    <n v="2936"/>
    <n v="13955"/>
    <x v="131"/>
    <x v="2155"/>
  </r>
  <r>
    <n v="10"/>
    <x v="44"/>
    <x v="9"/>
    <d v="2001-10-01T00:00:00"/>
    <x v="2"/>
    <n v="12447"/>
    <n v="10020"/>
    <n v="2427"/>
    <n v="14275"/>
    <x v="1604"/>
    <x v="2156"/>
  </r>
  <r>
    <n v="11"/>
    <x v="44"/>
    <x v="10"/>
    <d v="2001-11-01T00:00:00"/>
    <x v="2"/>
    <n v="14113"/>
    <n v="10867"/>
    <n v="3246"/>
    <n v="13770"/>
    <x v="1605"/>
    <x v="2157"/>
  </r>
  <r>
    <n v="12"/>
    <x v="44"/>
    <x v="11"/>
    <d v="2001-12-01T00:00:00"/>
    <x v="2"/>
    <n v="15428"/>
    <n v="12568"/>
    <n v="2860"/>
    <n v="13142"/>
    <x v="1606"/>
    <x v="2158"/>
  </r>
  <r>
    <n v="1"/>
    <x v="45"/>
    <x v="0"/>
    <d v="2002-01-01T00:00:00"/>
    <x v="2"/>
    <n v="13637"/>
    <n v="10855"/>
    <n v="2782"/>
    <n v="12088"/>
    <x v="1607"/>
    <x v="2159"/>
  </r>
  <r>
    <n v="2"/>
    <x v="45"/>
    <x v="1"/>
    <d v="2002-02-01T00:00:00"/>
    <x v="2"/>
    <n v="11281"/>
    <n v="9027"/>
    <n v="2254"/>
    <n v="12360"/>
    <x v="1608"/>
    <x v="2160"/>
  </r>
  <r>
    <n v="3"/>
    <x v="45"/>
    <x v="2"/>
    <d v="2002-03-01T00:00:00"/>
    <x v="2"/>
    <n v="13132"/>
    <n v="10396"/>
    <n v="2736"/>
    <n v="14913"/>
    <x v="1609"/>
    <x v="2161"/>
  </r>
  <r>
    <n v="4"/>
    <x v="45"/>
    <x v="3"/>
    <d v="2002-04-01T00:00:00"/>
    <x v="2"/>
    <n v="14663"/>
    <n v="11837"/>
    <n v="2826"/>
    <n v="16084"/>
    <x v="1610"/>
    <x v="2162"/>
  </r>
  <r>
    <n v="5"/>
    <x v="45"/>
    <x v="4"/>
    <d v="2002-05-01T00:00:00"/>
    <x v="2"/>
    <n v="13009"/>
    <n v="10465"/>
    <n v="2544"/>
    <n v="14784"/>
    <x v="1415"/>
    <x v="2163"/>
  </r>
  <r>
    <n v="6"/>
    <x v="45"/>
    <x v="5"/>
    <d v="2002-06-01T00:00:00"/>
    <x v="2"/>
    <n v="11045"/>
    <n v="9020"/>
    <n v="2025"/>
    <n v="14248"/>
    <x v="1611"/>
    <x v="2164"/>
  </r>
  <r>
    <n v="7"/>
    <x v="45"/>
    <x v="6"/>
    <d v="2002-07-01T00:00:00"/>
    <x v="2"/>
    <n v="13128"/>
    <n v="10525"/>
    <n v="2603"/>
    <n v="14071"/>
    <x v="1612"/>
    <x v="2165"/>
  </r>
  <r>
    <n v="8"/>
    <x v="45"/>
    <x v="7"/>
    <d v="2002-08-01T00:00:00"/>
    <x v="2"/>
    <n v="13133"/>
    <n v="10408"/>
    <n v="2725"/>
    <n v="12709"/>
    <x v="1613"/>
    <x v="2166"/>
  </r>
  <r>
    <n v="9"/>
    <x v="45"/>
    <x v="8"/>
    <d v="2002-09-01T00:00:00"/>
    <x v="2"/>
    <n v="12447"/>
    <n v="10100"/>
    <n v="2347"/>
    <n v="15133"/>
    <x v="1614"/>
    <x v="2167"/>
  </r>
  <r>
    <n v="10"/>
    <x v="45"/>
    <x v="9"/>
    <d v="2002-10-01T00:00:00"/>
    <x v="2"/>
    <n v="14216"/>
    <n v="11837"/>
    <n v="2379"/>
    <n v="14634"/>
    <x v="1615"/>
    <x v="2168"/>
  </r>
  <r>
    <n v="11"/>
    <x v="45"/>
    <x v="10"/>
    <d v="2002-11-01T00:00:00"/>
    <x v="2"/>
    <n v="11552"/>
    <n v="10154"/>
    <n v="1398"/>
    <n v="14291"/>
    <x v="1616"/>
    <x v="2169"/>
  </r>
  <r>
    <n v="12"/>
    <x v="45"/>
    <x v="11"/>
    <d v="2002-12-01T00:00:00"/>
    <x v="2"/>
    <n v="11688"/>
    <n v="10339"/>
    <n v="1349"/>
    <n v="12452"/>
    <x v="121"/>
    <x v="2170"/>
  </r>
  <r>
    <n v="1"/>
    <x v="46"/>
    <x v="0"/>
    <d v="2003-01-01T00:00:00"/>
    <x v="2"/>
    <n v="10325"/>
    <n v="9055"/>
    <n v="1270"/>
    <n v="11493"/>
    <x v="1617"/>
    <x v="1910"/>
  </r>
  <r>
    <n v="2"/>
    <x v="46"/>
    <x v="1"/>
    <d v="2003-02-01T00:00:00"/>
    <x v="2"/>
    <n v="11562"/>
    <n v="10023"/>
    <n v="1539"/>
    <n v="13002"/>
    <x v="1618"/>
    <x v="2171"/>
  </r>
  <r>
    <n v="3"/>
    <x v="46"/>
    <x v="2"/>
    <d v="2003-03-01T00:00:00"/>
    <x v="2"/>
    <n v="9615"/>
    <n v="8137"/>
    <n v="1478"/>
    <n v="12468"/>
    <x v="1619"/>
    <x v="2172"/>
  </r>
  <r>
    <n v="4"/>
    <x v="46"/>
    <x v="3"/>
    <d v="2003-04-01T00:00:00"/>
    <x v="2"/>
    <n v="9903"/>
    <n v="8391"/>
    <n v="1512"/>
    <n v="12248"/>
    <x v="1620"/>
    <x v="2173"/>
  </r>
  <r>
    <n v="5"/>
    <x v="46"/>
    <x v="4"/>
    <d v="2003-05-01T00:00:00"/>
    <x v="2"/>
    <n v="10331"/>
    <n v="8917"/>
    <n v="1414"/>
    <n v="13816"/>
    <x v="1621"/>
    <x v="2174"/>
  </r>
  <r>
    <n v="6"/>
    <x v="46"/>
    <x v="5"/>
    <d v="2003-06-01T00:00:00"/>
    <x v="2"/>
    <n v="8949"/>
    <n v="7527"/>
    <n v="1422"/>
    <n v="11894"/>
    <x v="1622"/>
    <x v="2175"/>
  </r>
  <r>
    <n v="7"/>
    <x v="46"/>
    <x v="6"/>
    <d v="2003-07-01T00:00:00"/>
    <x v="2"/>
    <n v="10120"/>
    <n v="8533"/>
    <n v="1587"/>
    <n v="12522"/>
    <x v="1623"/>
    <x v="2176"/>
  </r>
  <r>
    <n v="8"/>
    <x v="46"/>
    <x v="7"/>
    <d v="2003-08-01T00:00:00"/>
    <x v="2"/>
    <n v="8917"/>
    <n v="7529"/>
    <n v="1388"/>
    <n v="11651"/>
    <x v="1624"/>
    <x v="2177"/>
  </r>
  <r>
    <n v="9"/>
    <x v="46"/>
    <x v="8"/>
    <d v="2003-09-01T00:00:00"/>
    <x v="2"/>
    <n v="11024"/>
    <n v="9571"/>
    <n v="1453"/>
    <n v="12951"/>
    <x v="1625"/>
    <x v="2178"/>
  </r>
  <r>
    <n v="10"/>
    <x v="46"/>
    <x v="9"/>
    <d v="2003-10-01T00:00:00"/>
    <x v="2"/>
    <n v="11996"/>
    <n v="10370"/>
    <n v="1626"/>
    <n v="14820"/>
    <x v="1626"/>
    <x v="2179"/>
  </r>
  <r>
    <n v="11"/>
    <x v="46"/>
    <x v="10"/>
    <d v="2003-11-01T00:00:00"/>
    <x v="2"/>
    <n v="12266"/>
    <n v="10790"/>
    <n v="1476"/>
    <n v="14086"/>
    <x v="843"/>
    <x v="2180"/>
  </r>
  <r>
    <n v="12"/>
    <x v="46"/>
    <x v="11"/>
    <d v="2003-12-01T00:00:00"/>
    <x v="2"/>
    <n v="16198"/>
    <n v="14342"/>
    <n v="1856"/>
    <n v="13230"/>
    <x v="1627"/>
    <x v="2181"/>
  </r>
  <r>
    <n v="1"/>
    <x v="47"/>
    <x v="0"/>
    <d v="2004-01-01T00:00:00"/>
    <x v="2"/>
    <n v="10453"/>
    <n v="8925"/>
    <n v="1528"/>
    <n v="13591"/>
    <x v="1628"/>
    <x v="2182"/>
  </r>
  <r>
    <n v="2"/>
    <x v="47"/>
    <x v="1"/>
    <d v="2004-02-01T00:00:00"/>
    <x v="2"/>
    <n v="10547"/>
    <n v="9302"/>
    <n v="1245"/>
    <n v="15053"/>
    <x v="1629"/>
    <x v="2183"/>
  </r>
  <r>
    <n v="3"/>
    <x v="47"/>
    <x v="2"/>
    <d v="2004-03-01T00:00:00"/>
    <x v="2"/>
    <n v="15211"/>
    <n v="13401"/>
    <n v="1810"/>
    <n v="17303"/>
    <x v="1630"/>
    <x v="2184"/>
  </r>
  <r>
    <n v="4"/>
    <x v="47"/>
    <x v="3"/>
    <d v="2004-04-01T00:00:00"/>
    <x v="2"/>
    <n v="13084"/>
    <n v="11406"/>
    <n v="1678"/>
    <n v="15715"/>
    <x v="1631"/>
    <x v="2185"/>
  </r>
  <r>
    <n v="5"/>
    <x v="47"/>
    <x v="4"/>
    <d v="2004-05-01T00:00:00"/>
    <x v="2"/>
    <n v="13285"/>
    <n v="11846"/>
    <n v="1439"/>
    <n v="17014"/>
    <x v="1632"/>
    <x v="2186"/>
  </r>
  <r>
    <n v="6"/>
    <x v="47"/>
    <x v="5"/>
    <d v="2004-06-01T00:00:00"/>
    <x v="2"/>
    <n v="13266"/>
    <n v="11992"/>
    <n v="1274"/>
    <n v="17182"/>
    <x v="1633"/>
    <x v="2187"/>
  </r>
  <r>
    <n v="7"/>
    <x v="47"/>
    <x v="6"/>
    <d v="2004-07-01T00:00:00"/>
    <x v="2"/>
    <n v="12985"/>
    <n v="11556"/>
    <n v="1429"/>
    <n v="17711"/>
    <x v="1634"/>
    <x v="2188"/>
  </r>
  <r>
    <n v="8"/>
    <x v="47"/>
    <x v="7"/>
    <d v="2004-08-01T00:00:00"/>
    <x v="2"/>
    <n v="13636"/>
    <n v="12312"/>
    <n v="1324"/>
    <n v="19093"/>
    <x v="1635"/>
    <x v="2189"/>
  </r>
  <r>
    <n v="9"/>
    <x v="47"/>
    <x v="8"/>
    <d v="2004-09-01T00:00:00"/>
    <x v="2"/>
    <n v="14791"/>
    <n v="13191"/>
    <n v="1600"/>
    <n v="21214"/>
    <x v="1636"/>
    <x v="2190"/>
  </r>
  <r>
    <n v="10"/>
    <x v="47"/>
    <x v="9"/>
    <d v="2004-10-01T00:00:00"/>
    <x v="2"/>
    <n v="14800"/>
    <n v="12878"/>
    <n v="1922"/>
    <n v="21367"/>
    <x v="1637"/>
    <x v="2191"/>
  </r>
  <r>
    <n v="11"/>
    <x v="47"/>
    <x v="10"/>
    <d v="2004-11-01T00:00:00"/>
    <x v="2"/>
    <n v="14231"/>
    <n v="12283"/>
    <n v="1948"/>
    <n v="21260"/>
    <x v="1638"/>
    <x v="2192"/>
  </r>
  <r>
    <n v="12"/>
    <x v="47"/>
    <x v="11"/>
    <d v="2004-12-01T00:00:00"/>
    <x v="2"/>
    <n v="18012"/>
    <n v="15516"/>
    <n v="2496"/>
    <n v="20232"/>
    <x v="1639"/>
    <x v="2193"/>
  </r>
  <r>
    <n v="1"/>
    <x v="48"/>
    <x v="0"/>
    <d v="2005-01-01T00:00:00"/>
    <x v="2"/>
    <n v="11068"/>
    <n v="9468"/>
    <n v="1600"/>
    <n v="15914"/>
    <x v="1640"/>
    <x v="2194"/>
  </r>
  <r>
    <n v="2"/>
    <x v="48"/>
    <x v="1"/>
    <d v="2005-02-01T00:00:00"/>
    <x v="2"/>
    <n v="12165"/>
    <n v="10949"/>
    <n v="1216"/>
    <n v="17356"/>
    <x v="1641"/>
    <x v="2195"/>
  </r>
  <r>
    <n v="3"/>
    <x v="48"/>
    <x v="2"/>
    <d v="2005-03-01T00:00:00"/>
    <x v="2"/>
    <n v="16139"/>
    <n v="14229"/>
    <n v="1910"/>
    <n v="19138"/>
    <x v="1642"/>
    <x v="2196"/>
  </r>
  <r>
    <n v="4"/>
    <x v="48"/>
    <x v="3"/>
    <d v="2005-04-01T00:00:00"/>
    <x v="2"/>
    <n v="14898"/>
    <n v="12251"/>
    <n v="2647"/>
    <n v="19123"/>
    <x v="1643"/>
    <x v="2197"/>
  </r>
  <r>
    <n v="5"/>
    <x v="48"/>
    <x v="4"/>
    <d v="2005-05-01T00:00:00"/>
    <x v="2"/>
    <n v="15811"/>
    <n v="12700"/>
    <n v="3111"/>
    <n v="20756"/>
    <x v="1644"/>
    <x v="2198"/>
  </r>
  <r>
    <n v="6"/>
    <x v="48"/>
    <x v="5"/>
    <d v="2005-06-01T00:00:00"/>
    <x v="2"/>
    <n v="16634"/>
    <n v="13699"/>
    <n v="2935"/>
    <n v="22381"/>
    <x v="1645"/>
    <x v="2199"/>
  </r>
  <r>
    <n v="7"/>
    <x v="48"/>
    <x v="6"/>
    <d v="2005-07-01T00:00:00"/>
    <x v="2"/>
    <n v="15282"/>
    <n v="12861"/>
    <n v="2421"/>
    <n v="22395"/>
    <x v="1646"/>
    <x v="2200"/>
  </r>
  <r>
    <n v="8"/>
    <x v="48"/>
    <x v="7"/>
    <d v="2005-08-01T00:00:00"/>
    <x v="2"/>
    <n v="16398"/>
    <n v="13927"/>
    <n v="2471"/>
    <n v="21772"/>
    <x v="1647"/>
    <x v="2201"/>
  </r>
  <r>
    <n v="9"/>
    <x v="48"/>
    <x v="8"/>
    <d v="2005-09-01T00:00:00"/>
    <x v="2"/>
    <n v="15823"/>
    <n v="13218"/>
    <n v="2605"/>
    <n v="20932"/>
    <x v="1648"/>
    <x v="2202"/>
  </r>
  <r>
    <n v="10"/>
    <x v="48"/>
    <x v="9"/>
    <d v="2005-10-01T00:00:00"/>
    <x v="2"/>
    <n v="13874"/>
    <n v="11337"/>
    <n v="2537"/>
    <n v="17514"/>
    <x v="1649"/>
    <x v="2203"/>
  </r>
  <r>
    <n v="11"/>
    <x v="48"/>
    <x v="10"/>
    <d v="2005-11-01T00:00:00"/>
    <x v="2"/>
    <n v="14501"/>
    <n v="11903"/>
    <n v="2598"/>
    <n v="20971"/>
    <x v="1650"/>
    <x v="2204"/>
  </r>
  <r>
    <n v="12"/>
    <x v="48"/>
    <x v="11"/>
    <d v="2005-12-01T00:00:00"/>
    <x v="2"/>
    <n v="17427"/>
    <n v="14970"/>
    <n v="2457"/>
    <n v="17088"/>
    <x v="1651"/>
    <x v="2205"/>
  </r>
  <r>
    <n v="1"/>
    <x v="49"/>
    <x v="0"/>
    <d v="2006-01-01T00:00:00"/>
    <x v="2"/>
    <n v="13129"/>
    <n v="11507"/>
    <n v="1622"/>
    <n v="18671"/>
    <x v="1652"/>
    <x v="2206"/>
  </r>
  <r>
    <n v="2"/>
    <x v="49"/>
    <x v="1"/>
    <d v="2006-02-01T00:00:00"/>
    <x v="2"/>
    <n v="12944"/>
    <n v="11632"/>
    <n v="1312"/>
    <n v="17686"/>
    <x v="1653"/>
    <x v="2207"/>
  </r>
  <r>
    <n v="3"/>
    <x v="49"/>
    <x v="2"/>
    <d v="2006-03-01T00:00:00"/>
    <x v="2"/>
    <n v="17240"/>
    <n v="14981"/>
    <n v="2259"/>
    <n v="22126"/>
    <x v="1654"/>
    <x v="2208"/>
  </r>
  <r>
    <n v="4"/>
    <x v="49"/>
    <x v="3"/>
    <d v="2006-04-01T00:00:00"/>
    <x v="2"/>
    <n v="14727"/>
    <n v="12383"/>
    <n v="2344"/>
    <n v="19571"/>
    <x v="1655"/>
    <x v="2209"/>
  </r>
  <r>
    <n v="5"/>
    <x v="49"/>
    <x v="4"/>
    <d v="2006-05-01T00:00:00"/>
    <x v="2"/>
    <n v="17544"/>
    <n v="14708"/>
    <n v="2836"/>
    <n v="24675"/>
    <x v="1656"/>
    <x v="2210"/>
  </r>
  <r>
    <n v="6"/>
    <x v="49"/>
    <x v="5"/>
    <d v="2006-06-01T00:00:00"/>
    <x v="2"/>
    <n v="16335"/>
    <n v="13642"/>
    <n v="2693"/>
    <n v="20225"/>
    <x v="1657"/>
    <x v="2211"/>
  </r>
  <r>
    <n v="7"/>
    <x v="49"/>
    <x v="6"/>
    <d v="2006-07-01T00:00:00"/>
    <x v="2"/>
    <n v="16757"/>
    <n v="13877"/>
    <n v="2880"/>
    <n v="21598"/>
    <x v="1658"/>
    <x v="2212"/>
  </r>
  <r>
    <n v="8"/>
    <x v="49"/>
    <x v="7"/>
    <d v="2006-08-01T00:00:00"/>
    <x v="2"/>
    <n v="19089"/>
    <n v="15522"/>
    <n v="3567"/>
    <n v="20759"/>
    <x v="1659"/>
    <x v="2213"/>
  </r>
  <r>
    <n v="9"/>
    <x v="49"/>
    <x v="8"/>
    <d v="2006-09-01T00:00:00"/>
    <x v="2"/>
    <n v="16503"/>
    <n v="13082"/>
    <n v="3421"/>
    <n v="19127"/>
    <x v="1660"/>
    <x v="2214"/>
  </r>
  <r>
    <n v="10"/>
    <x v="49"/>
    <x v="9"/>
    <d v="2006-10-01T00:00:00"/>
    <x v="2"/>
    <n v="18506"/>
    <n v="14945"/>
    <n v="3561"/>
    <n v="21269"/>
    <x v="1661"/>
    <x v="2215"/>
  </r>
  <r>
    <n v="11"/>
    <x v="49"/>
    <x v="10"/>
    <d v="2006-11-01T00:00:00"/>
    <x v="2"/>
    <n v="17845"/>
    <n v="14089"/>
    <n v="3756"/>
    <n v="19778"/>
    <x v="1662"/>
    <x v="2216"/>
  </r>
  <r>
    <n v="12"/>
    <x v="49"/>
    <x v="11"/>
    <d v="2006-12-01T00:00:00"/>
    <x v="2"/>
    <n v="18719"/>
    <n v="14829"/>
    <n v="3890"/>
    <n v="18181"/>
    <x v="1663"/>
    <x v="2217"/>
  </r>
  <r>
    <n v="1"/>
    <x v="50"/>
    <x v="0"/>
    <d v="2007-01-01T00:00:00"/>
    <x v="2"/>
    <n v="15318"/>
    <n v="12550"/>
    <n v="2768"/>
    <n v="20404"/>
    <x v="1664"/>
    <x v="2218"/>
  </r>
  <r>
    <n v="2"/>
    <x v="50"/>
    <x v="1"/>
    <d v="2007-02-01T00:00:00"/>
    <x v="2"/>
    <n v="15569"/>
    <n v="13588"/>
    <n v="1981"/>
    <n v="20012"/>
    <x v="1587"/>
    <x v="2219"/>
  </r>
  <r>
    <n v="3"/>
    <x v="50"/>
    <x v="2"/>
    <d v="2007-03-01T00:00:00"/>
    <x v="2"/>
    <n v="21371"/>
    <n v="17883"/>
    <n v="3488"/>
    <n v="24346"/>
    <x v="218"/>
    <x v="2220"/>
  </r>
  <r>
    <n v="4"/>
    <x v="50"/>
    <x v="3"/>
    <d v="2007-04-01T00:00:00"/>
    <x v="2"/>
    <n v="18736"/>
    <n v="15606"/>
    <n v="3130"/>
    <n v="21353"/>
    <x v="1665"/>
    <x v="2221"/>
  </r>
  <r>
    <n v="5"/>
    <x v="50"/>
    <x v="4"/>
    <d v="2007-05-01T00:00:00"/>
    <x v="2"/>
    <n v="19894"/>
    <n v="16648"/>
    <n v="3246"/>
    <n v="22451"/>
    <x v="1666"/>
    <x v="2222"/>
  </r>
  <r>
    <n v="6"/>
    <x v="50"/>
    <x v="5"/>
    <d v="2007-06-01T00:00:00"/>
    <x v="2"/>
    <n v="19233"/>
    <n v="16193"/>
    <n v="3040"/>
    <n v="23908"/>
    <x v="1667"/>
    <x v="2223"/>
  </r>
  <r>
    <n v="7"/>
    <x v="50"/>
    <x v="6"/>
    <d v="2007-07-01T00:00:00"/>
    <x v="2"/>
    <n v="22042"/>
    <n v="18675"/>
    <n v="3367"/>
    <n v="25810"/>
    <x v="1668"/>
    <x v="2224"/>
  </r>
  <r>
    <n v="8"/>
    <x v="50"/>
    <x v="7"/>
    <d v="2007-08-01T00:00:00"/>
    <x v="2"/>
    <n v="25298"/>
    <n v="21517"/>
    <n v="3781"/>
    <n v="29008"/>
    <x v="1669"/>
    <x v="2225"/>
  </r>
  <r>
    <n v="9"/>
    <x v="50"/>
    <x v="8"/>
    <d v="2007-09-01T00:00:00"/>
    <x v="2"/>
    <n v="21276"/>
    <n v="17877"/>
    <n v="3399"/>
    <n v="25372"/>
    <x v="1670"/>
    <x v="2226"/>
  </r>
  <r>
    <n v="10"/>
    <x v="50"/>
    <x v="9"/>
    <d v="2007-10-01T00:00:00"/>
    <x v="2"/>
    <n v="26179"/>
    <n v="21921"/>
    <n v="4258"/>
    <n v="29585"/>
    <x v="1671"/>
    <x v="2227"/>
  </r>
  <r>
    <n v="11"/>
    <x v="50"/>
    <x v="10"/>
    <d v="2007-11-01T00:00:00"/>
    <x v="2"/>
    <n v="24945"/>
    <n v="20569"/>
    <n v="4376"/>
    <n v="28760"/>
    <x v="1672"/>
    <x v="2228"/>
  </r>
  <r>
    <n v="12"/>
    <x v="50"/>
    <x v="11"/>
    <d v="2007-12-01T00:00:00"/>
    <x v="2"/>
    <n v="25656"/>
    <n v="20494"/>
    <n v="5162"/>
    <n v="24729"/>
    <x v="1673"/>
    <x v="2229"/>
  </r>
  <r>
    <n v="1"/>
    <x v="51"/>
    <x v="0"/>
    <d v="2008-01-01T00:00:00"/>
    <x v="2"/>
    <n v="25033"/>
    <n v="20442"/>
    <n v="4591"/>
    <n v="27872"/>
    <x v="1674"/>
    <x v="2230"/>
  </r>
  <r>
    <n v="2"/>
    <x v="51"/>
    <x v="1"/>
    <d v="2008-02-01T00:00:00"/>
    <x v="2"/>
    <n v="23768"/>
    <n v="20238"/>
    <n v="3530"/>
    <n v="26243"/>
    <x v="1675"/>
    <x v="2231"/>
  </r>
  <r>
    <n v="3"/>
    <x v="51"/>
    <x v="2"/>
    <d v="2008-03-01T00:00:00"/>
    <x v="2"/>
    <n v="26865"/>
    <n v="22231"/>
    <n v="4634"/>
    <n v="28799"/>
    <x v="793"/>
    <x v="2232"/>
  </r>
  <r>
    <n v="4"/>
    <x v="51"/>
    <x v="3"/>
    <d v="2008-04-01T00:00:00"/>
    <x v="2"/>
    <n v="29901"/>
    <n v="25086"/>
    <n v="4815"/>
    <n v="29917"/>
    <x v="1676"/>
    <x v="2233"/>
  </r>
  <r>
    <n v="5"/>
    <x v="51"/>
    <x v="4"/>
    <d v="2008-05-01T00:00:00"/>
    <x v="2"/>
    <n v="26754"/>
    <n v="22518"/>
    <n v="4236"/>
    <n v="28517"/>
    <x v="1677"/>
    <x v="2234"/>
  </r>
  <r>
    <n v="6"/>
    <x v="51"/>
    <x v="5"/>
    <d v="2008-06-01T00:00:00"/>
    <x v="2"/>
    <n v="30049"/>
    <n v="24871"/>
    <n v="5178"/>
    <n v="31792"/>
    <x v="1678"/>
    <x v="2235"/>
  </r>
  <r>
    <n v="7"/>
    <x v="51"/>
    <x v="6"/>
    <d v="2008-07-01T00:00:00"/>
    <x v="2"/>
    <n v="33943"/>
    <n v="28370"/>
    <n v="5573"/>
    <n v="34057"/>
    <x v="966"/>
    <x v="2236"/>
  </r>
  <r>
    <n v="8"/>
    <x v="51"/>
    <x v="7"/>
    <d v="2008-08-01T00:00:00"/>
    <x v="2"/>
    <n v="29995"/>
    <n v="25005"/>
    <n v="4990"/>
    <n v="33848"/>
    <x v="1679"/>
    <x v="2237"/>
  </r>
  <r>
    <n v="9"/>
    <x v="51"/>
    <x v="8"/>
    <d v="2008-09-01T00:00:00"/>
    <x v="2"/>
    <n v="30431"/>
    <n v="25613"/>
    <n v="4818"/>
    <n v="33244"/>
    <x v="1680"/>
    <x v="2238"/>
  </r>
  <r>
    <n v="10"/>
    <x v="51"/>
    <x v="9"/>
    <d v="2008-10-01T00:00:00"/>
    <x v="2"/>
    <n v="29563"/>
    <n v="24895"/>
    <n v="4668"/>
    <n v="33905"/>
    <x v="1487"/>
    <x v="2239"/>
  </r>
  <r>
    <n v="11"/>
    <x v="51"/>
    <x v="10"/>
    <d v="2008-11-01T00:00:00"/>
    <x v="2"/>
    <n v="22932"/>
    <n v="19308"/>
    <n v="3624"/>
    <n v="26628"/>
    <x v="1681"/>
    <x v="2240"/>
  </r>
  <r>
    <n v="12"/>
    <x v="51"/>
    <x v="11"/>
    <d v="2008-12-01T00:00:00"/>
    <x v="2"/>
    <n v="20655"/>
    <n v="16596"/>
    <n v="4059"/>
    <n v="15366"/>
    <x v="1682"/>
    <x v="2023"/>
  </r>
  <r>
    <n v="1"/>
    <x v="52"/>
    <x v="0"/>
    <d v="2009-01-01T00:00:00"/>
    <x v="2"/>
    <n v="19854"/>
    <n v="16018"/>
    <n v="3836"/>
    <n v="23421"/>
    <x v="1683"/>
    <x v="2241"/>
  </r>
  <r>
    <n v="2"/>
    <x v="52"/>
    <x v="1"/>
    <d v="2009-02-01T00:00:00"/>
    <x v="2"/>
    <n v="23881"/>
    <n v="20488"/>
    <n v="3393"/>
    <n v="21814"/>
    <x v="1684"/>
    <x v="2242"/>
  </r>
  <r>
    <n v="3"/>
    <x v="52"/>
    <x v="2"/>
    <d v="2009-03-01T00:00:00"/>
    <x v="2"/>
    <n v="31568"/>
    <n v="26621"/>
    <n v="4947"/>
    <n v="26708"/>
    <x v="1685"/>
    <x v="2243"/>
  </r>
  <r>
    <n v="4"/>
    <x v="52"/>
    <x v="3"/>
    <d v="2009-04-01T00:00:00"/>
    <x v="2"/>
    <n v="27076"/>
    <n v="23045"/>
    <n v="4031"/>
    <n v="25150"/>
    <x v="1686"/>
    <x v="2244"/>
  </r>
  <r>
    <n v="5"/>
    <x v="52"/>
    <x v="4"/>
    <d v="2009-05-01T00:00:00"/>
    <x v="2"/>
    <n v="28448"/>
    <n v="24107"/>
    <n v="4341"/>
    <n v="28464"/>
    <x v="1687"/>
    <x v="2245"/>
  </r>
  <r>
    <n v="6"/>
    <x v="52"/>
    <x v="5"/>
    <d v="2009-06-01T00:00:00"/>
    <x v="2"/>
    <n v="32598"/>
    <n v="27300"/>
    <n v="5298"/>
    <n v="30285"/>
    <x v="1688"/>
    <x v="2246"/>
  </r>
  <r>
    <n v="7"/>
    <x v="52"/>
    <x v="6"/>
    <d v="2009-07-01T00:00:00"/>
    <x v="2"/>
    <n v="34009"/>
    <n v="28000"/>
    <n v="6009"/>
    <n v="32036"/>
    <x v="1689"/>
    <x v="2247"/>
  </r>
  <r>
    <n v="8"/>
    <x v="52"/>
    <x v="7"/>
    <d v="2009-08-01T00:00:00"/>
    <x v="2"/>
    <n v="31116"/>
    <n v="26515"/>
    <n v="4601"/>
    <n v="31167"/>
    <x v="1690"/>
    <x v="2248"/>
  </r>
  <r>
    <n v="9"/>
    <x v="52"/>
    <x v="8"/>
    <d v="2009-09-01T00:00:00"/>
    <x v="2"/>
    <n v="31761"/>
    <n v="26306"/>
    <n v="5455"/>
    <n v="30003"/>
    <x v="1691"/>
    <x v="2249"/>
  </r>
  <r>
    <n v="10"/>
    <x v="52"/>
    <x v="9"/>
    <d v="2009-10-01T00:00:00"/>
    <x v="2"/>
    <n v="34111"/>
    <n v="27734"/>
    <n v="6377"/>
    <n v="38121"/>
    <x v="1692"/>
    <x v="2250"/>
  </r>
  <r>
    <n v="11"/>
    <x v="52"/>
    <x v="10"/>
    <d v="2009-11-01T00:00:00"/>
    <x v="2"/>
    <n v="32674"/>
    <n v="26995"/>
    <n v="5679"/>
    <n v="36549"/>
    <x v="1693"/>
    <x v="2251"/>
  </r>
  <r>
    <n v="12"/>
    <x v="52"/>
    <x v="11"/>
    <d v="2009-12-01T00:00:00"/>
    <x v="2"/>
    <n v="37909"/>
    <n v="30145"/>
    <n v="7764"/>
    <n v="33099"/>
    <x v="1694"/>
    <x v="2252"/>
  </r>
  <r>
    <n v="1"/>
    <x v="53"/>
    <x v="0"/>
    <d v="2010-01-01T00:00:00"/>
    <x v="2"/>
    <n v="29557"/>
    <n v="23937"/>
    <n v="5620"/>
    <n v="32683"/>
    <x v="1695"/>
    <x v="2253"/>
  </r>
  <r>
    <n v="2"/>
    <x v="53"/>
    <x v="1"/>
    <d v="2010-02-01T00:00:00"/>
    <x v="2"/>
    <n v="29658"/>
    <n v="24662"/>
    <n v="4996"/>
    <n v="32194"/>
    <x v="1696"/>
    <x v="2254"/>
  </r>
  <r>
    <n v="3"/>
    <x v="53"/>
    <x v="2"/>
    <d v="2010-03-01T00:00:00"/>
    <x v="2"/>
    <n v="42042"/>
    <n v="34053"/>
    <n v="7989"/>
    <n v="41378"/>
    <x v="1464"/>
    <x v="2255"/>
  </r>
  <r>
    <n v="4"/>
    <x v="53"/>
    <x v="3"/>
    <d v="2010-04-01T00:00:00"/>
    <x v="2"/>
    <n v="36839"/>
    <n v="30649"/>
    <n v="6190"/>
    <n v="38877"/>
    <x v="1697"/>
    <x v="2256"/>
  </r>
  <r>
    <n v="5"/>
    <x v="53"/>
    <x v="4"/>
    <d v="2010-05-01T00:00:00"/>
    <x v="2"/>
    <n v="37624"/>
    <n v="30871"/>
    <n v="6753"/>
    <n v="39496"/>
    <x v="1698"/>
    <x v="2257"/>
  </r>
  <r>
    <n v="6"/>
    <x v="53"/>
    <x v="5"/>
    <d v="2010-06-01T00:00:00"/>
    <x v="2"/>
    <n v="39519"/>
    <n v="32642"/>
    <n v="6877"/>
    <n v="39086"/>
    <x v="328"/>
    <x v="2258"/>
  </r>
  <r>
    <n v="7"/>
    <x v="53"/>
    <x v="6"/>
    <d v="2010-07-01T00:00:00"/>
    <x v="2"/>
    <n v="42084"/>
    <n v="34519"/>
    <n v="7565"/>
    <n v="37895"/>
    <x v="1699"/>
    <x v="2259"/>
  </r>
  <r>
    <n v="8"/>
    <x v="53"/>
    <x v="7"/>
    <d v="2010-08-01T00:00:00"/>
    <x v="2"/>
    <n v="41570"/>
    <n v="34106"/>
    <n v="7464"/>
    <n v="43241"/>
    <x v="1700"/>
    <x v="2260"/>
  </r>
  <r>
    <n v="9"/>
    <x v="53"/>
    <x v="8"/>
    <d v="2010-09-01T00:00:00"/>
    <x v="2"/>
    <n v="40644"/>
    <n v="33301"/>
    <n v="7343"/>
    <n v="38522"/>
    <x v="1701"/>
    <x v="2261"/>
  </r>
  <r>
    <n v="10"/>
    <x v="53"/>
    <x v="9"/>
    <d v="2010-10-01T00:00:00"/>
    <x v="2"/>
    <n v="41579"/>
    <n v="33587"/>
    <n v="7992"/>
    <n v="41416"/>
    <x v="1702"/>
    <x v="2262"/>
  </r>
  <r>
    <n v="11"/>
    <x v="53"/>
    <x v="10"/>
    <d v="2010-11-01T00:00:00"/>
    <x v="2"/>
    <n v="42835"/>
    <n v="34875"/>
    <n v="7960"/>
    <n v="44483"/>
    <x v="1703"/>
    <x v="2263"/>
  </r>
  <r>
    <n v="12"/>
    <x v="53"/>
    <x v="11"/>
    <d v="2010-12-01T00:00:00"/>
    <x v="2"/>
    <n v="48538"/>
    <n v="38869"/>
    <n v="9669"/>
    <n v="39476"/>
    <x v="1704"/>
    <x v="2264"/>
  </r>
  <r>
    <n v="1"/>
    <x v="54"/>
    <x v="0"/>
    <d v="2011-01-01T00:00:00"/>
    <x v="2"/>
    <n v="34159"/>
    <n v="27143"/>
    <n v="7016"/>
    <n v="31443"/>
    <x v="1705"/>
    <x v="2265"/>
  </r>
  <r>
    <n v="2"/>
    <x v="54"/>
    <x v="1"/>
    <d v="2011-02-01T00:00:00"/>
    <x v="2"/>
    <n v="39592"/>
    <n v="32200"/>
    <n v="7392"/>
    <n v="43091"/>
    <x v="1706"/>
    <x v="2266"/>
  </r>
  <r>
    <n v="3"/>
    <x v="54"/>
    <x v="2"/>
    <d v="2011-03-01T00:00:00"/>
    <x v="2"/>
    <n v="44825"/>
    <n v="36273"/>
    <n v="8552"/>
    <n v="44176"/>
    <x v="1707"/>
    <x v="2267"/>
  </r>
  <r>
    <n v="4"/>
    <x v="54"/>
    <x v="3"/>
    <d v="2011-04-01T00:00:00"/>
    <x v="2"/>
    <n v="41222"/>
    <n v="33164"/>
    <n v="8058"/>
    <n v="41659"/>
    <x v="1708"/>
    <x v="2268"/>
  </r>
  <r>
    <n v="5"/>
    <x v="54"/>
    <x v="4"/>
    <d v="2011-05-01T00:00:00"/>
    <x v="2"/>
    <n v="46548"/>
    <n v="37687"/>
    <n v="8861"/>
    <n v="47972"/>
    <x v="1709"/>
    <x v="2269"/>
  </r>
  <r>
    <n v="6"/>
    <x v="54"/>
    <x v="5"/>
    <d v="2011-06-01T00:00:00"/>
    <x v="2"/>
    <n v="44390"/>
    <n v="37030"/>
    <n v="7360"/>
    <n v="43437"/>
    <x v="1710"/>
    <x v="2270"/>
  </r>
  <r>
    <n v="7"/>
    <x v="54"/>
    <x v="6"/>
    <d v="2011-07-01T00:00:00"/>
    <x v="2"/>
    <n v="45899"/>
    <n v="37256"/>
    <n v="8643"/>
    <n v="44128"/>
    <x v="1711"/>
    <x v="2271"/>
  </r>
  <r>
    <n v="8"/>
    <x v="54"/>
    <x v="7"/>
    <d v="2011-08-01T00:00:00"/>
    <x v="2"/>
    <n v="49621"/>
    <n v="40122"/>
    <n v="9499"/>
    <n v="46814"/>
    <x v="1642"/>
    <x v="2272"/>
  </r>
  <r>
    <n v="9"/>
    <x v="54"/>
    <x v="8"/>
    <d v="2011-09-01T00:00:00"/>
    <x v="2"/>
    <n v="44077"/>
    <n v="34945"/>
    <n v="9132"/>
    <n v="41319"/>
    <x v="1712"/>
    <x v="2273"/>
  </r>
  <r>
    <n v="10"/>
    <x v="54"/>
    <x v="9"/>
    <d v="2011-10-01T00:00:00"/>
    <x v="2"/>
    <n v="40289"/>
    <n v="31800"/>
    <n v="8489"/>
    <n v="45307"/>
    <x v="1713"/>
    <x v="2274"/>
  </r>
  <r>
    <n v="11"/>
    <x v="54"/>
    <x v="10"/>
    <d v="2011-11-01T00:00:00"/>
    <x v="2"/>
    <n v="45961"/>
    <n v="36273"/>
    <n v="9688"/>
    <n v="45650"/>
    <x v="1714"/>
    <x v="2275"/>
  </r>
  <r>
    <n v="12"/>
    <x v="54"/>
    <x v="11"/>
    <d v="2011-12-01T00:00:00"/>
    <x v="2"/>
    <n v="47601"/>
    <n v="36866"/>
    <n v="10735"/>
    <n v="38922"/>
    <x v="1715"/>
    <x v="2276"/>
  </r>
  <r>
    <n v="1"/>
    <x v="55"/>
    <x v="0"/>
    <d v="2012-01-01T00:00:00"/>
    <x v="2"/>
    <n v="37273"/>
    <n v="27893"/>
    <n v="9380"/>
    <n v="28587"/>
    <x v="1716"/>
    <x v="2277"/>
  </r>
  <r>
    <n v="2"/>
    <x v="55"/>
    <x v="1"/>
    <d v="2012-02-01T00:00:00"/>
    <x v="2"/>
    <n v="33931"/>
    <n v="26353"/>
    <n v="7578"/>
    <n v="31623"/>
    <x v="1521"/>
    <x v="2278"/>
  </r>
  <r>
    <n v="3"/>
    <x v="55"/>
    <x v="2"/>
    <d v="2012-03-01T00:00:00"/>
    <x v="2"/>
    <n v="43182"/>
    <n v="34861"/>
    <n v="8321"/>
    <n v="41385"/>
    <x v="1717"/>
    <x v="2279"/>
  </r>
  <r>
    <n v="4"/>
    <x v="55"/>
    <x v="3"/>
    <d v="2012-04-01T00:00:00"/>
    <x v="2"/>
    <n v="36700"/>
    <n v="30476"/>
    <n v="6224"/>
    <n v="34525"/>
    <x v="1718"/>
    <x v="2280"/>
  </r>
  <r>
    <n v="5"/>
    <x v="55"/>
    <x v="4"/>
    <d v="2012-05-01T00:00:00"/>
    <x v="2"/>
    <n v="42756"/>
    <n v="33718"/>
    <n v="9038"/>
    <n v="41650"/>
    <x v="265"/>
    <x v="2281"/>
  </r>
  <r>
    <n v="6"/>
    <x v="55"/>
    <x v="5"/>
    <d v="2012-06-01T00:00:00"/>
    <x v="2"/>
    <n v="41318"/>
    <n v="33051"/>
    <n v="8267"/>
    <n v="40375"/>
    <x v="1719"/>
    <x v="2282"/>
  </r>
  <r>
    <n v="7"/>
    <x v="55"/>
    <x v="6"/>
    <d v="2012-07-01T00:00:00"/>
    <x v="2"/>
    <n v="47043"/>
    <n v="39227"/>
    <n v="7816"/>
    <n v="43255"/>
    <x v="1720"/>
    <x v="2283"/>
  </r>
  <r>
    <n v="8"/>
    <x v="55"/>
    <x v="7"/>
    <d v="2012-08-01T00:00:00"/>
    <x v="2"/>
    <n v="53464"/>
    <n v="43990"/>
    <n v="9474"/>
    <n v="47007"/>
    <x v="1721"/>
    <x v="2284"/>
  </r>
  <r>
    <n v="9"/>
    <x v="55"/>
    <x v="8"/>
    <d v="2012-09-01T00:00:00"/>
    <x v="2"/>
    <n v="42594"/>
    <n v="34250"/>
    <n v="8344"/>
    <n v="40681"/>
    <x v="903"/>
    <x v="2285"/>
  </r>
  <r>
    <n v="10"/>
    <x v="55"/>
    <x v="9"/>
    <d v="2012-10-01T00:00:00"/>
    <x v="2"/>
    <n v="49444"/>
    <n v="38604"/>
    <n v="10840"/>
    <n v="43242"/>
    <x v="1722"/>
    <x v="2286"/>
  </r>
  <r>
    <n v="11"/>
    <x v="55"/>
    <x v="10"/>
    <d v="2012-11-01T00:00:00"/>
    <x v="2"/>
    <n v="42401"/>
    <n v="32253"/>
    <n v="10148"/>
    <n v="40963"/>
    <x v="1723"/>
    <x v="2287"/>
  </r>
  <r>
    <n v="12"/>
    <x v="55"/>
    <x v="11"/>
    <d v="2012-12-01T00:00:00"/>
    <x v="2"/>
    <n v="48854"/>
    <n v="37129"/>
    <n v="11725"/>
    <n v="36187"/>
    <x v="1724"/>
    <x v="2288"/>
  </r>
  <r>
    <n v="1"/>
    <x v="56"/>
    <x v="0"/>
    <d v="2013-01-01T00:00:00"/>
    <x v="2"/>
    <n v="43853"/>
    <n v="33797"/>
    <n v="10056"/>
    <n v="38430"/>
    <x v="1725"/>
    <x v="2289"/>
  </r>
  <r>
    <n v="2"/>
    <x v="56"/>
    <x v="1"/>
    <d v="2013-02-01T00:00:00"/>
    <x v="2"/>
    <n v="35454"/>
    <n v="27920"/>
    <n v="7534"/>
    <n v="33564"/>
    <x v="1726"/>
    <x v="2290"/>
  </r>
  <r>
    <n v="3"/>
    <x v="56"/>
    <x v="2"/>
    <d v="2013-03-01T00:00:00"/>
    <x v="2"/>
    <n v="41398"/>
    <n v="32665"/>
    <n v="8733"/>
    <n v="43782"/>
    <x v="1727"/>
    <x v="2291"/>
  </r>
  <r>
    <n v="4"/>
    <x v="56"/>
    <x v="3"/>
    <d v="2013-04-01T00:00:00"/>
    <x v="2"/>
    <n v="46738"/>
    <n v="36579"/>
    <n v="10159"/>
    <n v="51538"/>
    <x v="1728"/>
    <x v="2292"/>
  </r>
  <r>
    <n v="5"/>
    <x v="56"/>
    <x v="4"/>
    <d v="2013-05-01T00:00:00"/>
    <x v="2"/>
    <n v="44662"/>
    <n v="35359"/>
    <n v="9303"/>
    <n v="48491"/>
    <x v="962"/>
    <x v="2293"/>
  </r>
  <r>
    <n v="6"/>
    <x v="56"/>
    <x v="5"/>
    <d v="2013-06-01T00:00:00"/>
    <x v="2"/>
    <n v="46545"/>
    <n v="37987"/>
    <n v="8558"/>
    <n v="45781"/>
    <x v="1729"/>
    <x v="2294"/>
  </r>
  <r>
    <n v="7"/>
    <x v="56"/>
    <x v="6"/>
    <d v="2013-07-01T00:00:00"/>
    <x v="2"/>
    <n v="48569"/>
    <n v="37633"/>
    <n v="10936"/>
    <n v="42043"/>
    <x v="1730"/>
    <x v="2295"/>
  </r>
  <r>
    <n v="8"/>
    <x v="56"/>
    <x v="7"/>
    <d v="2013-08-01T00:00:00"/>
    <x v="2"/>
    <n v="46759"/>
    <n v="36177"/>
    <n v="10582"/>
    <n v="53521"/>
    <x v="1731"/>
    <x v="2296"/>
  </r>
  <r>
    <n v="9"/>
    <x v="56"/>
    <x v="8"/>
    <d v="2013-09-01T00:00:00"/>
    <x v="2"/>
    <n v="48713"/>
    <n v="38266"/>
    <n v="10447"/>
    <n v="49806"/>
    <x v="1732"/>
    <x v="2297"/>
  </r>
  <r>
    <n v="10"/>
    <x v="56"/>
    <x v="9"/>
    <d v="2013-10-01T00:00:00"/>
    <x v="2"/>
    <n v="46921"/>
    <n v="36532"/>
    <n v="10389"/>
    <n v="47008"/>
    <x v="1733"/>
    <x v="2298"/>
  </r>
  <r>
    <n v="11"/>
    <x v="56"/>
    <x v="10"/>
    <d v="2013-11-01T00:00:00"/>
    <x v="2"/>
    <n v="40674"/>
    <n v="30955"/>
    <n v="9719"/>
    <n v="40866"/>
    <x v="1734"/>
    <x v="2299"/>
  </r>
  <r>
    <n v="12"/>
    <x v="56"/>
    <x v="11"/>
    <d v="2013-12-01T00:00:00"/>
    <x v="2"/>
    <n v="48827"/>
    <n v="38134"/>
    <n v="10693"/>
    <n v="36071"/>
    <x v="1735"/>
    <x v="2300"/>
  </r>
  <r>
    <n v="1"/>
    <x v="57"/>
    <x v="0"/>
    <d v="2014-01-01T00:00:00"/>
    <x v="2"/>
    <n v="44657"/>
    <n v="35626"/>
    <n v="9031"/>
    <n v="30088"/>
    <x v="1736"/>
    <x v="2301"/>
  </r>
  <r>
    <n v="2"/>
    <x v="57"/>
    <x v="1"/>
    <d v="2014-02-01T00:00:00"/>
    <x v="2"/>
    <n v="41999"/>
    <n v="33949"/>
    <n v="8050"/>
    <n v="39125"/>
    <x v="1737"/>
    <x v="2302"/>
  </r>
  <r>
    <n v="3"/>
    <x v="57"/>
    <x v="2"/>
    <d v="2014-03-01T00:00:00"/>
    <x v="2"/>
    <n v="39162"/>
    <n v="31428"/>
    <n v="7734"/>
    <n v="36211"/>
    <x v="1738"/>
    <x v="2303"/>
  </r>
  <r>
    <n v="4"/>
    <x v="57"/>
    <x v="3"/>
    <d v="2014-04-01T00:00:00"/>
    <x v="2"/>
    <n v="45154"/>
    <n v="35963"/>
    <n v="9191"/>
    <n v="42551"/>
    <x v="1739"/>
    <x v="2304"/>
  </r>
  <r>
    <n v="5"/>
    <x v="57"/>
    <x v="4"/>
    <d v="2014-05-01T00:00:00"/>
    <x v="2"/>
    <n v="46035"/>
    <n v="36210"/>
    <n v="9825"/>
    <n v="40144"/>
    <x v="1740"/>
    <x v="2305"/>
  </r>
  <r>
    <n v="6"/>
    <x v="57"/>
    <x v="5"/>
    <d v="2014-06-01T00:00:00"/>
    <x v="2"/>
    <n v="39746"/>
    <n v="31462"/>
    <n v="8284"/>
    <n v="34566"/>
    <x v="1741"/>
    <x v="2306"/>
  </r>
  <r>
    <n v="7"/>
    <x v="57"/>
    <x v="6"/>
    <d v="2014-07-01T00:00:00"/>
    <x v="2"/>
    <n v="45785"/>
    <n v="35905"/>
    <n v="9880"/>
    <n v="37542"/>
    <x v="1742"/>
    <x v="2307"/>
  </r>
  <r>
    <n v="8"/>
    <x v="57"/>
    <x v="7"/>
    <d v="2014-08-01T00:00:00"/>
    <x v="2"/>
    <n v="42444"/>
    <n v="33750"/>
    <n v="8694"/>
    <n v="41917"/>
    <x v="1743"/>
    <x v="2308"/>
  </r>
  <r>
    <n v="9"/>
    <x v="57"/>
    <x v="8"/>
    <d v="2014-09-01T00:00:00"/>
    <x v="2"/>
    <n v="48347"/>
    <n v="39360"/>
    <n v="8987"/>
    <n v="49385"/>
    <x v="1744"/>
    <x v="2309"/>
  </r>
  <r>
    <n v="10"/>
    <x v="57"/>
    <x v="9"/>
    <d v="2014-10-01T00:00:00"/>
    <x v="2"/>
    <n v="49072"/>
    <n v="39859"/>
    <n v="9213"/>
    <n v="48378"/>
    <x v="114"/>
    <x v="2310"/>
  </r>
  <r>
    <n v="11"/>
    <x v="57"/>
    <x v="10"/>
    <d v="2014-11-01T00:00:00"/>
    <x v="2"/>
    <n v="45368"/>
    <n v="36364"/>
    <n v="9004"/>
    <n v="40301"/>
    <x v="950"/>
    <x v="2311"/>
  </r>
  <r>
    <n v="12"/>
    <x v="57"/>
    <x v="11"/>
    <d v="2014-12-01T00:00:00"/>
    <x v="2"/>
    <n v="51027"/>
    <n v="39267"/>
    <n v="11760"/>
    <n v="30962"/>
    <x v="1745"/>
    <x v="2312"/>
  </r>
  <r>
    <n v="1"/>
    <x v="58"/>
    <x v="0"/>
    <d v="2015-01-01T00:00:00"/>
    <x v="2"/>
    <n v="37993"/>
    <n v="29730"/>
    <n v="8263"/>
    <n v="28729"/>
    <x v="1746"/>
    <x v="2313"/>
  </r>
  <r>
    <n v="2"/>
    <x v="58"/>
    <x v="1"/>
    <d v="2015-02-01T00:00:00"/>
    <x v="2"/>
    <n v="29375"/>
    <n v="23539"/>
    <n v="5836"/>
    <n v="30434"/>
    <x v="1747"/>
    <x v="2314"/>
  </r>
  <r>
    <n v="3"/>
    <x v="58"/>
    <x v="2"/>
    <d v="2015-03-01T00:00:00"/>
    <x v="2"/>
    <n v="36433"/>
    <n v="28857"/>
    <n v="7576"/>
    <n v="41080"/>
    <x v="1748"/>
    <x v="2315"/>
  </r>
  <r>
    <n v="4"/>
    <x v="58"/>
    <x v="3"/>
    <d v="2015-04-01T00:00:00"/>
    <x v="2"/>
    <n v="32749"/>
    <n v="25285"/>
    <n v="7464"/>
    <n v="32890"/>
    <x v="1749"/>
    <x v="2316"/>
  </r>
  <r>
    <n v="5"/>
    <x v="58"/>
    <x v="4"/>
    <d v="2015-05-01T00:00:00"/>
    <x v="2"/>
    <n v="29563"/>
    <n v="23564"/>
    <n v="5999"/>
    <n v="26220"/>
    <x v="1750"/>
    <x v="2317"/>
  </r>
  <r>
    <n v="6"/>
    <x v="58"/>
    <x v="5"/>
    <d v="2015-06-01T00:00:00"/>
    <x v="2"/>
    <n v="29626"/>
    <n v="23736"/>
    <n v="5890"/>
    <n v="21608"/>
    <x v="1751"/>
    <x v="2318"/>
  </r>
  <r>
    <n v="7"/>
    <x v="58"/>
    <x v="6"/>
    <d v="2015-07-01T00:00:00"/>
    <x v="2"/>
    <n v="32814"/>
    <n v="25775"/>
    <n v="7039"/>
    <n v="23271"/>
    <x v="1752"/>
    <x v="2319"/>
  </r>
  <r>
    <n v="8"/>
    <x v="58"/>
    <x v="7"/>
    <d v="2015-08-01T00:00:00"/>
    <x v="2"/>
    <n v="27477"/>
    <n v="21501"/>
    <n v="5976"/>
    <n v="24170"/>
    <x v="1724"/>
    <x v="2320"/>
  </r>
  <r>
    <n v="9"/>
    <x v="58"/>
    <x v="8"/>
    <d v="2015-09-01T00:00:00"/>
    <x v="2"/>
    <n v="26474"/>
    <n v="20664"/>
    <n v="5810"/>
    <n v="19234"/>
    <x v="1753"/>
    <x v="919"/>
  </r>
  <r>
    <n v="10"/>
    <x v="58"/>
    <x v="9"/>
    <d v="2015-10-01T00:00:00"/>
    <x v="2"/>
    <n v="23871"/>
    <n v="18708"/>
    <n v="5163"/>
    <n v="30074"/>
    <x v="1754"/>
    <x v="2321"/>
  </r>
  <r>
    <n v="11"/>
    <x v="58"/>
    <x v="10"/>
    <d v="2015-11-01T00:00:00"/>
    <x v="2"/>
    <n v="23550"/>
    <n v="18643"/>
    <n v="4907"/>
    <n v="23535"/>
    <x v="1755"/>
    <x v="2322"/>
  </r>
  <r>
    <n v="12"/>
    <x v="58"/>
    <x v="11"/>
    <d v="2015-12-01T00:00:00"/>
    <x v="2"/>
    <n v="27598"/>
    <n v="20651"/>
    <n v="6947"/>
    <n v="14976"/>
    <x v="1756"/>
    <x v="2323"/>
  </r>
  <r>
    <n v="1"/>
    <x v="59"/>
    <x v="0"/>
    <d v="2016-01-01T00:00:00"/>
    <x v="2"/>
    <n v="18551"/>
    <n v="13190"/>
    <n v="5361"/>
    <n v="15238"/>
    <x v="1757"/>
    <x v="2324"/>
  </r>
  <r>
    <n v="2"/>
    <x v="59"/>
    <x v="1"/>
    <d v="2016-02-01T00:00:00"/>
    <x v="2"/>
    <n v="19501"/>
    <n v="14373"/>
    <n v="5128"/>
    <n v="18933"/>
    <x v="1758"/>
    <x v="2325"/>
  </r>
  <r>
    <n v="3"/>
    <x v="59"/>
    <x v="2"/>
    <d v="2016-03-01T00:00:00"/>
    <x v="2"/>
    <n v="25713"/>
    <n v="19006"/>
    <n v="6707"/>
    <n v="27493"/>
    <x v="1759"/>
    <x v="2326"/>
  </r>
  <r>
    <n v="4"/>
    <x v="59"/>
    <x v="3"/>
    <d v="2016-04-01T00:00:00"/>
    <x v="2"/>
    <n v="25737"/>
    <n v="20478"/>
    <n v="5259"/>
    <n v="22449"/>
    <x v="1760"/>
    <x v="2327"/>
  </r>
  <r>
    <n v="5"/>
    <x v="59"/>
    <x v="4"/>
    <d v="2016-05-01T00:00:00"/>
    <x v="2"/>
    <n v="24892"/>
    <n v="19427"/>
    <n v="5465"/>
    <n v="25848"/>
    <x v="1761"/>
    <x v="2328"/>
  </r>
  <r>
    <n v="6"/>
    <x v="59"/>
    <x v="5"/>
    <d v="2016-06-01T00:00:00"/>
    <x v="2"/>
    <n v="27028"/>
    <n v="21071"/>
    <n v="5957"/>
    <n v="31376"/>
    <x v="1762"/>
    <x v="2329"/>
  </r>
  <r>
    <n v="7"/>
    <x v="59"/>
    <x v="6"/>
    <d v="2016-07-01T00:00:00"/>
    <x v="2"/>
    <n v="28422"/>
    <n v="22594"/>
    <n v="5828"/>
    <n v="32758"/>
    <x v="1763"/>
    <x v="2330"/>
  </r>
  <r>
    <n v="8"/>
    <x v="59"/>
    <x v="7"/>
    <d v="2016-08-01T00:00:00"/>
    <x v="2"/>
    <n v="29367"/>
    <n v="23884"/>
    <n v="5483"/>
    <n v="25108"/>
    <x v="1764"/>
    <x v="2331"/>
  </r>
  <r>
    <n v="9"/>
    <x v="59"/>
    <x v="8"/>
    <d v="2016-09-01T00:00:00"/>
    <x v="2"/>
    <n v="24209"/>
    <n v="19052"/>
    <n v="5157"/>
    <n v="23829"/>
    <x v="1765"/>
    <x v="2332"/>
  </r>
  <r>
    <n v="10"/>
    <x v="59"/>
    <x v="9"/>
    <d v="2016-10-01T00:00:00"/>
    <x v="2"/>
    <n v="22641"/>
    <n v="17645"/>
    <n v="4996"/>
    <n v="19333"/>
    <x v="1766"/>
    <x v="54"/>
  </r>
  <r>
    <n v="11"/>
    <x v="59"/>
    <x v="10"/>
    <d v="2016-11-01T00:00:00"/>
    <x v="2"/>
    <n v="25031"/>
    <n v="19495"/>
    <n v="5536"/>
    <n v="26486"/>
    <x v="1767"/>
    <x v="2333"/>
  </r>
  <r>
    <n v="12"/>
    <x v="59"/>
    <x v="11"/>
    <d v="2016-12-01T00:00:00"/>
    <x v="2"/>
    <n v="29215"/>
    <n v="22004"/>
    <n v="7211"/>
    <n v="29852"/>
    <x v="1768"/>
    <x v="2334"/>
  </r>
  <r>
    <n v="1"/>
    <x v="60"/>
    <x v="0"/>
    <d v="2017-01-01T00:00:00"/>
    <x v="2"/>
    <n v="22366"/>
    <n v="17322"/>
    <n v="5044"/>
    <n v="19239"/>
    <x v="1769"/>
    <x v="2335"/>
  </r>
  <r>
    <n v="2"/>
    <x v="60"/>
    <x v="1"/>
    <d v="2017-02-01T00:00:00"/>
    <x v="2"/>
    <n v="20270"/>
    <n v="16007"/>
    <n v="4263"/>
    <n v="24046"/>
    <x v="1770"/>
    <x v="2336"/>
  </r>
  <r>
    <n v="3"/>
    <x v="60"/>
    <x v="2"/>
    <d v="2017-03-01T00:00:00"/>
    <x v="2"/>
    <n v="26150"/>
    <n v="20505"/>
    <n v="5645"/>
    <n v="27796"/>
    <x v="1771"/>
    <x v="2337"/>
  </r>
  <r>
    <n v="4"/>
    <x v="60"/>
    <x v="3"/>
    <d v="2017-04-01T00:00:00"/>
    <x v="2"/>
    <n v="21143"/>
    <n v="16008"/>
    <n v="5135"/>
    <n v="24340"/>
    <x v="1772"/>
    <x v="2338"/>
  </r>
  <r>
    <n v="5"/>
    <x v="60"/>
    <x v="4"/>
    <d v="2017-05-01T00:00:00"/>
    <x v="2"/>
    <n v="27079"/>
    <n v="20756"/>
    <n v="6323"/>
    <n v="32903"/>
    <x v="1773"/>
    <x v="2339"/>
  </r>
  <r>
    <n v="6"/>
    <x v="60"/>
    <x v="5"/>
    <d v="2017-06-01T00:00:00"/>
    <x v="2"/>
    <n v="28273"/>
    <n v="21703"/>
    <n v="6570"/>
    <n v="28937"/>
    <x v="1774"/>
    <x v="2340"/>
  </r>
  <r>
    <n v="7"/>
    <x v="60"/>
    <x v="6"/>
    <d v="2017-07-01T00:00:00"/>
    <x v="2"/>
    <n v="27340"/>
    <n v="20423"/>
    <n v="6917"/>
    <n v="27122"/>
    <x v="1775"/>
    <x v="2341"/>
  </r>
  <r>
    <n v="8"/>
    <x v="60"/>
    <x v="7"/>
    <d v="2017-08-01T00:00:00"/>
    <x v="2"/>
    <n v="29239"/>
    <n v="22125"/>
    <n v="7114"/>
    <n v="30208"/>
    <x v="1776"/>
    <x v="2342"/>
  </r>
  <r>
    <n v="9"/>
    <x v="60"/>
    <x v="8"/>
    <d v="2017-09-01T00:00:00"/>
    <x v="2"/>
    <n v="25785"/>
    <n v="19480"/>
    <n v="6305"/>
    <n v="25630"/>
    <x v="1777"/>
    <x v="2343"/>
  </r>
  <r>
    <n v="10"/>
    <x v="60"/>
    <x v="9"/>
    <d v="2017-10-01T00:00:00"/>
    <x v="2"/>
    <n v="30068"/>
    <n v="22748"/>
    <n v="7320"/>
    <n v="30463"/>
    <x v="1778"/>
    <x v="2344"/>
  </r>
  <r>
    <n v="11"/>
    <x v="60"/>
    <x v="10"/>
    <d v="2017-11-01T00:00:00"/>
    <x v="2"/>
    <n v="28589"/>
    <n v="21158"/>
    <n v="7431"/>
    <n v="30704"/>
    <x v="1779"/>
    <x v="2345"/>
  </r>
  <r>
    <n v="12"/>
    <x v="60"/>
    <x v="11"/>
    <d v="2017-12-01T00:00:00"/>
    <x v="2"/>
    <n v="33098"/>
    <n v="23591"/>
    <n v="9507"/>
    <n v="24284"/>
    <x v="1780"/>
    <x v="2346"/>
  </r>
  <r>
    <n v="1"/>
    <x v="61"/>
    <x v="0"/>
    <d v="2018-01-01T00:00:00"/>
    <x v="2"/>
    <n v="26796"/>
    <n v="19839"/>
    <n v="6957"/>
    <n v="28540"/>
    <x v="1781"/>
    <x v="2347"/>
  </r>
  <r>
    <n v="2"/>
    <x v="61"/>
    <x v="1"/>
    <d v="2018-02-01T00:00:00"/>
    <x v="2"/>
    <n v="22181"/>
    <n v="16256"/>
    <n v="5925"/>
    <n v="26803"/>
    <x v="1782"/>
    <x v="2348"/>
  </r>
  <r>
    <n v="3"/>
    <x v="61"/>
    <x v="2"/>
    <d v="2018-03-01T00:00:00"/>
    <x v="2"/>
    <n v="27516"/>
    <n v="19821"/>
    <n v="7695"/>
    <n v="36744"/>
    <x v="1783"/>
    <x v="2349"/>
  </r>
  <r>
    <n v="4"/>
    <x v="61"/>
    <x v="3"/>
    <d v="2018-04-01T00:00:00"/>
    <x v="2"/>
    <n v="31397"/>
    <n v="23491"/>
    <n v="7906"/>
    <n v="36761"/>
    <x v="1784"/>
    <x v="2350"/>
  </r>
  <r>
    <n v="5"/>
    <x v="61"/>
    <x v="4"/>
    <d v="2018-05-01T00:00:00"/>
    <x v="2"/>
    <n v="30846"/>
    <n v="23117"/>
    <n v="7729"/>
    <n v="23498"/>
    <x v="1785"/>
    <x v="2351"/>
  </r>
  <r>
    <n v="6"/>
    <x v="61"/>
    <x v="5"/>
    <d v="2018-06-01T00:00:00"/>
    <x v="2"/>
    <n v="31841"/>
    <n v="23704"/>
    <n v="8137"/>
    <n v="35881"/>
    <x v="1786"/>
    <x v="2352"/>
  </r>
  <r>
    <n v="7"/>
    <x v="61"/>
    <x v="6"/>
    <d v="2018-07-01T00:00:00"/>
    <x v="2"/>
    <n v="32989"/>
    <n v="24215"/>
    <n v="8774"/>
    <n v="33220"/>
    <x v="1787"/>
    <x v="2353"/>
  </r>
  <r>
    <n v="8"/>
    <x v="61"/>
    <x v="7"/>
    <d v="2018-08-01T00:00:00"/>
    <x v="2"/>
    <n v="35692"/>
    <n v="26263"/>
    <n v="9429"/>
    <n v="35173"/>
    <x v="1788"/>
    <x v="2354"/>
  </r>
  <r>
    <n v="9"/>
    <x v="61"/>
    <x v="8"/>
    <d v="2018-09-01T00:00:00"/>
    <x v="2"/>
    <n v="31940"/>
    <n v="21939"/>
    <n v="10001"/>
    <n v="24428"/>
    <x v="1789"/>
    <x v="2355"/>
  </r>
  <r>
    <n v="10"/>
    <x v="61"/>
    <x v="9"/>
    <d v="2018-10-01T00:00:00"/>
    <x v="2"/>
    <n v="36324"/>
    <n v="26283"/>
    <n v="10041"/>
    <n v="28699"/>
    <x v="1790"/>
    <x v="2356"/>
  </r>
  <r>
    <n v="11"/>
    <x v="61"/>
    <x v="10"/>
    <d v="2018-11-01T00:00:00"/>
    <x v="2"/>
    <n v="29666"/>
    <n v="20597"/>
    <n v="9069"/>
    <n v="28089"/>
    <x v="1791"/>
    <x v="2357"/>
  </r>
  <r>
    <n v="12"/>
    <x v="61"/>
    <x v="11"/>
    <d v="2018-12-01T00:00:00"/>
    <x v="2"/>
    <n v="36036"/>
    <n v="24922"/>
    <n v="11114"/>
    <n v="21145"/>
    <x v="1792"/>
    <x v="2358"/>
  </r>
  <r>
    <n v="1"/>
    <x v="62"/>
    <x v="0"/>
    <d v="2019-01-01T00:00:00"/>
    <x v="2"/>
    <n v="27416"/>
    <n v="18888"/>
    <n v="8528"/>
    <n v="24220"/>
    <x v="1793"/>
    <x v="2359"/>
  </r>
  <r>
    <n v="2"/>
    <x v="62"/>
    <x v="1"/>
    <d v="2019-02-01T00:00:00"/>
    <x v="2"/>
    <n v="27735"/>
    <n v="19546"/>
    <n v="8189"/>
    <n v="27970"/>
    <x v="1794"/>
    <x v="2360"/>
  </r>
  <r>
    <n v="3"/>
    <x v="62"/>
    <x v="2"/>
    <d v="2019-03-01T00:00:00"/>
    <x v="2"/>
    <n v="29487"/>
    <n v="20986"/>
    <n v="8501"/>
    <n v="27665"/>
    <x v="1795"/>
    <x v="2361"/>
  </r>
  <r>
    <n v="4"/>
    <x v="62"/>
    <x v="3"/>
    <d v="2019-04-01T00:00:00"/>
    <x v="2"/>
    <n v="32626"/>
    <n v="22712"/>
    <n v="9914"/>
    <n v="30021"/>
    <x v="1796"/>
    <x v="2362"/>
  </r>
  <r>
    <n v="5"/>
    <x v="62"/>
    <x v="4"/>
    <d v="2019-05-01T00:00:00"/>
    <x v="2"/>
    <n v="35823"/>
    <n v="25792"/>
    <n v="10031"/>
    <n v="31391"/>
    <x v="1797"/>
    <x v="2363"/>
  </r>
  <r>
    <n v="6"/>
    <x v="62"/>
    <x v="5"/>
    <d v="2019-06-01T00:00:00"/>
    <x v="2"/>
    <n v="32698"/>
    <n v="23764"/>
    <n v="8934"/>
    <n v="29923"/>
    <x v="1798"/>
    <x v="2364"/>
  </r>
  <r>
    <n v="7"/>
    <x v="62"/>
    <x v="6"/>
    <d v="2019-07-01T00:00:00"/>
    <x v="2"/>
    <n v="37007"/>
    <n v="26928"/>
    <n v="10079"/>
    <n v="31565"/>
    <x v="1799"/>
    <x v="2365"/>
  </r>
  <r>
    <n v="8"/>
    <x v="62"/>
    <x v="7"/>
    <d v="2019-08-01T00:00:00"/>
    <x v="2"/>
    <n v="35605"/>
    <n v="25528"/>
    <n v="10077"/>
    <n v="33712"/>
    <x v="1800"/>
    <x v="2366"/>
  </r>
  <r>
    <n v="9"/>
    <x v="62"/>
    <x v="8"/>
    <d v="2019-09-01T00:00:00"/>
    <x v="2"/>
    <n v="36196"/>
    <n v="26008"/>
    <n v="10188"/>
    <n v="31438"/>
    <x v="1801"/>
    <x v="2367"/>
  </r>
  <r>
    <n v="10"/>
    <x v="62"/>
    <x v="9"/>
    <d v="2019-10-01T00:00:00"/>
    <x v="2"/>
    <n v="37254"/>
    <n v="27368"/>
    <n v="9886"/>
    <n v="35578"/>
    <x v="1802"/>
    <x v="2368"/>
  </r>
  <r>
    <n v="11"/>
    <x v="62"/>
    <x v="10"/>
    <d v="2019-11-01T00:00:00"/>
    <x v="2"/>
    <n v="34819"/>
    <n v="25501"/>
    <n v="9318"/>
    <n v="30219"/>
    <x v="1803"/>
    <x v="2369"/>
  </r>
  <r>
    <n v="12"/>
    <x v="62"/>
    <x v="11"/>
    <d v="2019-12-01T00:00:00"/>
    <x v="2"/>
    <n v="36844"/>
    <n v="26206"/>
    <n v="10638"/>
    <n v="21649"/>
    <x v="1804"/>
    <x v="2370"/>
  </r>
  <r>
    <n v="1"/>
    <x v="63"/>
    <x v="0"/>
    <d v="2020-01-01T00:00:00"/>
    <x v="2"/>
    <n v="30101"/>
    <n v="20997"/>
    <n v="9104"/>
    <n v="20760"/>
    <x v="1805"/>
    <x v="2371"/>
  </r>
  <r>
    <n v="2"/>
    <x v="63"/>
    <x v="1"/>
    <d v="2020-02-01T00:00:00"/>
    <x v="2"/>
    <n v="28149"/>
    <n v="19151"/>
    <n v="8998"/>
    <n v="19102"/>
    <x v="1806"/>
    <x v="2372"/>
  </r>
  <r>
    <n v="3"/>
    <x v="63"/>
    <x v="2"/>
    <d v="2020-03-01T00:00:00"/>
    <x v="2"/>
    <n v="25028"/>
    <n v="17085"/>
    <n v="7943"/>
    <n v="23062"/>
    <x v="1807"/>
    <x v="2373"/>
  </r>
  <r>
    <n v="4"/>
    <x v="63"/>
    <x v="3"/>
    <d v="2020-04-01T00:00:00"/>
    <x v="2"/>
    <n v="11962"/>
    <n v="7402"/>
    <n v="4560"/>
    <n v="102"/>
    <x v="108"/>
    <x v="2374"/>
  </r>
  <r>
    <n v="5"/>
    <x v="63"/>
    <x v="4"/>
    <d v="2020-05-01T00:00:00"/>
    <x v="2"/>
    <n v="12568"/>
    <n v="7862"/>
    <n v="4706"/>
    <n v="8204"/>
    <x v="1808"/>
    <x v="2375"/>
  </r>
  <r>
    <n v="6"/>
    <x v="63"/>
    <x v="5"/>
    <d v="2020-06-01T00:00:00"/>
    <x v="2"/>
    <n v="20391"/>
    <n v="14071"/>
    <n v="6320"/>
    <n v="20225"/>
    <x v="1630"/>
    <x v="2376"/>
  </r>
  <r>
    <n v="7"/>
    <x v="63"/>
    <x v="6"/>
    <d v="2020-07-01T00:00:00"/>
    <x v="2"/>
    <n v="28468"/>
    <n v="21051"/>
    <n v="7417"/>
    <n v="26205"/>
    <x v="1809"/>
    <x v="2377"/>
  </r>
  <r>
    <n v="8"/>
    <x v="63"/>
    <x v="7"/>
    <d v="2020-08-01T00:00:00"/>
    <x v="2"/>
    <n v="31765"/>
    <n v="24542"/>
    <n v="7223"/>
    <n v="32520"/>
    <x v="1745"/>
    <x v="2378"/>
  </r>
  <r>
    <n v="9"/>
    <x v="63"/>
    <x v="8"/>
    <d v="2020-09-01T00:00:00"/>
    <x v="2"/>
    <n v="38050"/>
    <n v="29517"/>
    <n v="8533"/>
    <n v="36452"/>
    <x v="1810"/>
    <x v="2379"/>
  </r>
  <r>
    <n v="10"/>
    <x v="63"/>
    <x v="9"/>
    <d v="2020-10-01T00:00:00"/>
    <x v="2"/>
    <n v="37191"/>
    <n v="29088"/>
    <n v="8103"/>
    <n v="37359"/>
    <x v="1811"/>
    <x v="2380"/>
  </r>
  <r>
    <n v="11"/>
    <x v="63"/>
    <x v="10"/>
    <d v="2020-11-01T00:00:00"/>
    <x v="2"/>
    <n v="36901"/>
    <n v="28977"/>
    <n v="7924"/>
    <n v="38761"/>
    <x v="1812"/>
    <x v="2381"/>
  </r>
  <r>
    <n v="12"/>
    <x v="63"/>
    <x v="11"/>
    <d v="2020-12-01T00:00:00"/>
    <x v="2"/>
    <n v="38303"/>
    <n v="29274"/>
    <n v="9029"/>
    <n v="34787"/>
    <x v="1813"/>
    <x v="2382"/>
  </r>
  <r>
    <n v="1"/>
    <x v="64"/>
    <x v="0"/>
    <d v="2021-01-01T00:00:00"/>
    <x v="2"/>
    <n v="31776"/>
    <n v="24310"/>
    <n v="7466"/>
    <n v="32450"/>
    <x v="1620"/>
    <x v="2383"/>
  </r>
  <r>
    <n v="2"/>
    <x v="64"/>
    <x v="1"/>
    <d v="2021-02-01T00:00:00"/>
    <x v="2"/>
    <n v="30377"/>
    <n v="24351"/>
    <n v="6026"/>
    <n v="28572"/>
    <x v="1814"/>
    <x v="2384"/>
  </r>
  <r>
    <n v="3"/>
    <x v="64"/>
    <x v="2"/>
    <d v="2021-03-01T00:00:00"/>
    <x v="2"/>
    <n v="35498"/>
    <n v="27257"/>
    <n v="8241"/>
    <n v="31580"/>
    <x v="1815"/>
    <x v="2385"/>
  </r>
  <r>
    <n v="4"/>
    <x v="64"/>
    <x v="3"/>
    <d v="2021-04-01T00:00:00"/>
    <x v="2"/>
    <n v="36694"/>
    <n v="28559"/>
    <n v="8135"/>
    <n v="28083"/>
    <x v="1816"/>
    <x v="2386"/>
  </r>
  <r>
    <n v="5"/>
    <x v="64"/>
    <x v="4"/>
    <d v="2021-05-01T00:00:00"/>
    <x v="2"/>
    <n v="32877"/>
    <n v="24408"/>
    <n v="8469"/>
    <n v="35483"/>
    <x v="786"/>
    <x v="2387"/>
  </r>
  <r>
    <n v="6"/>
    <x v="64"/>
    <x v="5"/>
    <d v="2021-06-01T00:00:00"/>
    <x v="2"/>
    <n v="36320"/>
    <n v="28256"/>
    <n v="8064"/>
    <n v="31825"/>
    <x v="1817"/>
    <x v="2388"/>
  </r>
  <r>
    <n v="7"/>
    <x v="64"/>
    <x v="6"/>
    <d v="2021-07-01T00:00:00"/>
    <x v="2"/>
    <n v="38611"/>
    <n v="28618"/>
    <n v="9993"/>
    <n v="31709"/>
    <x v="934"/>
    <x v="2389"/>
  </r>
  <r>
    <n v="8"/>
    <x v="64"/>
    <x v="7"/>
    <d v="2021-08-01T00:00:00"/>
    <x v="2"/>
    <n v="38735"/>
    <n v="28080"/>
    <n v="10655"/>
    <n v="28463"/>
    <x v="1818"/>
    <x v="2390"/>
  </r>
  <r>
    <n v="9"/>
    <x v="64"/>
    <x v="8"/>
    <d v="2021-09-01T00:00:00"/>
    <x v="2"/>
    <n v="33511"/>
    <n v="24139"/>
    <n v="9372"/>
    <n v="25216"/>
    <x v="1819"/>
    <x v="2391"/>
  </r>
  <r>
    <n v="10"/>
    <x v="64"/>
    <x v="9"/>
    <d v="2021-10-01T00:00:00"/>
    <x v="2"/>
    <n v="31069"/>
    <n v="22660"/>
    <n v="8409"/>
    <n v="28695"/>
    <x v="773"/>
    <x v="2392"/>
  </r>
  <r>
    <n v="11"/>
    <x v="64"/>
    <x v="10"/>
    <d v="2021-11-01T00:00:00"/>
    <x v="2"/>
    <n v="35347"/>
    <n v="25852"/>
    <n v="9495"/>
    <n v="30447"/>
    <x v="1820"/>
    <x v="2393"/>
  </r>
  <r>
    <n v="12"/>
    <x v="64"/>
    <x v="11"/>
    <d v="2021-12-01T00:00:00"/>
    <x v="2"/>
    <n v="37828"/>
    <n v="25385"/>
    <n v="12443"/>
    <n v="30188"/>
    <x v="1821"/>
    <x v="2394"/>
  </r>
  <r>
    <n v="1"/>
    <x v="65"/>
    <x v="0"/>
    <d v="2022-01-01T00:00:00"/>
    <x v="2"/>
    <n v="24536"/>
    <n v="16759"/>
    <n v="7777"/>
    <n v="22306"/>
    <x v="1503"/>
    <x v="2395"/>
  </r>
  <r>
    <n v="2"/>
    <x v="65"/>
    <x v="1"/>
    <d v="2022-02-01T00:00:00"/>
    <x v="2"/>
    <n v="23286"/>
    <n v="17359"/>
    <n v="5927"/>
    <n v="22369"/>
    <x v="1822"/>
    <x v="2396"/>
  </r>
  <r>
    <n v="3"/>
    <x v="65"/>
    <x v="2"/>
    <d v="2022-03-01T00:00:00"/>
    <x v="2"/>
    <n v="27129"/>
    <n v="19423"/>
    <n v="7706"/>
    <n v="29202"/>
    <x v="1823"/>
    <x v="2397"/>
  </r>
  <r>
    <n v="4"/>
    <x v="65"/>
    <x v="3"/>
    <d v="2022-04-01T00:00:00"/>
    <x v="2"/>
    <n v="27024"/>
    <n v="19647"/>
    <n v="7377"/>
    <n v="29823"/>
    <x v="1824"/>
    <x v="2398"/>
  </r>
  <r>
    <n v="5"/>
    <x v="65"/>
    <x v="4"/>
    <d v="2022-05-01T00:00:00"/>
    <x v="2"/>
    <n v="35731"/>
    <n v="27314"/>
    <n v="8417"/>
    <n v="29401"/>
    <x v="1825"/>
    <x v="2399"/>
  </r>
  <r>
    <n v="6"/>
    <x v="65"/>
    <x v="5"/>
    <d v="2022-06-01T00:00:00"/>
    <x v="2"/>
    <n v="31907"/>
    <n v="23792"/>
    <n v="8115"/>
    <n v="28853"/>
    <x v="1826"/>
    <x v="2400"/>
  </r>
  <r>
    <n v="7"/>
    <x v="65"/>
    <x v="6"/>
    <d v="2022-07-01T00:00:00"/>
    <x v="2"/>
    <n v="33766"/>
    <n v="25745"/>
    <n v="8021"/>
    <n v="42927"/>
    <x v="1827"/>
    <x v="2401"/>
  </r>
  <r>
    <n v="8"/>
    <x v="65"/>
    <x v="7"/>
    <d v="2022-08-01T00:00:00"/>
    <x v="2"/>
    <n v="39640"/>
    <n v="30750"/>
    <n v="8890"/>
    <n v="36157"/>
    <x v="1828"/>
    <x v="2402"/>
  </r>
  <r>
    <n v="9"/>
    <x v="65"/>
    <x v="8"/>
    <d v="2022-09-01T00:00:00"/>
    <x v="2"/>
    <n v="37670"/>
    <n v="28651"/>
    <n v="9019"/>
    <n v="32280"/>
    <x v="1829"/>
    <x v="2403"/>
  </r>
  <r>
    <n v="10"/>
    <x v="65"/>
    <x v="9"/>
    <d v="2022-10-01T00:00:00"/>
    <x v="2"/>
    <n v="31809"/>
    <n v="23249"/>
    <n v="8560"/>
    <n v="22662"/>
    <x v="1830"/>
    <x v="2404"/>
  </r>
  <r>
    <n v="11"/>
    <x v="65"/>
    <x v="10"/>
    <d v="2022-11-01T00:00:00"/>
    <x v="2"/>
    <n v="33334"/>
    <n v="23286"/>
    <n v="10048"/>
    <n v="29570"/>
    <x v="1831"/>
    <x v="2405"/>
  </r>
  <r>
    <n v="12"/>
    <x v="65"/>
    <x v="11"/>
    <d v="2022-12-01T00:00:00"/>
    <x v="2"/>
    <n v="37967"/>
    <n v="26199"/>
    <n v="11768"/>
    <n v="25617"/>
    <x v="773"/>
    <x v="2406"/>
  </r>
  <r>
    <n v="1"/>
    <x v="66"/>
    <x v="0"/>
    <d v="2023-01-01T00:00:00"/>
    <x v="2"/>
    <n v="26795"/>
    <n v="19099"/>
    <n v="7696"/>
    <n v="22775"/>
    <x v="1832"/>
    <x v="2407"/>
  </r>
  <r>
    <n v="2"/>
    <x v="66"/>
    <x v="1"/>
    <d v="2023-02-01T00:00:00"/>
    <x v="2"/>
    <n v="24043"/>
    <n v="17289"/>
    <n v="6754"/>
    <n v="28426"/>
    <x v="1833"/>
    <x v="2408"/>
  </r>
  <r>
    <n v="3"/>
    <x v="66"/>
    <x v="2"/>
    <d v="2023-03-01T00:00:00"/>
    <x v="2"/>
    <n v="40109"/>
    <n v="30058"/>
    <n v="10051"/>
    <n v="39890"/>
    <x v="1834"/>
    <x v="2409"/>
  </r>
  <r>
    <n v="4"/>
    <x v="66"/>
    <x v="3"/>
    <d v="2023-04-01T00:00:00"/>
    <x v="2"/>
    <n v="33320"/>
    <n v="25601"/>
    <n v="7719"/>
    <n v="32421"/>
    <x v="1835"/>
    <x v="2410"/>
  </r>
  <r>
    <n v="5"/>
    <x v="66"/>
    <x v="4"/>
    <d v="2023-05-01T00:00:00"/>
    <x v="2"/>
    <n v="38873"/>
    <n v="29447"/>
    <n v="9426"/>
    <n v="42524"/>
    <x v="1836"/>
    <x v="2411"/>
  </r>
  <r>
    <n v="6"/>
    <x v="66"/>
    <x v="5"/>
    <d v="2023-06-01T00:00:00"/>
    <x v="2"/>
    <n v="37833"/>
    <n v="29094"/>
    <n v="8739"/>
    <n v="37477"/>
    <x v="1837"/>
    <x v="2412"/>
  </r>
  <r>
    <n v="7"/>
    <x v="66"/>
    <x v="6"/>
    <d v="2023-07-01T00:00:00"/>
    <x v="2"/>
    <n v="38953"/>
    <n v="29969"/>
    <n v="8984"/>
    <n v="32505"/>
    <x v="1838"/>
    <x v="2413"/>
  </r>
  <r>
    <n v="8"/>
    <x v="66"/>
    <x v="7"/>
    <d v="2023-08-01T00:00:00"/>
    <x v="2"/>
    <n v="43468"/>
    <n v="33347"/>
    <n v="10121"/>
    <n v="41590"/>
    <x v="1839"/>
    <x v="2414"/>
  </r>
  <r>
    <n v="9"/>
    <x v="66"/>
    <x v="8"/>
    <d v="2023-09-01T00:00:00"/>
    <x v="2"/>
    <n v="41747"/>
    <n v="32744"/>
    <n v="9003"/>
    <n v="39301"/>
    <x v="1840"/>
    <x v="2415"/>
  </r>
  <r>
    <n v="10"/>
    <x v="66"/>
    <x v="9"/>
    <d v="2023-10-01T00:00:00"/>
    <x v="2"/>
    <n v="43621"/>
    <n v="33459"/>
    <n v="10162"/>
    <n v="37457"/>
    <x v="1841"/>
    <x v="2416"/>
  </r>
  <r>
    <n v="11"/>
    <x v="66"/>
    <x v="10"/>
    <d v="2023-11-01T00:00:00"/>
    <x v="2"/>
    <n v="41116"/>
    <n v="31299"/>
    <n v="9817"/>
    <n v="35241"/>
    <x v="1842"/>
    <x v="2417"/>
  </r>
  <r>
    <n v="12"/>
    <x v="66"/>
    <x v="11"/>
    <d v="2023-12-01T00:00:00"/>
    <x v="2"/>
    <n v="48952"/>
    <n v="37217"/>
    <n v="11735"/>
    <n v="32019"/>
    <x v="1843"/>
    <x v="2418"/>
  </r>
  <r>
    <n v="1"/>
    <x v="67"/>
    <x v="0"/>
    <d v="2024-01-01T00:00:00"/>
    <x v="2"/>
    <n v="33724"/>
    <n v="24821"/>
    <n v="8903"/>
    <n v="26002"/>
    <x v="1844"/>
    <x v="2419"/>
  </r>
  <r>
    <n v="2"/>
    <x v="67"/>
    <x v="1"/>
    <d v="2024-02-01T00:00:00"/>
    <x v="2"/>
    <n v="35174"/>
    <n v="26429"/>
    <n v="8745"/>
    <n v="36566"/>
    <x v="1845"/>
    <x v="2420"/>
  </r>
  <r>
    <n v="3"/>
    <x v="67"/>
    <x v="2"/>
    <d v="2024-03-01T00:00:00"/>
    <x v="2"/>
    <n v="38311"/>
    <n v="29853"/>
    <n v="8458"/>
    <n v="38482"/>
    <x v="1846"/>
    <x v="2421"/>
  </r>
  <r>
    <n v="4"/>
    <x v="67"/>
    <x v="3"/>
    <d v="2024-04-01T00:00:00"/>
    <x v="2"/>
    <n v="43963"/>
    <n v="33066"/>
    <n v="10897"/>
    <n v="40249"/>
    <x v="1847"/>
    <x v="2422"/>
  </r>
  <r>
    <n v="5"/>
    <x v="67"/>
    <x v="4"/>
    <d v="2024-05-01T00:00:00"/>
    <x v="2"/>
    <n v="39374"/>
    <n v="29657"/>
    <n v="9717"/>
    <n v="25782"/>
    <x v="1848"/>
    <x v="2423"/>
  </r>
  <r>
    <n v="6"/>
    <x v="67"/>
    <x v="5"/>
    <d v="2024-06-01T00:00:00"/>
    <x v="2"/>
    <n v="38757"/>
    <n v="26881"/>
    <n v="11876"/>
    <n v="37179"/>
    <x v="1814"/>
    <x v="2424"/>
  </r>
  <r>
    <n v="7"/>
    <x v="67"/>
    <x v="6"/>
    <d v="2024-07-01T00:00:00"/>
    <x v="2"/>
    <n v="49428"/>
    <n v="36584"/>
    <n v="12844"/>
    <n v="51945"/>
    <x v="1849"/>
    <x v="2425"/>
  </r>
  <r>
    <n v="8"/>
    <x v="67"/>
    <x v="7"/>
    <d v="2024-08-01T00:00:00"/>
    <x v="2"/>
    <n v="52429"/>
    <n v="39782"/>
    <n v="12647"/>
    <n v="50889"/>
    <x v="1850"/>
    <x v="2426"/>
  </r>
  <r>
    <n v="9"/>
    <x v="67"/>
    <x v="8"/>
    <d v="2024-09-01T00:00:00"/>
    <x v="2"/>
    <n v="51189"/>
    <n v="37754"/>
    <n v="13435"/>
    <n v="45495"/>
    <x v="1851"/>
    <x v="2427"/>
  </r>
  <r>
    <n v="10"/>
    <x v="67"/>
    <x v="9"/>
    <d v="2024-10-01T00:00:00"/>
    <x v="2"/>
    <n v="54920"/>
    <n v="40270"/>
    <n v="14650"/>
    <n v="48655"/>
    <x v="1852"/>
    <x v="2428"/>
  </r>
  <r>
    <n v="11"/>
    <x v="67"/>
    <x v="10"/>
    <d v="2024-11-01T00:00:00"/>
    <x v="2"/>
    <n v="47716"/>
    <n v="35271"/>
    <n v="12445"/>
    <n v="45701"/>
    <x v="1853"/>
    <x v="2429"/>
  </r>
  <r>
    <n v="12"/>
    <x v="67"/>
    <x v="11"/>
    <d v="2024-12-01T00:00:00"/>
    <x v="2"/>
    <n v="53870"/>
    <n v="39488"/>
    <n v="14382"/>
    <n v="38683"/>
    <x v="1854"/>
    <x v="2430"/>
  </r>
  <r>
    <n v="1"/>
    <x v="68"/>
    <x v="0"/>
    <d v="2025-01-01T00:00:00"/>
    <x v="2"/>
    <n v="36647"/>
    <n v="25370"/>
    <n v="11277"/>
    <n v="30754"/>
    <x v="1855"/>
    <x v="2431"/>
  </r>
  <r>
    <n v="2"/>
    <x v="68"/>
    <x v="1"/>
    <d v="2025-02-01T00:00:00"/>
    <x v="2"/>
    <n v="39214"/>
    <n v="28716"/>
    <n v="10498"/>
    <n v="42384"/>
    <x v="1856"/>
    <x v="2432"/>
  </r>
  <r>
    <n v="3"/>
    <x v="68"/>
    <x v="2"/>
    <d v="2025-03-01T00:00:00"/>
    <x v="2"/>
    <n v="42781"/>
    <n v="32042"/>
    <n v="10739"/>
    <n v="36242"/>
    <x v="1857"/>
    <x v="2433"/>
  </r>
  <r>
    <n v="4"/>
    <x v="68"/>
    <x v="3"/>
    <d v="2025-04-01T00:00:00"/>
    <x v="2"/>
    <n v="0"/>
    <n v="0"/>
    <n v="0"/>
    <n v="0"/>
    <x v="0"/>
    <x v="816"/>
  </r>
  <r>
    <n v="5"/>
    <x v="68"/>
    <x v="4"/>
    <d v="2025-05-01T00:00:00"/>
    <x v="2"/>
    <n v="0"/>
    <n v="0"/>
    <n v="0"/>
    <n v="0"/>
    <x v="0"/>
    <x v="816"/>
  </r>
  <r>
    <n v="6"/>
    <x v="68"/>
    <x v="5"/>
    <d v="2025-06-01T00:00:00"/>
    <x v="2"/>
    <n v="0"/>
    <n v="0"/>
    <n v="0"/>
    <n v="0"/>
    <x v="0"/>
    <x v="816"/>
  </r>
  <r>
    <n v="7"/>
    <x v="68"/>
    <x v="6"/>
    <d v="2025-07-01T00:00:00"/>
    <x v="2"/>
    <n v="0"/>
    <n v="0"/>
    <n v="0"/>
    <n v="0"/>
    <x v="0"/>
    <x v="816"/>
  </r>
  <r>
    <n v="8"/>
    <x v="68"/>
    <x v="7"/>
    <d v="2025-08-01T00:00:00"/>
    <x v="2"/>
    <n v="0"/>
    <n v="0"/>
    <n v="0"/>
    <n v="0"/>
    <x v="0"/>
    <x v="816"/>
  </r>
  <r>
    <n v="9"/>
    <x v="68"/>
    <x v="8"/>
    <d v="2025-09-01T00:00:00"/>
    <x v="2"/>
    <n v="0"/>
    <n v="0"/>
    <n v="0"/>
    <n v="0"/>
    <x v="0"/>
    <x v="816"/>
  </r>
  <r>
    <n v="10"/>
    <x v="68"/>
    <x v="9"/>
    <d v="2025-10-01T00:00:00"/>
    <x v="2"/>
    <n v="0"/>
    <n v="0"/>
    <n v="0"/>
    <n v="0"/>
    <x v="0"/>
    <x v="816"/>
  </r>
  <r>
    <n v="11"/>
    <x v="68"/>
    <x v="10"/>
    <d v="2025-11-01T00:00:00"/>
    <x v="2"/>
    <n v="0"/>
    <n v="0"/>
    <n v="0"/>
    <n v="0"/>
    <x v="0"/>
    <x v="816"/>
  </r>
  <r>
    <n v="12"/>
    <x v="68"/>
    <x v="11"/>
    <d v="2025-12-01T00:00:00"/>
    <x v="2"/>
    <n v="0"/>
    <n v="0"/>
    <n v="0"/>
    <n v="0"/>
    <x v="0"/>
    <x v="816"/>
  </r>
  <r>
    <n v="1"/>
    <x v="0"/>
    <x v="0"/>
    <d v="1957-01-01T00:00:00"/>
    <x v="3"/>
    <n v="1037"/>
    <n v="1037"/>
    <n v="0"/>
    <n v="981"/>
    <x v="0"/>
    <x v="2434"/>
  </r>
  <r>
    <n v="2"/>
    <x v="0"/>
    <x v="1"/>
    <d v="1957-02-01T00:00:00"/>
    <x v="3"/>
    <n v="1262"/>
    <n v="1262"/>
    <n v="0"/>
    <n v="1103"/>
    <x v="0"/>
    <x v="2435"/>
  </r>
  <r>
    <n v="3"/>
    <x v="0"/>
    <x v="2"/>
    <d v="1957-03-01T00:00:00"/>
    <x v="3"/>
    <n v="1706"/>
    <n v="1706"/>
    <n v="0"/>
    <n v="1290"/>
    <x v="0"/>
    <x v="2436"/>
  </r>
  <r>
    <n v="4"/>
    <x v="0"/>
    <x v="3"/>
    <d v="1957-04-01T00:00:00"/>
    <x v="3"/>
    <n v="1525"/>
    <n v="1525"/>
    <n v="0"/>
    <n v="1266"/>
    <x v="0"/>
    <x v="2437"/>
  </r>
  <r>
    <n v="5"/>
    <x v="0"/>
    <x v="4"/>
    <d v="1957-05-01T00:00:00"/>
    <x v="3"/>
    <n v="1698"/>
    <n v="1698"/>
    <n v="0"/>
    <n v="1439"/>
    <x v="0"/>
    <x v="2438"/>
  </r>
  <r>
    <n v="6"/>
    <x v="0"/>
    <x v="5"/>
    <d v="1957-06-01T00:00:00"/>
    <x v="3"/>
    <n v="1659"/>
    <n v="1659"/>
    <n v="0"/>
    <n v="1431"/>
    <x v="0"/>
    <x v="2439"/>
  </r>
  <r>
    <n v="7"/>
    <x v="0"/>
    <x v="6"/>
    <d v="1957-07-01T00:00:00"/>
    <x v="3"/>
    <n v="1589"/>
    <n v="1589"/>
    <n v="0"/>
    <n v="1541"/>
    <x v="0"/>
    <x v="2440"/>
  </r>
  <r>
    <n v="8"/>
    <x v="0"/>
    <x v="7"/>
    <d v="1957-08-01T00:00:00"/>
    <x v="3"/>
    <n v="1810"/>
    <n v="1810"/>
    <n v="0"/>
    <n v="1483"/>
    <x v="0"/>
    <x v="2441"/>
  </r>
  <r>
    <n v="9"/>
    <x v="0"/>
    <x v="8"/>
    <d v="1957-09-01T00:00:00"/>
    <x v="3"/>
    <n v="1314"/>
    <n v="1314"/>
    <n v="0"/>
    <n v="1477"/>
    <x v="0"/>
    <x v="2442"/>
  </r>
  <r>
    <n v="10"/>
    <x v="0"/>
    <x v="9"/>
    <d v="1957-10-01T00:00:00"/>
    <x v="3"/>
    <n v="1176"/>
    <n v="1176"/>
    <n v="0"/>
    <n v="1501"/>
    <x v="0"/>
    <x v="2443"/>
  </r>
  <r>
    <n v="11"/>
    <x v="0"/>
    <x v="10"/>
    <d v="1957-11-01T00:00:00"/>
    <x v="3"/>
    <n v="1097"/>
    <n v="1097"/>
    <n v="0"/>
    <n v="1460"/>
    <x v="0"/>
    <x v="2444"/>
  </r>
  <r>
    <n v="12"/>
    <x v="0"/>
    <x v="11"/>
    <d v="1957-12-01T00:00:00"/>
    <x v="3"/>
    <n v="2190"/>
    <n v="2190"/>
    <n v="0"/>
    <n v="1287"/>
    <x v="0"/>
    <x v="2445"/>
  </r>
  <r>
    <n v="1"/>
    <x v="1"/>
    <x v="0"/>
    <d v="1958-01-01T00:00:00"/>
    <x v="3"/>
    <n v="1587"/>
    <n v="1587"/>
    <n v="0"/>
    <n v="1659"/>
    <x v="0"/>
    <x v="2446"/>
  </r>
  <r>
    <n v="2"/>
    <x v="1"/>
    <x v="1"/>
    <d v="1958-02-01T00:00:00"/>
    <x v="3"/>
    <n v="1715"/>
    <n v="1715"/>
    <n v="0"/>
    <n v="1810"/>
    <x v="0"/>
    <x v="2447"/>
  </r>
  <r>
    <n v="3"/>
    <x v="1"/>
    <x v="2"/>
    <d v="1958-03-01T00:00:00"/>
    <x v="3"/>
    <n v="2783"/>
    <n v="2783"/>
    <n v="0"/>
    <n v="2138"/>
    <x v="0"/>
    <x v="2448"/>
  </r>
  <r>
    <n v="4"/>
    <x v="1"/>
    <x v="3"/>
    <d v="1958-04-01T00:00:00"/>
    <x v="3"/>
    <n v="2355"/>
    <n v="2355"/>
    <n v="0"/>
    <n v="2095"/>
    <x v="0"/>
    <x v="2449"/>
  </r>
  <r>
    <n v="5"/>
    <x v="1"/>
    <x v="4"/>
    <d v="1958-05-01T00:00:00"/>
    <x v="3"/>
    <n v="2537"/>
    <n v="2537"/>
    <n v="0"/>
    <n v="2373"/>
    <x v="0"/>
    <x v="2450"/>
  </r>
  <r>
    <n v="6"/>
    <x v="1"/>
    <x v="5"/>
    <d v="1958-06-01T00:00:00"/>
    <x v="3"/>
    <n v="2821"/>
    <n v="2821"/>
    <n v="0"/>
    <n v="2359"/>
    <x v="0"/>
    <x v="2451"/>
  </r>
  <r>
    <n v="7"/>
    <x v="1"/>
    <x v="6"/>
    <d v="1958-07-01T00:00:00"/>
    <x v="3"/>
    <n v="2565"/>
    <n v="2565"/>
    <n v="0"/>
    <n v="2534"/>
    <x v="0"/>
    <x v="2452"/>
  </r>
  <r>
    <n v="8"/>
    <x v="1"/>
    <x v="7"/>
    <d v="1958-08-01T00:00:00"/>
    <x v="3"/>
    <n v="2664"/>
    <n v="2664"/>
    <n v="0"/>
    <n v="2463"/>
    <x v="0"/>
    <x v="2453"/>
  </r>
  <r>
    <n v="9"/>
    <x v="1"/>
    <x v="8"/>
    <d v="1958-09-01T00:00:00"/>
    <x v="3"/>
    <n v="1974"/>
    <n v="1974"/>
    <n v="0"/>
    <n v="2451"/>
    <x v="0"/>
    <x v="2454"/>
  </r>
  <r>
    <n v="10"/>
    <x v="1"/>
    <x v="9"/>
    <d v="1958-10-01T00:00:00"/>
    <x v="3"/>
    <n v="1839"/>
    <n v="1839"/>
    <n v="0"/>
    <n v="2505"/>
    <x v="0"/>
    <x v="2455"/>
  </r>
  <r>
    <n v="11"/>
    <x v="1"/>
    <x v="10"/>
    <d v="1958-11-01T00:00:00"/>
    <x v="3"/>
    <n v="1497"/>
    <n v="1497"/>
    <n v="0"/>
    <n v="2388"/>
    <x v="0"/>
    <x v="2456"/>
  </r>
  <r>
    <n v="12"/>
    <x v="1"/>
    <x v="11"/>
    <d v="1958-12-01T00:00:00"/>
    <x v="3"/>
    <n v="3047"/>
    <n v="3047"/>
    <n v="0"/>
    <n v="2223"/>
    <x v="0"/>
    <x v="2457"/>
  </r>
  <r>
    <n v="1"/>
    <x v="2"/>
    <x v="0"/>
    <d v="1959-01-01T00:00:00"/>
    <x v="3"/>
    <n v="2222"/>
    <n v="2222"/>
    <n v="0"/>
    <n v="2330"/>
    <x v="0"/>
    <x v="2458"/>
  </r>
  <r>
    <n v="2"/>
    <x v="2"/>
    <x v="1"/>
    <d v="1959-02-01T00:00:00"/>
    <x v="3"/>
    <n v="2436"/>
    <n v="2436"/>
    <n v="0"/>
    <n v="2365"/>
    <x v="0"/>
    <x v="2459"/>
  </r>
  <r>
    <n v="3"/>
    <x v="2"/>
    <x v="2"/>
    <d v="1959-03-01T00:00:00"/>
    <x v="3"/>
    <n v="3565"/>
    <n v="3565"/>
    <n v="0"/>
    <n v="2833"/>
    <x v="0"/>
    <x v="2460"/>
  </r>
  <r>
    <n v="4"/>
    <x v="2"/>
    <x v="3"/>
    <d v="1959-04-01T00:00:00"/>
    <x v="3"/>
    <n v="3106"/>
    <n v="3106"/>
    <n v="0"/>
    <n v="2829"/>
    <x v="0"/>
    <x v="2461"/>
  </r>
  <r>
    <n v="5"/>
    <x v="2"/>
    <x v="4"/>
    <d v="1959-05-01T00:00:00"/>
    <x v="3"/>
    <n v="3522"/>
    <n v="3522"/>
    <n v="0"/>
    <n v="3198"/>
    <x v="0"/>
    <x v="2462"/>
  </r>
  <r>
    <n v="6"/>
    <x v="2"/>
    <x v="5"/>
    <d v="1959-06-01T00:00:00"/>
    <x v="3"/>
    <n v="3967"/>
    <n v="3967"/>
    <n v="0"/>
    <n v="3208"/>
    <x v="0"/>
    <x v="2463"/>
  </r>
  <r>
    <n v="7"/>
    <x v="2"/>
    <x v="6"/>
    <d v="1959-07-01T00:00:00"/>
    <x v="3"/>
    <n v="3562"/>
    <n v="3562"/>
    <n v="0"/>
    <n v="3401"/>
    <x v="0"/>
    <x v="2464"/>
  </r>
  <r>
    <n v="8"/>
    <x v="2"/>
    <x v="7"/>
    <d v="1959-08-01T00:00:00"/>
    <x v="3"/>
    <n v="3508"/>
    <n v="3508"/>
    <n v="0"/>
    <n v="3395"/>
    <x v="0"/>
    <x v="2465"/>
  </r>
  <r>
    <n v="9"/>
    <x v="2"/>
    <x v="8"/>
    <d v="1959-09-01T00:00:00"/>
    <x v="3"/>
    <n v="2744"/>
    <n v="2744"/>
    <n v="0"/>
    <n v="3312"/>
    <x v="0"/>
    <x v="2466"/>
  </r>
  <r>
    <n v="10"/>
    <x v="2"/>
    <x v="9"/>
    <d v="1959-10-01T00:00:00"/>
    <x v="3"/>
    <n v="2556"/>
    <n v="2556"/>
    <n v="0"/>
    <n v="3401"/>
    <x v="0"/>
    <x v="2464"/>
  </r>
  <r>
    <n v="11"/>
    <x v="2"/>
    <x v="10"/>
    <d v="1959-11-01T00:00:00"/>
    <x v="3"/>
    <n v="1901"/>
    <n v="1901"/>
    <n v="0"/>
    <n v="3193"/>
    <x v="0"/>
    <x v="2467"/>
  </r>
  <r>
    <n v="12"/>
    <x v="2"/>
    <x v="11"/>
    <d v="1959-12-01T00:00:00"/>
    <x v="3"/>
    <n v="4122"/>
    <n v="4122"/>
    <n v="0"/>
    <n v="3192"/>
    <x v="0"/>
    <x v="2468"/>
  </r>
  <r>
    <n v="1"/>
    <x v="3"/>
    <x v="0"/>
    <d v="1960-01-01T00:00:00"/>
    <x v="3"/>
    <n v="2313"/>
    <n v="2313"/>
    <n v="0"/>
    <n v="2427"/>
    <x v="0"/>
    <x v="2469"/>
  </r>
  <r>
    <n v="2"/>
    <x v="3"/>
    <x v="1"/>
    <d v="1960-02-01T00:00:00"/>
    <x v="3"/>
    <n v="2598"/>
    <n v="2598"/>
    <n v="0"/>
    <n v="2461"/>
    <x v="0"/>
    <x v="2470"/>
  </r>
  <r>
    <n v="3"/>
    <x v="3"/>
    <x v="2"/>
    <d v="1960-03-01T00:00:00"/>
    <x v="3"/>
    <n v="3612"/>
    <n v="3612"/>
    <n v="0"/>
    <n v="2937"/>
    <x v="0"/>
    <x v="1742"/>
  </r>
  <r>
    <n v="4"/>
    <x v="3"/>
    <x v="3"/>
    <d v="1960-04-01T00:00:00"/>
    <x v="3"/>
    <n v="3186"/>
    <n v="3186"/>
    <n v="0"/>
    <n v="2926"/>
    <x v="0"/>
    <x v="2471"/>
  </r>
  <r>
    <n v="5"/>
    <x v="3"/>
    <x v="4"/>
    <d v="1960-05-01T00:00:00"/>
    <x v="3"/>
    <n v="3681"/>
    <n v="3681"/>
    <n v="0"/>
    <n v="3297"/>
    <x v="0"/>
    <x v="2472"/>
  </r>
  <r>
    <n v="6"/>
    <x v="3"/>
    <x v="5"/>
    <d v="1960-06-01T00:00:00"/>
    <x v="3"/>
    <n v="3905"/>
    <n v="3905"/>
    <n v="0"/>
    <n v="3313"/>
    <x v="0"/>
    <x v="2473"/>
  </r>
  <r>
    <n v="7"/>
    <x v="3"/>
    <x v="6"/>
    <d v="1960-07-01T00:00:00"/>
    <x v="3"/>
    <n v="3575"/>
    <n v="3575"/>
    <n v="0"/>
    <n v="3502"/>
    <x v="0"/>
    <x v="2474"/>
  </r>
  <r>
    <n v="8"/>
    <x v="3"/>
    <x v="7"/>
    <d v="1960-08-01T00:00:00"/>
    <x v="3"/>
    <n v="3521"/>
    <n v="3521"/>
    <n v="0"/>
    <n v="3459"/>
    <x v="0"/>
    <x v="2475"/>
  </r>
  <r>
    <n v="9"/>
    <x v="3"/>
    <x v="8"/>
    <d v="1960-09-01T00:00:00"/>
    <x v="3"/>
    <n v="2822"/>
    <n v="2822"/>
    <n v="0"/>
    <n v="3397"/>
    <x v="0"/>
    <x v="1775"/>
  </r>
  <r>
    <n v="10"/>
    <x v="3"/>
    <x v="9"/>
    <d v="1960-10-01T00:00:00"/>
    <x v="3"/>
    <n v="2612"/>
    <n v="2612"/>
    <n v="0"/>
    <n v="3508"/>
    <x v="0"/>
    <x v="2476"/>
  </r>
  <r>
    <n v="11"/>
    <x v="3"/>
    <x v="10"/>
    <d v="1960-11-01T00:00:00"/>
    <x v="3"/>
    <n v="1934"/>
    <n v="1934"/>
    <n v="0"/>
    <n v="3287"/>
    <x v="0"/>
    <x v="2477"/>
  </r>
  <r>
    <n v="12"/>
    <x v="3"/>
    <x v="11"/>
    <d v="1960-12-01T00:00:00"/>
    <x v="3"/>
    <n v="4294"/>
    <n v="4294"/>
    <n v="0"/>
    <n v="3296"/>
    <x v="0"/>
    <x v="2478"/>
  </r>
  <r>
    <n v="1"/>
    <x v="4"/>
    <x v="0"/>
    <d v="1961-01-01T00:00:00"/>
    <x v="3"/>
    <n v="1563"/>
    <n v="1563"/>
    <n v="0"/>
    <n v="1728"/>
    <x v="0"/>
    <x v="2479"/>
  </r>
  <r>
    <n v="2"/>
    <x v="4"/>
    <x v="1"/>
    <d v="1961-02-01T00:00:00"/>
    <x v="3"/>
    <n v="1814"/>
    <n v="1814"/>
    <n v="0"/>
    <n v="1811"/>
    <x v="0"/>
    <x v="2480"/>
  </r>
  <r>
    <n v="3"/>
    <x v="4"/>
    <x v="2"/>
    <d v="1961-03-01T00:00:00"/>
    <x v="3"/>
    <n v="2474"/>
    <n v="2474"/>
    <n v="0"/>
    <n v="2150"/>
    <x v="0"/>
    <x v="2481"/>
  </r>
  <r>
    <n v="4"/>
    <x v="4"/>
    <x v="3"/>
    <d v="1961-04-01T00:00:00"/>
    <x v="3"/>
    <n v="2248"/>
    <n v="2248"/>
    <n v="0"/>
    <n v="2106"/>
    <x v="0"/>
    <x v="2482"/>
  </r>
  <r>
    <n v="5"/>
    <x v="4"/>
    <x v="4"/>
    <d v="1961-05-01T00:00:00"/>
    <x v="3"/>
    <n v="2516"/>
    <n v="2516"/>
    <n v="0"/>
    <n v="2381"/>
    <x v="0"/>
    <x v="2483"/>
  </r>
  <r>
    <n v="6"/>
    <x v="4"/>
    <x v="5"/>
    <d v="1961-06-01T00:00:00"/>
    <x v="3"/>
    <n v="2742"/>
    <n v="2742"/>
    <n v="0"/>
    <n v="2370"/>
    <x v="0"/>
    <x v="2484"/>
  </r>
  <r>
    <n v="7"/>
    <x v="4"/>
    <x v="6"/>
    <d v="1961-07-01T00:00:00"/>
    <x v="3"/>
    <n v="2465"/>
    <n v="2465"/>
    <n v="0"/>
    <n v="2522"/>
    <x v="0"/>
    <x v="2485"/>
  </r>
  <r>
    <n v="8"/>
    <x v="4"/>
    <x v="7"/>
    <d v="1961-08-01T00:00:00"/>
    <x v="3"/>
    <n v="2463"/>
    <n v="2463"/>
    <n v="0"/>
    <n v="2508"/>
    <x v="0"/>
    <x v="1687"/>
  </r>
  <r>
    <n v="9"/>
    <x v="4"/>
    <x v="8"/>
    <d v="1961-09-01T00:00:00"/>
    <x v="3"/>
    <n v="1964"/>
    <n v="1964"/>
    <n v="0"/>
    <n v="2398"/>
    <x v="0"/>
    <x v="2486"/>
  </r>
  <r>
    <n v="10"/>
    <x v="4"/>
    <x v="9"/>
    <d v="1961-10-01T00:00:00"/>
    <x v="3"/>
    <n v="1799"/>
    <n v="1799"/>
    <n v="0"/>
    <n v="2379"/>
    <x v="0"/>
    <x v="2487"/>
  </r>
  <r>
    <n v="11"/>
    <x v="4"/>
    <x v="10"/>
    <d v="1961-11-01T00:00:00"/>
    <x v="3"/>
    <n v="1309"/>
    <n v="1309"/>
    <n v="0"/>
    <n v="2280"/>
    <x v="0"/>
    <x v="2488"/>
  </r>
  <r>
    <n v="12"/>
    <x v="4"/>
    <x v="11"/>
    <d v="1961-12-01T00:00:00"/>
    <x v="3"/>
    <n v="2932"/>
    <n v="2932"/>
    <n v="0"/>
    <n v="2258"/>
    <x v="0"/>
    <x v="2489"/>
  </r>
  <r>
    <n v="1"/>
    <x v="5"/>
    <x v="0"/>
    <d v="1962-01-01T00:00:00"/>
    <x v="3"/>
    <n v="2137"/>
    <n v="2137"/>
    <n v="0"/>
    <n v="2272"/>
    <x v="0"/>
    <x v="2490"/>
  </r>
  <r>
    <n v="2"/>
    <x v="5"/>
    <x v="1"/>
    <d v="1962-02-01T00:00:00"/>
    <x v="3"/>
    <n v="2529"/>
    <n v="2529"/>
    <n v="0"/>
    <n v="2253"/>
    <x v="0"/>
    <x v="1693"/>
  </r>
  <r>
    <n v="3"/>
    <x v="5"/>
    <x v="2"/>
    <d v="1962-03-01T00:00:00"/>
    <x v="3"/>
    <n v="3378"/>
    <n v="3378"/>
    <n v="0"/>
    <n v="2719"/>
    <x v="0"/>
    <x v="2491"/>
  </r>
  <r>
    <n v="4"/>
    <x v="5"/>
    <x v="3"/>
    <d v="1962-04-01T00:00:00"/>
    <x v="3"/>
    <n v="3127"/>
    <n v="3127"/>
    <n v="0"/>
    <n v="2742"/>
    <x v="0"/>
    <x v="2492"/>
  </r>
  <r>
    <n v="5"/>
    <x v="5"/>
    <x v="4"/>
    <d v="1962-05-01T00:00:00"/>
    <x v="3"/>
    <n v="3469"/>
    <n v="3469"/>
    <n v="0"/>
    <n v="3189"/>
    <x v="0"/>
    <x v="2493"/>
  </r>
  <r>
    <n v="6"/>
    <x v="5"/>
    <x v="5"/>
    <d v="1962-06-01T00:00:00"/>
    <x v="3"/>
    <n v="3800"/>
    <n v="3800"/>
    <n v="0"/>
    <n v="3262"/>
    <x v="0"/>
    <x v="2494"/>
  </r>
  <r>
    <n v="7"/>
    <x v="5"/>
    <x v="6"/>
    <d v="1962-07-01T00:00:00"/>
    <x v="3"/>
    <n v="3379"/>
    <n v="3379"/>
    <n v="0"/>
    <n v="3412"/>
    <x v="0"/>
    <x v="2495"/>
  </r>
  <r>
    <n v="8"/>
    <x v="5"/>
    <x v="7"/>
    <d v="1962-08-01T00:00:00"/>
    <x v="3"/>
    <n v="3353"/>
    <n v="3353"/>
    <n v="0"/>
    <n v="3503"/>
    <x v="0"/>
    <x v="2496"/>
  </r>
  <r>
    <n v="9"/>
    <x v="5"/>
    <x v="8"/>
    <d v="1962-09-01T00:00:00"/>
    <x v="3"/>
    <n v="2730"/>
    <n v="2730"/>
    <n v="0"/>
    <n v="3288"/>
    <x v="0"/>
    <x v="2497"/>
  </r>
  <r>
    <n v="10"/>
    <x v="5"/>
    <x v="9"/>
    <d v="1962-10-01T00:00:00"/>
    <x v="3"/>
    <n v="2516"/>
    <n v="2516"/>
    <n v="0"/>
    <n v="3320"/>
    <x v="0"/>
    <x v="2498"/>
  </r>
  <r>
    <n v="11"/>
    <x v="5"/>
    <x v="10"/>
    <d v="1962-11-01T00:00:00"/>
    <x v="3"/>
    <n v="1790"/>
    <n v="1790"/>
    <n v="0"/>
    <n v="3093"/>
    <x v="0"/>
    <x v="2499"/>
  </r>
  <r>
    <n v="12"/>
    <x v="5"/>
    <x v="11"/>
    <d v="1962-12-01T00:00:00"/>
    <x v="3"/>
    <n v="3986"/>
    <n v="3986"/>
    <n v="0"/>
    <n v="3121"/>
    <x v="0"/>
    <x v="2500"/>
  </r>
  <r>
    <n v="1"/>
    <x v="6"/>
    <x v="0"/>
    <d v="1963-01-01T00:00:00"/>
    <x v="3"/>
    <n v="1213"/>
    <n v="1213"/>
    <n v="0"/>
    <n v="1307"/>
    <x v="0"/>
    <x v="1661"/>
  </r>
  <r>
    <n v="2"/>
    <x v="6"/>
    <x v="1"/>
    <d v="1963-02-01T00:00:00"/>
    <x v="3"/>
    <n v="1585"/>
    <n v="1585"/>
    <n v="0"/>
    <n v="1333"/>
    <x v="0"/>
    <x v="2501"/>
  </r>
  <r>
    <n v="3"/>
    <x v="6"/>
    <x v="2"/>
    <d v="1963-03-01T00:00:00"/>
    <x v="3"/>
    <n v="1894"/>
    <n v="1894"/>
    <n v="0"/>
    <n v="1665"/>
    <x v="0"/>
    <x v="2502"/>
  </r>
  <r>
    <n v="4"/>
    <x v="6"/>
    <x v="3"/>
    <d v="1963-04-01T00:00:00"/>
    <x v="3"/>
    <n v="1889"/>
    <n v="1889"/>
    <n v="0"/>
    <n v="1653"/>
    <x v="0"/>
    <x v="2503"/>
  </r>
  <r>
    <n v="5"/>
    <x v="6"/>
    <x v="4"/>
    <d v="1963-05-01T00:00:00"/>
    <x v="3"/>
    <n v="2107"/>
    <n v="2107"/>
    <n v="0"/>
    <n v="1878"/>
    <x v="0"/>
    <x v="2504"/>
  </r>
  <r>
    <n v="6"/>
    <x v="6"/>
    <x v="5"/>
    <d v="1963-06-01T00:00:00"/>
    <x v="3"/>
    <n v="2122"/>
    <n v="2122"/>
    <n v="0"/>
    <n v="1884"/>
    <x v="0"/>
    <x v="2505"/>
  </r>
  <r>
    <n v="7"/>
    <x v="6"/>
    <x v="6"/>
    <d v="1963-07-01T00:00:00"/>
    <x v="3"/>
    <n v="1930"/>
    <n v="1930"/>
    <n v="0"/>
    <n v="1994"/>
    <x v="0"/>
    <x v="2506"/>
  </r>
  <r>
    <n v="8"/>
    <x v="6"/>
    <x v="7"/>
    <d v="1963-08-01T00:00:00"/>
    <x v="3"/>
    <n v="2037"/>
    <n v="2037"/>
    <n v="0"/>
    <n v="1986"/>
    <x v="0"/>
    <x v="1683"/>
  </r>
  <r>
    <n v="9"/>
    <x v="6"/>
    <x v="8"/>
    <d v="1963-09-01T00:00:00"/>
    <x v="3"/>
    <n v="1654"/>
    <n v="1654"/>
    <n v="0"/>
    <n v="1911"/>
    <x v="0"/>
    <x v="1679"/>
  </r>
  <r>
    <n v="10"/>
    <x v="6"/>
    <x v="9"/>
    <d v="1963-10-01T00:00:00"/>
    <x v="3"/>
    <n v="1496"/>
    <n v="1496"/>
    <n v="0"/>
    <n v="2083"/>
    <x v="0"/>
    <x v="2507"/>
  </r>
  <r>
    <n v="11"/>
    <x v="6"/>
    <x v="10"/>
    <d v="1963-11-01T00:00:00"/>
    <x v="3"/>
    <n v="1203"/>
    <n v="1203"/>
    <n v="0"/>
    <n v="1901"/>
    <x v="0"/>
    <x v="2508"/>
  </r>
  <r>
    <n v="12"/>
    <x v="6"/>
    <x v="11"/>
    <d v="1963-12-01T00:00:00"/>
    <x v="3"/>
    <n v="2406"/>
    <n v="2406"/>
    <n v="0"/>
    <n v="1961"/>
    <x v="0"/>
    <x v="2509"/>
  </r>
  <r>
    <n v="1"/>
    <x v="7"/>
    <x v="0"/>
    <d v="1964-01-01T00:00:00"/>
    <x v="3"/>
    <n v="1254"/>
    <n v="1254"/>
    <n v="0"/>
    <n v="1402"/>
    <x v="0"/>
    <x v="2510"/>
  </r>
  <r>
    <n v="2"/>
    <x v="7"/>
    <x v="1"/>
    <d v="1964-02-01T00:00:00"/>
    <x v="3"/>
    <n v="1458"/>
    <n v="1458"/>
    <n v="0"/>
    <n v="1411"/>
    <x v="0"/>
    <x v="2511"/>
  </r>
  <r>
    <n v="3"/>
    <x v="7"/>
    <x v="2"/>
    <d v="1964-03-01T00:00:00"/>
    <x v="3"/>
    <n v="2009"/>
    <n v="2009"/>
    <n v="0"/>
    <n v="1708"/>
    <x v="0"/>
    <x v="2512"/>
  </r>
  <r>
    <n v="4"/>
    <x v="7"/>
    <x v="3"/>
    <d v="1964-04-01T00:00:00"/>
    <x v="3"/>
    <n v="1839"/>
    <n v="1839"/>
    <n v="0"/>
    <n v="1673"/>
    <x v="0"/>
    <x v="2513"/>
  </r>
  <r>
    <n v="5"/>
    <x v="7"/>
    <x v="4"/>
    <d v="1964-05-01T00:00:00"/>
    <x v="3"/>
    <n v="2037"/>
    <n v="2037"/>
    <n v="0"/>
    <n v="1882"/>
    <x v="0"/>
    <x v="2514"/>
  </r>
  <r>
    <n v="6"/>
    <x v="7"/>
    <x v="5"/>
    <d v="1964-06-01T00:00:00"/>
    <x v="3"/>
    <n v="2198"/>
    <n v="2198"/>
    <n v="0"/>
    <n v="1871"/>
    <x v="0"/>
    <x v="2515"/>
  </r>
  <r>
    <n v="7"/>
    <x v="7"/>
    <x v="6"/>
    <d v="1964-07-01T00:00:00"/>
    <x v="3"/>
    <n v="1965"/>
    <n v="1965"/>
    <n v="0"/>
    <n v="2027"/>
    <x v="0"/>
    <x v="2516"/>
  </r>
  <r>
    <n v="8"/>
    <x v="7"/>
    <x v="7"/>
    <d v="1964-08-01T00:00:00"/>
    <x v="3"/>
    <n v="1961"/>
    <n v="1961"/>
    <n v="0"/>
    <n v="1947"/>
    <x v="0"/>
    <x v="2517"/>
  </r>
  <r>
    <n v="9"/>
    <x v="7"/>
    <x v="8"/>
    <d v="1964-09-01T00:00:00"/>
    <x v="3"/>
    <n v="1586"/>
    <n v="1586"/>
    <n v="0"/>
    <n v="1985"/>
    <x v="0"/>
    <x v="2518"/>
  </r>
  <r>
    <n v="10"/>
    <x v="7"/>
    <x v="9"/>
    <d v="1964-10-01T00:00:00"/>
    <x v="3"/>
    <n v="1471"/>
    <n v="1471"/>
    <n v="0"/>
    <n v="2078"/>
    <x v="0"/>
    <x v="2519"/>
  </r>
  <r>
    <n v="11"/>
    <x v="7"/>
    <x v="10"/>
    <d v="1964-11-01T00:00:00"/>
    <x v="3"/>
    <n v="1076"/>
    <n v="1076"/>
    <n v="0"/>
    <n v="1900"/>
    <x v="0"/>
    <x v="2520"/>
  </r>
  <r>
    <n v="12"/>
    <x v="7"/>
    <x v="11"/>
    <d v="1964-12-01T00:00:00"/>
    <x v="3"/>
    <n v="2320"/>
    <n v="2320"/>
    <n v="0"/>
    <n v="1906"/>
    <x v="0"/>
    <x v="2521"/>
  </r>
  <r>
    <n v="1"/>
    <x v="8"/>
    <x v="0"/>
    <d v="1965-01-01T00:00:00"/>
    <x v="3"/>
    <n v="1269"/>
    <n v="1269"/>
    <n v="0"/>
    <n v="1522"/>
    <x v="6"/>
    <x v="2522"/>
  </r>
  <r>
    <n v="2"/>
    <x v="8"/>
    <x v="1"/>
    <d v="1965-02-01T00:00:00"/>
    <x v="3"/>
    <n v="1613"/>
    <n v="1613"/>
    <n v="0"/>
    <n v="1481"/>
    <x v="6"/>
    <x v="2523"/>
  </r>
  <r>
    <n v="3"/>
    <x v="8"/>
    <x v="2"/>
    <d v="1965-03-01T00:00:00"/>
    <x v="3"/>
    <n v="1997"/>
    <n v="1997"/>
    <n v="0"/>
    <n v="1763"/>
    <x v="6"/>
    <x v="2524"/>
  </r>
  <r>
    <n v="4"/>
    <x v="8"/>
    <x v="3"/>
    <d v="1965-04-01T00:00:00"/>
    <x v="3"/>
    <n v="1926"/>
    <n v="1926"/>
    <n v="0"/>
    <n v="1722"/>
    <x v="0"/>
    <x v="2525"/>
  </r>
  <r>
    <n v="5"/>
    <x v="8"/>
    <x v="4"/>
    <d v="1965-05-01T00:00:00"/>
    <x v="3"/>
    <n v="2179"/>
    <n v="2179"/>
    <n v="0"/>
    <n v="1873"/>
    <x v="0"/>
    <x v="2526"/>
  </r>
  <r>
    <n v="6"/>
    <x v="8"/>
    <x v="5"/>
    <d v="1965-06-01T00:00:00"/>
    <x v="3"/>
    <n v="2202"/>
    <n v="2202"/>
    <n v="0"/>
    <n v="1890"/>
    <x v="0"/>
    <x v="2527"/>
  </r>
  <r>
    <n v="7"/>
    <x v="8"/>
    <x v="6"/>
    <d v="1965-07-01T00:00:00"/>
    <x v="3"/>
    <n v="2047"/>
    <n v="2047"/>
    <n v="0"/>
    <n v="1961"/>
    <x v="0"/>
    <x v="2509"/>
  </r>
  <r>
    <n v="8"/>
    <x v="8"/>
    <x v="7"/>
    <d v="1965-08-01T00:00:00"/>
    <x v="3"/>
    <n v="2136"/>
    <n v="2136"/>
    <n v="0"/>
    <n v="1844"/>
    <x v="8"/>
    <x v="2528"/>
  </r>
  <r>
    <n v="9"/>
    <x v="8"/>
    <x v="8"/>
    <d v="1965-09-01T00:00:00"/>
    <x v="3"/>
    <n v="1749"/>
    <n v="1749"/>
    <n v="0"/>
    <n v="1918"/>
    <x v="8"/>
    <x v="2529"/>
  </r>
  <r>
    <n v="10"/>
    <x v="8"/>
    <x v="9"/>
    <d v="1965-10-01T00:00:00"/>
    <x v="3"/>
    <n v="1586"/>
    <n v="1586"/>
    <n v="0"/>
    <n v="2015"/>
    <x v="0"/>
    <x v="1738"/>
  </r>
  <r>
    <n v="11"/>
    <x v="8"/>
    <x v="10"/>
    <d v="1965-11-01T00:00:00"/>
    <x v="3"/>
    <n v="1242"/>
    <n v="1242"/>
    <n v="0"/>
    <n v="1901"/>
    <x v="8"/>
    <x v="2520"/>
  </r>
  <r>
    <n v="12"/>
    <x v="8"/>
    <x v="11"/>
    <d v="1965-12-01T00:00:00"/>
    <x v="3"/>
    <n v="2505"/>
    <n v="2505"/>
    <n v="0"/>
    <n v="1938"/>
    <x v="0"/>
    <x v="2530"/>
  </r>
  <r>
    <n v="1"/>
    <x v="9"/>
    <x v="0"/>
    <d v="1966-01-01T00:00:00"/>
    <x v="3"/>
    <n v="1734"/>
    <n v="1734"/>
    <n v="0"/>
    <n v="2083"/>
    <x v="0"/>
    <x v="2507"/>
  </r>
  <r>
    <n v="2"/>
    <x v="9"/>
    <x v="1"/>
    <d v="1966-02-01T00:00:00"/>
    <x v="3"/>
    <n v="2175"/>
    <n v="2175"/>
    <n v="0"/>
    <n v="2311"/>
    <x v="0"/>
    <x v="2531"/>
  </r>
  <r>
    <n v="3"/>
    <x v="9"/>
    <x v="2"/>
    <d v="1966-03-01T00:00:00"/>
    <x v="3"/>
    <n v="2645"/>
    <n v="2645"/>
    <n v="0"/>
    <n v="2732"/>
    <x v="0"/>
    <x v="2532"/>
  </r>
  <r>
    <n v="4"/>
    <x v="9"/>
    <x v="3"/>
    <d v="1966-04-01T00:00:00"/>
    <x v="3"/>
    <n v="2533"/>
    <n v="2533"/>
    <n v="0"/>
    <n v="2560"/>
    <x v="0"/>
    <x v="2533"/>
  </r>
  <r>
    <n v="5"/>
    <x v="9"/>
    <x v="4"/>
    <d v="1966-05-01T00:00:00"/>
    <x v="3"/>
    <n v="2921"/>
    <n v="2921"/>
    <n v="0"/>
    <n v="2875"/>
    <x v="0"/>
    <x v="2534"/>
  </r>
  <r>
    <n v="6"/>
    <x v="9"/>
    <x v="5"/>
    <d v="1966-06-01T00:00:00"/>
    <x v="3"/>
    <n v="2951"/>
    <n v="2951"/>
    <n v="0"/>
    <n v="2728"/>
    <x v="0"/>
    <x v="2535"/>
  </r>
  <r>
    <n v="7"/>
    <x v="9"/>
    <x v="6"/>
    <d v="1966-07-01T00:00:00"/>
    <x v="3"/>
    <n v="2789"/>
    <n v="2789"/>
    <n v="0"/>
    <n v="2953"/>
    <x v="0"/>
    <x v="2536"/>
  </r>
  <r>
    <n v="8"/>
    <x v="9"/>
    <x v="7"/>
    <d v="1966-08-01T00:00:00"/>
    <x v="3"/>
    <n v="2963"/>
    <n v="2963"/>
    <n v="0"/>
    <n v="3218"/>
    <x v="0"/>
    <x v="2537"/>
  </r>
  <r>
    <n v="9"/>
    <x v="9"/>
    <x v="8"/>
    <d v="1966-09-01T00:00:00"/>
    <x v="3"/>
    <n v="2413"/>
    <n v="2413"/>
    <n v="0"/>
    <n v="2897"/>
    <x v="0"/>
    <x v="2538"/>
  </r>
  <r>
    <n v="10"/>
    <x v="9"/>
    <x v="9"/>
    <d v="1966-10-01T00:00:00"/>
    <x v="3"/>
    <n v="2219"/>
    <n v="2219"/>
    <n v="0"/>
    <n v="2272"/>
    <x v="0"/>
    <x v="2490"/>
  </r>
  <r>
    <n v="11"/>
    <x v="9"/>
    <x v="10"/>
    <d v="1966-11-01T00:00:00"/>
    <x v="3"/>
    <n v="1780"/>
    <n v="1780"/>
    <n v="0"/>
    <n v="2367"/>
    <x v="9"/>
    <x v="1721"/>
  </r>
  <r>
    <n v="12"/>
    <x v="9"/>
    <x v="11"/>
    <d v="1966-12-01T00:00:00"/>
    <x v="3"/>
    <n v="3424"/>
    <n v="3424"/>
    <n v="0"/>
    <n v="2102"/>
    <x v="0"/>
    <x v="2539"/>
  </r>
  <r>
    <n v="1"/>
    <x v="10"/>
    <x v="0"/>
    <d v="1967-01-01T00:00:00"/>
    <x v="3"/>
    <n v="1300"/>
    <n v="1300"/>
    <n v="0"/>
    <n v="1925"/>
    <x v="0"/>
    <x v="2540"/>
  </r>
  <r>
    <n v="2"/>
    <x v="10"/>
    <x v="1"/>
    <d v="1967-02-01T00:00:00"/>
    <x v="3"/>
    <n v="1205"/>
    <n v="1205"/>
    <n v="0"/>
    <n v="1476"/>
    <x v="0"/>
    <x v="2541"/>
  </r>
  <r>
    <n v="3"/>
    <x v="10"/>
    <x v="2"/>
    <d v="1967-03-01T00:00:00"/>
    <x v="3"/>
    <n v="1994"/>
    <n v="1994"/>
    <n v="0"/>
    <n v="1498"/>
    <x v="9"/>
    <x v="2542"/>
  </r>
  <r>
    <n v="4"/>
    <x v="10"/>
    <x v="3"/>
    <d v="1967-04-01T00:00:00"/>
    <x v="3"/>
    <n v="1415"/>
    <n v="1415"/>
    <n v="0"/>
    <n v="1775"/>
    <x v="0"/>
    <x v="2543"/>
  </r>
  <r>
    <n v="5"/>
    <x v="10"/>
    <x v="4"/>
    <d v="1967-05-01T00:00:00"/>
    <x v="3"/>
    <n v="2203"/>
    <n v="2203"/>
    <n v="0"/>
    <n v="2138"/>
    <x v="0"/>
    <x v="2448"/>
  </r>
  <r>
    <n v="6"/>
    <x v="10"/>
    <x v="5"/>
    <d v="1967-06-01T00:00:00"/>
    <x v="3"/>
    <n v="2879"/>
    <n v="2879"/>
    <n v="0"/>
    <n v="2543"/>
    <x v="0"/>
    <x v="2544"/>
  </r>
  <r>
    <n v="7"/>
    <x v="10"/>
    <x v="6"/>
    <d v="1967-07-01T00:00:00"/>
    <x v="3"/>
    <n v="2658"/>
    <n v="2658"/>
    <n v="0"/>
    <n v="2292"/>
    <x v="0"/>
    <x v="2545"/>
  </r>
  <r>
    <n v="8"/>
    <x v="10"/>
    <x v="7"/>
    <d v="1967-08-01T00:00:00"/>
    <x v="3"/>
    <n v="2660"/>
    <n v="2660"/>
    <n v="0"/>
    <n v="2603"/>
    <x v="0"/>
    <x v="2546"/>
  </r>
  <r>
    <n v="9"/>
    <x v="10"/>
    <x v="8"/>
    <d v="1967-09-01T00:00:00"/>
    <x v="3"/>
    <n v="2668"/>
    <n v="2668"/>
    <n v="0"/>
    <n v="2647"/>
    <x v="0"/>
    <x v="2547"/>
  </r>
  <r>
    <n v="10"/>
    <x v="10"/>
    <x v="9"/>
    <d v="1967-10-01T00:00:00"/>
    <x v="3"/>
    <n v="2769"/>
    <n v="2769"/>
    <n v="0"/>
    <n v="2999"/>
    <x v="0"/>
    <x v="2548"/>
  </r>
  <r>
    <n v="11"/>
    <x v="10"/>
    <x v="10"/>
    <d v="1967-11-01T00:00:00"/>
    <x v="3"/>
    <n v="2785"/>
    <n v="2785"/>
    <n v="0"/>
    <n v="2580"/>
    <x v="0"/>
    <x v="2549"/>
  </r>
  <r>
    <n v="12"/>
    <x v="10"/>
    <x v="11"/>
    <d v="1967-12-01T00:00:00"/>
    <x v="3"/>
    <n v="3073"/>
    <n v="3073"/>
    <n v="0"/>
    <n v="2665"/>
    <x v="0"/>
    <x v="2550"/>
  </r>
  <r>
    <n v="1"/>
    <x v="11"/>
    <x v="0"/>
    <d v="1968-01-01T00:00:00"/>
    <x v="3"/>
    <n v="2299"/>
    <n v="2299"/>
    <n v="0"/>
    <n v="2430"/>
    <x v="0"/>
    <x v="2551"/>
  </r>
  <r>
    <n v="2"/>
    <x v="11"/>
    <x v="1"/>
    <d v="1968-02-01T00:00:00"/>
    <x v="3"/>
    <n v="2448"/>
    <n v="2448"/>
    <n v="0"/>
    <n v="2317"/>
    <x v="6"/>
    <x v="2552"/>
  </r>
  <r>
    <n v="3"/>
    <x v="11"/>
    <x v="2"/>
    <d v="1968-03-01T00:00:00"/>
    <x v="3"/>
    <n v="3161"/>
    <n v="3161"/>
    <n v="0"/>
    <n v="3252"/>
    <x v="0"/>
    <x v="2553"/>
  </r>
  <r>
    <n v="4"/>
    <x v="11"/>
    <x v="3"/>
    <d v="1968-04-01T00:00:00"/>
    <x v="3"/>
    <n v="3219"/>
    <n v="3219"/>
    <n v="0"/>
    <n v="3214"/>
    <x v="0"/>
    <x v="2554"/>
  </r>
  <r>
    <n v="5"/>
    <x v="11"/>
    <x v="4"/>
    <d v="1968-05-01T00:00:00"/>
    <x v="3"/>
    <n v="3448"/>
    <n v="3448"/>
    <n v="0"/>
    <n v="3505"/>
    <x v="4"/>
    <x v="1759"/>
  </r>
  <r>
    <n v="6"/>
    <x v="11"/>
    <x v="5"/>
    <d v="1968-06-01T00:00:00"/>
    <x v="3"/>
    <n v="3719"/>
    <n v="3719"/>
    <n v="0"/>
    <n v="3717"/>
    <x v="8"/>
    <x v="2555"/>
  </r>
  <r>
    <n v="7"/>
    <x v="11"/>
    <x v="6"/>
    <d v="1968-07-01T00:00:00"/>
    <x v="3"/>
    <n v="3609"/>
    <n v="3609"/>
    <n v="0"/>
    <n v="3743"/>
    <x v="0"/>
    <x v="2556"/>
  </r>
  <r>
    <n v="8"/>
    <x v="11"/>
    <x v="7"/>
    <d v="1968-08-01T00:00:00"/>
    <x v="3"/>
    <n v="3823"/>
    <n v="3823"/>
    <n v="0"/>
    <n v="3730"/>
    <x v="0"/>
    <x v="2557"/>
  </r>
  <r>
    <n v="9"/>
    <x v="11"/>
    <x v="8"/>
    <d v="1968-09-01T00:00:00"/>
    <x v="3"/>
    <n v="3534"/>
    <n v="3534"/>
    <n v="0"/>
    <n v="3736"/>
    <x v="0"/>
    <x v="2558"/>
  </r>
  <r>
    <n v="10"/>
    <x v="11"/>
    <x v="9"/>
    <d v="1968-10-01T00:00:00"/>
    <x v="3"/>
    <n v="3664"/>
    <n v="3664"/>
    <n v="0"/>
    <n v="4143"/>
    <x v="0"/>
    <x v="2559"/>
  </r>
  <r>
    <n v="11"/>
    <x v="11"/>
    <x v="10"/>
    <d v="1968-11-01T00:00:00"/>
    <x v="3"/>
    <n v="3340"/>
    <n v="3340"/>
    <n v="0"/>
    <n v="3244"/>
    <x v="0"/>
    <x v="2560"/>
  </r>
  <r>
    <n v="12"/>
    <x v="11"/>
    <x v="11"/>
    <d v="1968-12-01T00:00:00"/>
    <x v="3"/>
    <n v="4194"/>
    <n v="4194"/>
    <n v="0"/>
    <n v="3611"/>
    <x v="0"/>
    <x v="847"/>
  </r>
  <r>
    <n v="1"/>
    <x v="12"/>
    <x v="0"/>
    <d v="1969-01-01T00:00:00"/>
    <x v="3"/>
    <n v="3010"/>
    <n v="3010"/>
    <n v="0"/>
    <n v="3458"/>
    <x v="0"/>
    <x v="2561"/>
  </r>
  <r>
    <n v="2"/>
    <x v="12"/>
    <x v="1"/>
    <d v="1969-02-01T00:00:00"/>
    <x v="3"/>
    <n v="2986"/>
    <n v="2986"/>
    <n v="0"/>
    <n v="3134"/>
    <x v="0"/>
    <x v="2562"/>
  </r>
  <r>
    <n v="3"/>
    <x v="12"/>
    <x v="2"/>
    <d v="1969-03-01T00:00:00"/>
    <x v="3"/>
    <n v="3192"/>
    <n v="3192"/>
    <n v="0"/>
    <n v="3592"/>
    <x v="0"/>
    <x v="2563"/>
  </r>
  <r>
    <n v="4"/>
    <x v="12"/>
    <x v="3"/>
    <d v="1969-04-01T00:00:00"/>
    <x v="3"/>
    <n v="3606"/>
    <n v="3606"/>
    <n v="0"/>
    <n v="3150"/>
    <x v="0"/>
    <x v="2564"/>
  </r>
  <r>
    <n v="5"/>
    <x v="12"/>
    <x v="4"/>
    <d v="1969-05-01T00:00:00"/>
    <x v="3"/>
    <n v="3598"/>
    <n v="3598"/>
    <n v="0"/>
    <n v="3740"/>
    <x v="0"/>
    <x v="2565"/>
  </r>
  <r>
    <n v="6"/>
    <x v="12"/>
    <x v="5"/>
    <d v="1969-06-01T00:00:00"/>
    <x v="3"/>
    <n v="3426"/>
    <n v="3426"/>
    <n v="0"/>
    <n v="4006"/>
    <x v="0"/>
    <x v="2566"/>
  </r>
  <r>
    <n v="7"/>
    <x v="12"/>
    <x v="6"/>
    <d v="1969-07-01T00:00:00"/>
    <x v="3"/>
    <n v="3537"/>
    <n v="3537"/>
    <n v="0"/>
    <n v="4040"/>
    <x v="0"/>
    <x v="2567"/>
  </r>
  <r>
    <n v="8"/>
    <x v="12"/>
    <x v="7"/>
    <d v="1969-08-01T00:00:00"/>
    <x v="3"/>
    <n v="3939"/>
    <n v="3939"/>
    <n v="0"/>
    <n v="3747"/>
    <x v="0"/>
    <x v="2568"/>
  </r>
  <r>
    <n v="9"/>
    <x v="12"/>
    <x v="8"/>
    <d v="1969-09-01T00:00:00"/>
    <x v="3"/>
    <n v="2704"/>
    <n v="2704"/>
    <n v="0"/>
    <n v="3721"/>
    <x v="0"/>
    <x v="2569"/>
  </r>
  <r>
    <n v="10"/>
    <x v="12"/>
    <x v="9"/>
    <d v="1969-10-01T00:00:00"/>
    <x v="3"/>
    <n v="3131"/>
    <n v="3131"/>
    <n v="0"/>
    <n v="3412"/>
    <x v="0"/>
    <x v="2495"/>
  </r>
  <r>
    <n v="11"/>
    <x v="12"/>
    <x v="10"/>
    <d v="1969-11-01T00:00:00"/>
    <x v="3"/>
    <n v="2972"/>
    <n v="2972"/>
    <n v="0"/>
    <n v="2491"/>
    <x v="0"/>
    <x v="2570"/>
  </r>
  <r>
    <n v="12"/>
    <x v="12"/>
    <x v="11"/>
    <d v="1969-12-01T00:00:00"/>
    <x v="3"/>
    <n v="3332"/>
    <n v="3332"/>
    <n v="0"/>
    <n v="2078"/>
    <x v="4"/>
    <x v="2571"/>
  </r>
  <r>
    <n v="1"/>
    <x v="13"/>
    <x v="0"/>
    <d v="1970-01-01T00:00:00"/>
    <x v="3"/>
    <n v="2270"/>
    <n v="2270"/>
    <n v="0"/>
    <n v="2370"/>
    <x v="15"/>
    <x v="1721"/>
  </r>
  <r>
    <n v="2"/>
    <x v="13"/>
    <x v="1"/>
    <d v="1970-02-01T00:00:00"/>
    <x v="3"/>
    <n v="2269"/>
    <n v="2269"/>
    <n v="0"/>
    <n v="2452"/>
    <x v="15"/>
    <x v="2572"/>
  </r>
  <r>
    <n v="3"/>
    <x v="13"/>
    <x v="2"/>
    <d v="1970-03-01T00:00:00"/>
    <x v="3"/>
    <n v="2692"/>
    <n v="2692"/>
    <n v="0"/>
    <n v="3178"/>
    <x v="23"/>
    <x v="2573"/>
  </r>
  <r>
    <n v="4"/>
    <x v="13"/>
    <x v="3"/>
    <d v="1970-04-01T00:00:00"/>
    <x v="3"/>
    <n v="3518"/>
    <n v="3518"/>
    <n v="0"/>
    <n v="3040"/>
    <x v="11"/>
    <x v="2574"/>
  </r>
  <r>
    <n v="5"/>
    <x v="13"/>
    <x v="4"/>
    <d v="1970-05-01T00:00:00"/>
    <x v="3"/>
    <n v="3418"/>
    <n v="3418"/>
    <n v="0"/>
    <n v="3030"/>
    <x v="11"/>
    <x v="2575"/>
  </r>
  <r>
    <n v="6"/>
    <x v="13"/>
    <x v="5"/>
    <d v="1970-06-01T00:00:00"/>
    <x v="3"/>
    <n v="3328"/>
    <n v="3328"/>
    <n v="0"/>
    <n v="3603"/>
    <x v="679"/>
    <x v="2563"/>
  </r>
  <r>
    <n v="7"/>
    <x v="13"/>
    <x v="6"/>
    <d v="1970-07-01T00:00:00"/>
    <x v="3"/>
    <n v="3146"/>
    <n v="3146"/>
    <n v="0"/>
    <n v="3904"/>
    <x v="5"/>
    <x v="2576"/>
  </r>
  <r>
    <n v="8"/>
    <x v="13"/>
    <x v="7"/>
    <d v="1970-08-01T00:00:00"/>
    <x v="3"/>
    <n v="3449"/>
    <n v="3449"/>
    <n v="0"/>
    <n v="3687"/>
    <x v="17"/>
    <x v="2577"/>
  </r>
  <r>
    <n v="9"/>
    <x v="13"/>
    <x v="8"/>
    <d v="1970-09-01T00:00:00"/>
    <x v="3"/>
    <n v="3594"/>
    <n v="3594"/>
    <n v="0"/>
    <n v="3616"/>
    <x v="28"/>
    <x v="2578"/>
  </r>
  <r>
    <n v="10"/>
    <x v="13"/>
    <x v="9"/>
    <d v="1970-10-01T00:00:00"/>
    <x v="3"/>
    <n v="3621"/>
    <n v="3621"/>
    <n v="0"/>
    <n v="2859"/>
    <x v="679"/>
    <x v="2579"/>
  </r>
  <r>
    <n v="11"/>
    <x v="13"/>
    <x v="10"/>
    <d v="1970-11-01T00:00:00"/>
    <x v="3"/>
    <n v="3550"/>
    <n v="3550"/>
    <n v="0"/>
    <n v="3346"/>
    <x v="680"/>
    <x v="2580"/>
  </r>
  <r>
    <n v="12"/>
    <x v="13"/>
    <x v="11"/>
    <d v="1970-12-01T00:00:00"/>
    <x v="3"/>
    <n v="3312"/>
    <n v="3312"/>
    <n v="0"/>
    <n v="3303"/>
    <x v="680"/>
    <x v="2581"/>
  </r>
  <r>
    <n v="1"/>
    <x v="14"/>
    <x v="0"/>
    <d v="1971-01-01T00:00:00"/>
    <x v="3"/>
    <n v="2931"/>
    <n v="2931"/>
    <n v="0"/>
    <n v="3207"/>
    <x v="0"/>
    <x v="1784"/>
  </r>
  <r>
    <n v="2"/>
    <x v="14"/>
    <x v="1"/>
    <d v="1971-02-01T00:00:00"/>
    <x v="3"/>
    <n v="2668"/>
    <n v="2668"/>
    <n v="0"/>
    <n v="2642"/>
    <x v="29"/>
    <x v="2582"/>
  </r>
  <r>
    <n v="3"/>
    <x v="14"/>
    <x v="2"/>
    <d v="1971-03-01T00:00:00"/>
    <x v="3"/>
    <n v="3281"/>
    <n v="3281"/>
    <n v="0"/>
    <n v="3510"/>
    <x v="685"/>
    <x v="2583"/>
  </r>
  <r>
    <n v="4"/>
    <x v="14"/>
    <x v="3"/>
    <d v="1971-04-01T00:00:00"/>
    <x v="3"/>
    <n v="2839"/>
    <n v="2839"/>
    <n v="0"/>
    <n v="3029"/>
    <x v="1858"/>
    <x v="2584"/>
  </r>
  <r>
    <n v="5"/>
    <x v="14"/>
    <x v="4"/>
    <d v="1971-05-01T00:00:00"/>
    <x v="3"/>
    <n v="3344"/>
    <n v="3344"/>
    <n v="0"/>
    <n v="2831"/>
    <x v="1859"/>
    <x v="2585"/>
  </r>
  <r>
    <n v="6"/>
    <x v="14"/>
    <x v="5"/>
    <d v="1971-06-01T00:00:00"/>
    <x v="3"/>
    <n v="3295"/>
    <n v="3295"/>
    <n v="0"/>
    <n v="3274"/>
    <x v="36"/>
    <x v="2586"/>
  </r>
  <r>
    <n v="7"/>
    <x v="14"/>
    <x v="6"/>
    <d v="1971-07-01T00:00:00"/>
    <x v="3"/>
    <n v="2916"/>
    <n v="2916"/>
    <n v="0"/>
    <n v="3433"/>
    <x v="21"/>
    <x v="2587"/>
  </r>
  <r>
    <n v="8"/>
    <x v="14"/>
    <x v="7"/>
    <d v="1971-08-01T00:00:00"/>
    <x v="3"/>
    <n v="3044"/>
    <n v="3044"/>
    <n v="0"/>
    <n v="4143"/>
    <x v="19"/>
    <x v="2588"/>
  </r>
  <r>
    <n v="9"/>
    <x v="14"/>
    <x v="8"/>
    <d v="1971-09-01T00:00:00"/>
    <x v="3"/>
    <n v="3427"/>
    <n v="3427"/>
    <n v="0"/>
    <n v="2981"/>
    <x v="37"/>
    <x v="2589"/>
  </r>
  <r>
    <n v="10"/>
    <x v="14"/>
    <x v="9"/>
    <d v="1971-10-01T00:00:00"/>
    <x v="3"/>
    <n v="3713"/>
    <n v="3713"/>
    <n v="0"/>
    <n v="3544"/>
    <x v="21"/>
    <x v="2590"/>
  </r>
  <r>
    <n v="11"/>
    <x v="14"/>
    <x v="10"/>
    <d v="1971-11-01T00:00:00"/>
    <x v="3"/>
    <n v="3154"/>
    <n v="3154"/>
    <n v="0"/>
    <n v="3073"/>
    <x v="7"/>
    <x v="2591"/>
  </r>
  <r>
    <n v="12"/>
    <x v="14"/>
    <x v="11"/>
    <d v="1971-12-01T00:00:00"/>
    <x v="3"/>
    <n v="3031"/>
    <n v="3031"/>
    <n v="0"/>
    <n v="3201"/>
    <x v="683"/>
    <x v="2592"/>
  </r>
  <r>
    <n v="1"/>
    <x v="15"/>
    <x v="0"/>
    <d v="1972-01-01T00:00:00"/>
    <x v="3"/>
    <n v="3616"/>
    <n v="3616"/>
    <n v="0"/>
    <n v="3285"/>
    <x v="37"/>
    <x v="2553"/>
  </r>
  <r>
    <n v="2"/>
    <x v="15"/>
    <x v="1"/>
    <d v="1972-02-01T00:00:00"/>
    <x v="3"/>
    <n v="3110"/>
    <n v="3110"/>
    <n v="0"/>
    <n v="3088"/>
    <x v="11"/>
    <x v="2593"/>
  </r>
  <r>
    <n v="3"/>
    <x v="15"/>
    <x v="2"/>
    <d v="1972-03-01T00:00:00"/>
    <x v="3"/>
    <n v="3776"/>
    <n v="3776"/>
    <n v="0"/>
    <n v="3837"/>
    <x v="32"/>
    <x v="2594"/>
  </r>
  <r>
    <n v="4"/>
    <x v="15"/>
    <x v="3"/>
    <d v="1972-04-01T00:00:00"/>
    <x v="3"/>
    <n v="3635"/>
    <n v="3635"/>
    <n v="0"/>
    <n v="3594"/>
    <x v="1860"/>
    <x v="2595"/>
  </r>
  <r>
    <n v="5"/>
    <x v="15"/>
    <x v="4"/>
    <d v="1972-05-01T00:00:00"/>
    <x v="3"/>
    <n v="4488"/>
    <n v="4488"/>
    <n v="0"/>
    <n v="4606"/>
    <x v="1305"/>
    <x v="2596"/>
  </r>
  <r>
    <n v="6"/>
    <x v="15"/>
    <x v="5"/>
    <d v="1972-06-01T00:00:00"/>
    <x v="3"/>
    <n v="4591"/>
    <n v="4591"/>
    <n v="0"/>
    <n v="4461"/>
    <x v="36"/>
    <x v="2597"/>
  </r>
  <r>
    <n v="7"/>
    <x v="15"/>
    <x v="6"/>
    <d v="1972-07-01T00:00:00"/>
    <x v="3"/>
    <n v="4216"/>
    <n v="4216"/>
    <n v="0"/>
    <n v="4052"/>
    <x v="684"/>
    <x v="2598"/>
  </r>
  <r>
    <n v="8"/>
    <x v="15"/>
    <x v="7"/>
    <d v="1972-08-01T00:00:00"/>
    <x v="3"/>
    <n v="4659"/>
    <n v="4659"/>
    <n v="0"/>
    <n v="4971"/>
    <x v="1861"/>
    <x v="2599"/>
  </r>
  <r>
    <n v="9"/>
    <x v="15"/>
    <x v="8"/>
    <d v="1972-09-01T00:00:00"/>
    <x v="3"/>
    <n v="4488"/>
    <n v="4488"/>
    <n v="0"/>
    <n v="4528"/>
    <x v="1862"/>
    <x v="2600"/>
  </r>
  <r>
    <n v="10"/>
    <x v="15"/>
    <x v="9"/>
    <d v="1972-10-01T00:00:00"/>
    <x v="3"/>
    <n v="4779"/>
    <n v="4779"/>
    <n v="0"/>
    <n v="4805"/>
    <x v="1863"/>
    <x v="2601"/>
  </r>
  <r>
    <n v="11"/>
    <x v="15"/>
    <x v="10"/>
    <d v="1972-11-01T00:00:00"/>
    <x v="3"/>
    <n v="4465"/>
    <n v="4465"/>
    <n v="0"/>
    <n v="4582"/>
    <x v="1864"/>
    <x v="2602"/>
  </r>
  <r>
    <n v="12"/>
    <x v="15"/>
    <x v="11"/>
    <d v="1972-12-01T00:00:00"/>
    <x v="3"/>
    <n v="4519"/>
    <n v="4519"/>
    <n v="0"/>
    <n v="4341"/>
    <x v="14"/>
    <x v="2603"/>
  </r>
  <r>
    <n v="1"/>
    <x v="16"/>
    <x v="0"/>
    <d v="1973-01-01T00:00:00"/>
    <x v="3"/>
    <n v="4789"/>
    <n v="4789"/>
    <n v="0"/>
    <n v="4662"/>
    <x v="25"/>
    <x v="2604"/>
  </r>
  <r>
    <n v="2"/>
    <x v="16"/>
    <x v="1"/>
    <d v="1973-02-01T00:00:00"/>
    <x v="3"/>
    <n v="4711"/>
    <n v="4711"/>
    <n v="0"/>
    <n v="4656"/>
    <x v="1323"/>
    <x v="2605"/>
  </r>
  <r>
    <n v="3"/>
    <x v="16"/>
    <x v="2"/>
    <d v="1973-03-01T00:00:00"/>
    <x v="3"/>
    <n v="4843"/>
    <n v="4843"/>
    <n v="0"/>
    <n v="4745"/>
    <x v="34"/>
    <x v="2606"/>
  </r>
  <r>
    <n v="4"/>
    <x v="16"/>
    <x v="3"/>
    <d v="1973-04-01T00:00:00"/>
    <x v="3"/>
    <n v="5113"/>
    <n v="5113"/>
    <n v="0"/>
    <n v="4843"/>
    <x v="1865"/>
    <x v="2607"/>
  </r>
  <r>
    <n v="5"/>
    <x v="16"/>
    <x v="4"/>
    <d v="1973-05-01T00:00:00"/>
    <x v="3"/>
    <n v="5490"/>
    <n v="5490"/>
    <n v="0"/>
    <n v="5888"/>
    <x v="1865"/>
    <x v="2608"/>
  </r>
  <r>
    <n v="6"/>
    <x v="16"/>
    <x v="5"/>
    <d v="1973-06-01T00:00:00"/>
    <x v="3"/>
    <n v="5363"/>
    <n v="5363"/>
    <n v="0"/>
    <n v="5259"/>
    <x v="1349"/>
    <x v="2609"/>
  </r>
  <r>
    <n v="7"/>
    <x v="16"/>
    <x v="6"/>
    <d v="1973-07-01T00:00:00"/>
    <x v="3"/>
    <n v="5614"/>
    <n v="5614"/>
    <n v="0"/>
    <n v="5435"/>
    <x v="1866"/>
    <x v="2610"/>
  </r>
  <r>
    <n v="8"/>
    <x v="16"/>
    <x v="7"/>
    <d v="1973-08-01T00:00:00"/>
    <x v="3"/>
    <n v="5816"/>
    <n v="5816"/>
    <n v="0"/>
    <n v="5752"/>
    <x v="1867"/>
    <x v="2611"/>
  </r>
  <r>
    <n v="9"/>
    <x v="16"/>
    <x v="8"/>
    <d v="1973-09-01T00:00:00"/>
    <x v="3"/>
    <n v="5307"/>
    <n v="5307"/>
    <n v="0"/>
    <n v="5545"/>
    <x v="1868"/>
    <x v="2612"/>
  </r>
  <r>
    <n v="10"/>
    <x v="16"/>
    <x v="9"/>
    <d v="1973-10-01T00:00:00"/>
    <x v="3"/>
    <n v="6120"/>
    <n v="6120"/>
    <n v="0"/>
    <n v="6245"/>
    <x v="1869"/>
    <x v="2613"/>
  </r>
  <r>
    <n v="11"/>
    <x v="16"/>
    <x v="10"/>
    <d v="1973-11-01T00:00:00"/>
    <x v="3"/>
    <n v="5891"/>
    <n v="5891"/>
    <n v="0"/>
    <n v="6389"/>
    <x v="1332"/>
    <x v="2614"/>
  </r>
  <r>
    <n v="12"/>
    <x v="16"/>
    <x v="11"/>
    <d v="1973-12-01T00:00:00"/>
    <x v="3"/>
    <n v="5761"/>
    <n v="5761"/>
    <n v="0"/>
    <n v="5409"/>
    <x v="1870"/>
    <x v="2615"/>
  </r>
  <r>
    <n v="1"/>
    <x v="17"/>
    <x v="0"/>
    <d v="1974-01-01T00:00:00"/>
    <x v="3"/>
    <n v="4531"/>
    <n v="4531"/>
    <n v="0"/>
    <n v="4800"/>
    <x v="41"/>
    <x v="2616"/>
  </r>
  <r>
    <n v="2"/>
    <x v="17"/>
    <x v="1"/>
    <d v="1974-02-01T00:00:00"/>
    <x v="3"/>
    <n v="4443"/>
    <n v="4443"/>
    <n v="0"/>
    <n v="4741"/>
    <x v="2"/>
    <x v="2617"/>
  </r>
  <r>
    <n v="3"/>
    <x v="17"/>
    <x v="2"/>
    <d v="1974-03-01T00:00:00"/>
    <x v="3"/>
    <n v="6279"/>
    <n v="6279"/>
    <n v="0"/>
    <n v="5975"/>
    <x v="1871"/>
    <x v="2618"/>
  </r>
  <r>
    <n v="4"/>
    <x v="17"/>
    <x v="3"/>
    <d v="1974-04-01T00:00:00"/>
    <x v="3"/>
    <n v="5530"/>
    <n v="5530"/>
    <n v="0"/>
    <n v="6046"/>
    <x v="1872"/>
    <x v="2619"/>
  </r>
  <r>
    <n v="5"/>
    <x v="17"/>
    <x v="4"/>
    <d v="1974-05-01T00:00:00"/>
    <x v="3"/>
    <n v="6092"/>
    <n v="6092"/>
    <n v="0"/>
    <n v="6383"/>
    <x v="1873"/>
    <x v="2620"/>
  </r>
  <r>
    <n v="6"/>
    <x v="17"/>
    <x v="5"/>
    <d v="1974-06-01T00:00:00"/>
    <x v="3"/>
    <n v="6100"/>
    <n v="6100"/>
    <n v="0"/>
    <n v="5867"/>
    <x v="1874"/>
    <x v="2621"/>
  </r>
  <r>
    <n v="7"/>
    <x v="17"/>
    <x v="6"/>
    <d v="1974-07-01T00:00:00"/>
    <x v="3"/>
    <n v="6510"/>
    <n v="6510"/>
    <n v="0"/>
    <n v="6575"/>
    <x v="1875"/>
    <x v="2622"/>
  </r>
  <r>
    <n v="8"/>
    <x v="17"/>
    <x v="7"/>
    <d v="1974-08-01T00:00:00"/>
    <x v="3"/>
    <n v="6591"/>
    <n v="6591"/>
    <n v="0"/>
    <n v="7588"/>
    <x v="1876"/>
    <x v="2623"/>
  </r>
  <r>
    <n v="9"/>
    <x v="17"/>
    <x v="8"/>
    <d v="1974-09-01T00:00:00"/>
    <x v="3"/>
    <n v="6102"/>
    <n v="6102"/>
    <n v="0"/>
    <n v="7514"/>
    <x v="1877"/>
    <x v="2624"/>
  </r>
  <r>
    <n v="10"/>
    <x v="17"/>
    <x v="9"/>
    <d v="1974-10-01T00:00:00"/>
    <x v="3"/>
    <n v="7682"/>
    <n v="7682"/>
    <n v="0"/>
    <n v="7704"/>
    <x v="1878"/>
    <x v="2625"/>
  </r>
  <r>
    <n v="11"/>
    <x v="17"/>
    <x v="10"/>
    <d v="1974-11-01T00:00:00"/>
    <x v="3"/>
    <n v="6526"/>
    <n v="6526"/>
    <n v="0"/>
    <n v="6781"/>
    <x v="1321"/>
    <x v="2626"/>
  </r>
  <r>
    <n v="12"/>
    <x v="17"/>
    <x v="11"/>
    <d v="1974-12-01T00:00:00"/>
    <x v="3"/>
    <n v="5047"/>
    <n v="5047"/>
    <n v="0"/>
    <n v="5175"/>
    <x v="1879"/>
    <x v="2627"/>
  </r>
  <r>
    <n v="1"/>
    <x v="18"/>
    <x v="0"/>
    <d v="1975-01-01T00:00:00"/>
    <x v="3"/>
    <n v="5209"/>
    <n v="5209"/>
    <n v="0"/>
    <n v="5563"/>
    <x v="1878"/>
    <x v="2628"/>
  </r>
  <r>
    <n v="2"/>
    <x v="18"/>
    <x v="1"/>
    <d v="1975-02-01T00:00:00"/>
    <x v="3"/>
    <n v="5254"/>
    <n v="5254"/>
    <n v="0"/>
    <n v="5702"/>
    <x v="1880"/>
    <x v="2612"/>
  </r>
  <r>
    <n v="3"/>
    <x v="18"/>
    <x v="2"/>
    <d v="1975-03-01T00:00:00"/>
    <x v="3"/>
    <n v="6116"/>
    <n v="6116"/>
    <n v="0"/>
    <n v="6572"/>
    <x v="1881"/>
    <x v="2629"/>
  </r>
  <r>
    <n v="4"/>
    <x v="18"/>
    <x v="3"/>
    <d v="1975-04-01T00:00:00"/>
    <x v="3"/>
    <n v="6208"/>
    <n v="6208"/>
    <n v="0"/>
    <n v="7081"/>
    <x v="1882"/>
    <x v="2630"/>
  </r>
  <r>
    <n v="5"/>
    <x v="18"/>
    <x v="4"/>
    <d v="1975-05-01T00:00:00"/>
    <x v="3"/>
    <n v="5695"/>
    <n v="5695"/>
    <n v="0"/>
    <n v="6468"/>
    <x v="1310"/>
    <x v="2631"/>
  </r>
  <r>
    <n v="6"/>
    <x v="18"/>
    <x v="5"/>
    <d v="1975-06-01T00:00:00"/>
    <x v="3"/>
    <n v="6456"/>
    <n v="6456"/>
    <n v="0"/>
    <n v="6449"/>
    <x v="1883"/>
    <x v="2632"/>
  </r>
  <r>
    <n v="7"/>
    <x v="18"/>
    <x v="6"/>
    <d v="1975-07-01T00:00:00"/>
    <x v="3"/>
    <n v="6587"/>
    <n v="6587"/>
    <n v="0"/>
    <n v="6634"/>
    <x v="691"/>
    <x v="2633"/>
  </r>
  <r>
    <n v="8"/>
    <x v="18"/>
    <x v="7"/>
    <d v="1975-08-01T00:00:00"/>
    <x v="3"/>
    <n v="5821"/>
    <n v="5821"/>
    <n v="0"/>
    <n v="6160"/>
    <x v="1884"/>
    <x v="2634"/>
  </r>
  <r>
    <n v="9"/>
    <x v="18"/>
    <x v="8"/>
    <d v="1975-09-01T00:00:00"/>
    <x v="3"/>
    <n v="6608"/>
    <n v="6608"/>
    <n v="0"/>
    <n v="6772"/>
    <x v="64"/>
    <x v="2635"/>
  </r>
  <r>
    <n v="10"/>
    <x v="18"/>
    <x v="9"/>
    <d v="1975-10-01T00:00:00"/>
    <x v="3"/>
    <n v="6452"/>
    <n v="6452"/>
    <n v="0"/>
    <n v="6718"/>
    <x v="1885"/>
    <x v="2636"/>
  </r>
  <r>
    <n v="11"/>
    <x v="18"/>
    <x v="10"/>
    <d v="1975-11-01T00:00:00"/>
    <x v="3"/>
    <n v="5271"/>
    <n v="5271"/>
    <n v="0"/>
    <n v="5726"/>
    <x v="1875"/>
    <x v="2637"/>
  </r>
  <r>
    <n v="12"/>
    <x v="18"/>
    <x v="11"/>
    <d v="1975-12-01T00:00:00"/>
    <x v="3"/>
    <n v="4224"/>
    <n v="4224"/>
    <n v="0"/>
    <n v="5046"/>
    <x v="1886"/>
    <x v="2638"/>
  </r>
  <r>
    <n v="1"/>
    <x v="19"/>
    <x v="0"/>
    <d v="1976-01-01T00:00:00"/>
    <x v="3"/>
    <n v="5065"/>
    <n v="5065"/>
    <n v="0"/>
    <n v="5749"/>
    <x v="1341"/>
    <x v="2639"/>
  </r>
  <r>
    <n v="2"/>
    <x v="19"/>
    <x v="1"/>
    <d v="1976-02-01T00:00:00"/>
    <x v="3"/>
    <n v="4936"/>
    <n v="4936"/>
    <n v="0"/>
    <n v="5347"/>
    <x v="716"/>
    <x v="2640"/>
  </r>
  <r>
    <n v="3"/>
    <x v="19"/>
    <x v="2"/>
    <d v="1976-03-01T00:00:00"/>
    <x v="3"/>
    <n v="6182"/>
    <n v="6182"/>
    <n v="0"/>
    <n v="6326"/>
    <x v="1887"/>
    <x v="2641"/>
  </r>
  <r>
    <n v="4"/>
    <x v="19"/>
    <x v="3"/>
    <d v="1976-04-01T00:00:00"/>
    <x v="3"/>
    <n v="5128"/>
    <n v="5128"/>
    <n v="0"/>
    <n v="5697"/>
    <x v="1888"/>
    <x v="2642"/>
  </r>
  <r>
    <n v="5"/>
    <x v="19"/>
    <x v="4"/>
    <d v="1976-05-01T00:00:00"/>
    <x v="3"/>
    <n v="6069"/>
    <n v="6069"/>
    <n v="0"/>
    <n v="6155"/>
    <x v="1889"/>
    <x v="1878"/>
  </r>
  <r>
    <n v="6"/>
    <x v="19"/>
    <x v="5"/>
    <d v="1976-06-01T00:00:00"/>
    <x v="3"/>
    <n v="6070"/>
    <n v="6070"/>
    <n v="0"/>
    <n v="6300"/>
    <x v="1890"/>
    <x v="2643"/>
  </r>
  <r>
    <n v="7"/>
    <x v="19"/>
    <x v="6"/>
    <d v="1976-07-01T00:00:00"/>
    <x v="3"/>
    <n v="6489"/>
    <n v="6489"/>
    <n v="0"/>
    <n v="7180"/>
    <x v="1872"/>
    <x v="2644"/>
  </r>
  <r>
    <n v="8"/>
    <x v="19"/>
    <x v="7"/>
    <d v="1976-08-01T00:00:00"/>
    <x v="3"/>
    <n v="6744"/>
    <n v="6744"/>
    <n v="0"/>
    <n v="7474"/>
    <x v="1891"/>
    <x v="2645"/>
  </r>
  <r>
    <n v="9"/>
    <x v="19"/>
    <x v="8"/>
    <d v="1976-09-01T00:00:00"/>
    <x v="3"/>
    <n v="7697"/>
    <n v="7697"/>
    <n v="0"/>
    <n v="8065"/>
    <x v="1892"/>
    <x v="2646"/>
  </r>
  <r>
    <n v="10"/>
    <x v="19"/>
    <x v="9"/>
    <d v="1976-10-01T00:00:00"/>
    <x v="3"/>
    <n v="7205"/>
    <n v="7205"/>
    <n v="0"/>
    <n v="8090"/>
    <x v="1893"/>
    <x v="2647"/>
  </r>
  <r>
    <n v="11"/>
    <x v="19"/>
    <x v="10"/>
    <d v="1976-11-01T00:00:00"/>
    <x v="3"/>
    <n v="5909"/>
    <n v="5909"/>
    <n v="0"/>
    <n v="7226"/>
    <x v="1894"/>
    <x v="2648"/>
  </r>
  <r>
    <n v="12"/>
    <x v="19"/>
    <x v="11"/>
    <d v="1976-12-01T00:00:00"/>
    <x v="3"/>
    <n v="7477"/>
    <n v="7477"/>
    <n v="0"/>
    <n v="7276"/>
    <x v="845"/>
    <x v="2649"/>
  </r>
  <r>
    <n v="1"/>
    <x v="20"/>
    <x v="0"/>
    <d v="1977-01-01T00:00:00"/>
    <x v="3"/>
    <n v="6348"/>
    <n v="6348"/>
    <n v="0"/>
    <n v="7142"/>
    <x v="1895"/>
    <x v="2650"/>
  </r>
  <r>
    <n v="2"/>
    <x v="20"/>
    <x v="1"/>
    <d v="1977-02-01T00:00:00"/>
    <x v="3"/>
    <n v="6584"/>
    <n v="6584"/>
    <n v="0"/>
    <n v="7467"/>
    <x v="1896"/>
    <x v="1885"/>
  </r>
  <r>
    <n v="3"/>
    <x v="20"/>
    <x v="2"/>
    <d v="1977-03-01T00:00:00"/>
    <x v="3"/>
    <n v="8671"/>
    <n v="8671"/>
    <n v="0"/>
    <n v="8717"/>
    <x v="1894"/>
    <x v="2651"/>
  </r>
  <r>
    <n v="4"/>
    <x v="20"/>
    <x v="3"/>
    <d v="1977-04-01T00:00:00"/>
    <x v="3"/>
    <n v="6818"/>
    <n v="6818"/>
    <n v="0"/>
    <n v="7412"/>
    <x v="1897"/>
    <x v="2652"/>
  </r>
  <r>
    <n v="5"/>
    <x v="20"/>
    <x v="4"/>
    <d v="1977-05-01T00:00:00"/>
    <x v="3"/>
    <n v="8927"/>
    <n v="8927"/>
    <n v="0"/>
    <n v="9626"/>
    <x v="1898"/>
    <x v="2653"/>
  </r>
  <r>
    <n v="6"/>
    <x v="20"/>
    <x v="5"/>
    <d v="1977-06-01T00:00:00"/>
    <x v="3"/>
    <n v="9039"/>
    <n v="9039"/>
    <n v="0"/>
    <n v="9463"/>
    <x v="1899"/>
    <x v="2654"/>
  </r>
  <r>
    <n v="7"/>
    <x v="20"/>
    <x v="6"/>
    <d v="1977-07-01T00:00:00"/>
    <x v="3"/>
    <n v="7717"/>
    <n v="7717"/>
    <n v="0"/>
    <n v="8734"/>
    <x v="737"/>
    <x v="2655"/>
  </r>
  <r>
    <n v="8"/>
    <x v="20"/>
    <x v="7"/>
    <d v="1977-08-01T00:00:00"/>
    <x v="3"/>
    <n v="7950"/>
    <n v="7950"/>
    <n v="0"/>
    <n v="10344"/>
    <x v="693"/>
    <x v="2656"/>
  </r>
  <r>
    <n v="9"/>
    <x v="20"/>
    <x v="8"/>
    <d v="1977-09-01T00:00:00"/>
    <x v="3"/>
    <n v="7829"/>
    <n v="7829"/>
    <n v="0"/>
    <n v="8648"/>
    <x v="737"/>
    <x v="2657"/>
  </r>
  <r>
    <n v="10"/>
    <x v="20"/>
    <x v="9"/>
    <d v="1977-10-01T00:00:00"/>
    <x v="3"/>
    <n v="7235"/>
    <n v="7235"/>
    <n v="0"/>
    <n v="8498"/>
    <x v="1900"/>
    <x v="2658"/>
  </r>
  <r>
    <n v="11"/>
    <x v="20"/>
    <x v="10"/>
    <d v="1977-11-01T00:00:00"/>
    <x v="3"/>
    <n v="6537"/>
    <n v="6537"/>
    <n v="0"/>
    <n v="7742"/>
    <x v="1901"/>
    <x v="2659"/>
  </r>
  <r>
    <n v="12"/>
    <x v="20"/>
    <x v="11"/>
    <d v="1977-12-01T00:00:00"/>
    <x v="3"/>
    <n v="6592"/>
    <n v="6592"/>
    <n v="0"/>
    <n v="5734"/>
    <x v="1902"/>
    <x v="2660"/>
  </r>
  <r>
    <n v="1"/>
    <x v="21"/>
    <x v="0"/>
    <d v="1978-01-01T00:00:00"/>
    <x v="3"/>
    <n v="6040"/>
    <n v="6040"/>
    <n v="0"/>
    <n v="6277"/>
    <x v="1903"/>
    <x v="2661"/>
  </r>
  <r>
    <n v="2"/>
    <x v="21"/>
    <x v="1"/>
    <d v="1978-02-01T00:00:00"/>
    <x v="3"/>
    <n v="4880"/>
    <n v="4880"/>
    <n v="0"/>
    <n v="6686"/>
    <x v="1904"/>
    <x v="2662"/>
  </r>
  <r>
    <n v="3"/>
    <x v="21"/>
    <x v="2"/>
    <d v="1978-03-01T00:00:00"/>
    <x v="3"/>
    <n v="7664"/>
    <n v="7664"/>
    <n v="0"/>
    <n v="6999"/>
    <x v="1905"/>
    <x v="2663"/>
  </r>
  <r>
    <n v="4"/>
    <x v="21"/>
    <x v="3"/>
    <d v="1978-04-01T00:00:00"/>
    <x v="3"/>
    <n v="6251"/>
    <n v="6251"/>
    <n v="0"/>
    <n v="6336"/>
    <x v="1906"/>
    <x v="2664"/>
  </r>
  <r>
    <n v="5"/>
    <x v="21"/>
    <x v="4"/>
    <d v="1978-05-01T00:00:00"/>
    <x v="3"/>
    <n v="6289"/>
    <n v="6289"/>
    <n v="0"/>
    <n v="7037"/>
    <x v="1907"/>
    <x v="2665"/>
  </r>
  <r>
    <n v="6"/>
    <x v="21"/>
    <x v="5"/>
    <d v="1978-06-01T00:00:00"/>
    <x v="3"/>
    <n v="7509"/>
    <n v="7509"/>
    <n v="0"/>
    <n v="7767"/>
    <x v="1908"/>
    <x v="2666"/>
  </r>
  <r>
    <n v="7"/>
    <x v="21"/>
    <x v="6"/>
    <d v="1978-07-01T00:00:00"/>
    <x v="3"/>
    <n v="6235"/>
    <n v="6235"/>
    <n v="0"/>
    <n v="7029"/>
    <x v="1909"/>
    <x v="2667"/>
  </r>
  <r>
    <n v="8"/>
    <x v="21"/>
    <x v="7"/>
    <d v="1978-08-01T00:00:00"/>
    <x v="3"/>
    <n v="7349"/>
    <n v="7349"/>
    <n v="0"/>
    <n v="7927"/>
    <x v="1910"/>
    <x v="2668"/>
  </r>
  <r>
    <n v="9"/>
    <x v="21"/>
    <x v="8"/>
    <d v="1978-09-01T00:00:00"/>
    <x v="3"/>
    <n v="7584"/>
    <n v="7584"/>
    <n v="0"/>
    <n v="6663"/>
    <x v="1911"/>
    <x v="2669"/>
  </r>
  <r>
    <n v="10"/>
    <x v="21"/>
    <x v="9"/>
    <d v="1978-10-01T00:00:00"/>
    <x v="3"/>
    <n v="6061"/>
    <n v="6061"/>
    <n v="0"/>
    <n v="6983"/>
    <x v="1912"/>
    <x v="2670"/>
  </r>
  <r>
    <n v="11"/>
    <x v="21"/>
    <x v="10"/>
    <d v="1978-11-01T00:00:00"/>
    <x v="3"/>
    <n v="5853"/>
    <n v="5853"/>
    <n v="0"/>
    <n v="6470"/>
    <x v="1913"/>
    <x v="2671"/>
  </r>
  <r>
    <n v="12"/>
    <x v="21"/>
    <x v="11"/>
    <d v="1978-12-01T00:00:00"/>
    <x v="3"/>
    <n v="7176"/>
    <n v="7176"/>
    <n v="0"/>
    <n v="7475"/>
    <x v="1914"/>
    <x v="2672"/>
  </r>
  <r>
    <n v="1"/>
    <x v="22"/>
    <x v="0"/>
    <d v="1979-01-01T00:00:00"/>
    <x v="3"/>
    <n v="5794"/>
    <n v="5794"/>
    <n v="0"/>
    <n v="7347"/>
    <x v="1915"/>
    <x v="2673"/>
  </r>
  <r>
    <n v="2"/>
    <x v="22"/>
    <x v="1"/>
    <d v="1979-02-01T00:00:00"/>
    <x v="3"/>
    <n v="5547"/>
    <n v="5547"/>
    <n v="0"/>
    <n v="6121"/>
    <x v="1916"/>
    <x v="2674"/>
  </r>
  <r>
    <n v="3"/>
    <x v="22"/>
    <x v="2"/>
    <d v="1979-03-01T00:00:00"/>
    <x v="3"/>
    <n v="6017"/>
    <n v="6017"/>
    <n v="0"/>
    <n v="5109"/>
    <x v="1917"/>
    <x v="1790"/>
  </r>
  <r>
    <n v="4"/>
    <x v="22"/>
    <x v="3"/>
    <d v="1979-04-01T00:00:00"/>
    <x v="3"/>
    <n v="6194"/>
    <n v="6194"/>
    <n v="0"/>
    <n v="7140"/>
    <x v="1918"/>
    <x v="2675"/>
  </r>
  <r>
    <n v="5"/>
    <x v="22"/>
    <x v="4"/>
    <d v="1979-05-01T00:00:00"/>
    <x v="3"/>
    <n v="6437"/>
    <n v="6437"/>
    <n v="0"/>
    <n v="7654"/>
    <x v="1919"/>
    <x v="2676"/>
  </r>
  <r>
    <n v="6"/>
    <x v="22"/>
    <x v="5"/>
    <d v="1979-06-01T00:00:00"/>
    <x v="3"/>
    <n v="6691"/>
    <n v="6691"/>
    <n v="0"/>
    <n v="7664"/>
    <x v="1920"/>
    <x v="2677"/>
  </r>
  <r>
    <n v="7"/>
    <x v="22"/>
    <x v="6"/>
    <d v="1979-07-01T00:00:00"/>
    <x v="3"/>
    <n v="6557"/>
    <n v="6557"/>
    <n v="0"/>
    <n v="8348"/>
    <x v="1921"/>
    <x v="2678"/>
  </r>
  <r>
    <n v="8"/>
    <x v="22"/>
    <x v="7"/>
    <d v="1979-08-01T00:00:00"/>
    <x v="3"/>
    <n v="8131"/>
    <n v="8131"/>
    <n v="0"/>
    <n v="9158"/>
    <x v="1922"/>
    <x v="2679"/>
  </r>
  <r>
    <n v="9"/>
    <x v="22"/>
    <x v="8"/>
    <d v="1979-09-01T00:00:00"/>
    <x v="3"/>
    <n v="6275"/>
    <n v="6275"/>
    <n v="0"/>
    <n v="7601"/>
    <x v="1923"/>
    <x v="2680"/>
  </r>
  <r>
    <n v="10"/>
    <x v="22"/>
    <x v="9"/>
    <d v="1979-10-01T00:00:00"/>
    <x v="3"/>
    <n v="7646"/>
    <n v="7646"/>
    <n v="0"/>
    <n v="8519"/>
    <x v="1924"/>
    <x v="2681"/>
  </r>
  <r>
    <n v="11"/>
    <x v="22"/>
    <x v="10"/>
    <d v="1979-11-01T00:00:00"/>
    <x v="3"/>
    <n v="6537"/>
    <n v="6537"/>
    <n v="0"/>
    <n v="7845"/>
    <x v="1925"/>
    <x v="2682"/>
  </r>
  <r>
    <n v="12"/>
    <x v="22"/>
    <x v="11"/>
    <d v="1979-12-01T00:00:00"/>
    <x v="3"/>
    <n v="6880"/>
    <n v="6880"/>
    <n v="0"/>
    <n v="7453"/>
    <x v="1926"/>
    <x v="2683"/>
  </r>
  <r>
    <n v="1"/>
    <x v="23"/>
    <x v="0"/>
    <d v="1980-01-01T00:00:00"/>
    <x v="3"/>
    <n v="6696"/>
    <n v="6696"/>
    <n v="0"/>
    <n v="7999"/>
    <x v="1927"/>
    <x v="2684"/>
  </r>
  <r>
    <n v="2"/>
    <x v="23"/>
    <x v="1"/>
    <d v="1980-02-01T00:00:00"/>
    <x v="3"/>
    <n v="6840"/>
    <n v="6840"/>
    <n v="0"/>
    <n v="7420"/>
    <x v="1928"/>
    <x v="2685"/>
  </r>
  <r>
    <n v="3"/>
    <x v="23"/>
    <x v="2"/>
    <d v="1980-03-01T00:00:00"/>
    <x v="3"/>
    <n v="7130"/>
    <n v="7130"/>
    <n v="0"/>
    <n v="8515"/>
    <x v="1929"/>
    <x v="2686"/>
  </r>
  <r>
    <n v="4"/>
    <x v="23"/>
    <x v="3"/>
    <d v="1980-04-01T00:00:00"/>
    <x v="3"/>
    <n v="2799"/>
    <n v="2799"/>
    <n v="0"/>
    <n v="2069"/>
    <x v="1930"/>
    <x v="2687"/>
  </r>
  <r>
    <n v="5"/>
    <x v="23"/>
    <x v="4"/>
    <d v="1980-05-01T00:00:00"/>
    <x v="3"/>
    <n v="4389"/>
    <n v="4389"/>
    <n v="0"/>
    <n v="6982"/>
    <x v="1931"/>
    <x v="2688"/>
  </r>
  <r>
    <n v="6"/>
    <x v="23"/>
    <x v="5"/>
    <d v="1980-06-01T00:00:00"/>
    <x v="3"/>
    <n v="6981"/>
    <n v="6981"/>
    <n v="0"/>
    <n v="8309"/>
    <x v="1932"/>
    <x v="2689"/>
  </r>
  <r>
    <n v="7"/>
    <x v="23"/>
    <x v="6"/>
    <d v="1980-07-01T00:00:00"/>
    <x v="3"/>
    <n v="7631"/>
    <n v="7631"/>
    <n v="0"/>
    <n v="9552"/>
    <x v="1933"/>
    <x v="2690"/>
  </r>
  <r>
    <n v="8"/>
    <x v="23"/>
    <x v="7"/>
    <d v="1980-08-01T00:00:00"/>
    <x v="3"/>
    <n v="8102"/>
    <n v="8102"/>
    <n v="0"/>
    <n v="9429"/>
    <x v="1934"/>
    <x v="2691"/>
  </r>
  <r>
    <n v="9"/>
    <x v="23"/>
    <x v="8"/>
    <d v="1980-09-01T00:00:00"/>
    <x v="3"/>
    <n v="7661"/>
    <n v="7661"/>
    <n v="0"/>
    <n v="9454"/>
    <x v="1935"/>
    <x v="2692"/>
  </r>
  <r>
    <n v="10"/>
    <x v="23"/>
    <x v="9"/>
    <d v="1980-10-01T00:00:00"/>
    <x v="3"/>
    <n v="8871"/>
    <n v="8871"/>
    <n v="0"/>
    <n v="10201"/>
    <x v="1936"/>
    <x v="2693"/>
  </r>
  <r>
    <n v="11"/>
    <x v="23"/>
    <x v="10"/>
    <d v="1980-11-01T00:00:00"/>
    <x v="3"/>
    <n v="8099"/>
    <n v="8099"/>
    <n v="0"/>
    <n v="9636"/>
    <x v="1937"/>
    <x v="2694"/>
  </r>
  <r>
    <n v="12"/>
    <x v="23"/>
    <x v="11"/>
    <d v="1980-12-01T00:00:00"/>
    <x v="3"/>
    <n v="6734"/>
    <n v="6734"/>
    <n v="0"/>
    <n v="7897"/>
    <x v="1938"/>
    <x v="2695"/>
  </r>
  <r>
    <n v="1"/>
    <x v="24"/>
    <x v="0"/>
    <d v="1981-01-01T00:00:00"/>
    <x v="3"/>
    <n v="7448"/>
    <n v="7448"/>
    <n v="0"/>
    <n v="8720"/>
    <x v="1939"/>
    <x v="2696"/>
  </r>
  <r>
    <n v="2"/>
    <x v="24"/>
    <x v="1"/>
    <d v="1981-02-01T00:00:00"/>
    <x v="3"/>
    <n v="7395"/>
    <n v="7395"/>
    <n v="0"/>
    <n v="9042"/>
    <x v="1940"/>
    <x v="2697"/>
  </r>
  <r>
    <n v="3"/>
    <x v="24"/>
    <x v="2"/>
    <d v="1981-03-01T00:00:00"/>
    <x v="3"/>
    <n v="6762"/>
    <n v="6762"/>
    <n v="0"/>
    <n v="8737"/>
    <x v="1424"/>
    <x v="2698"/>
  </r>
  <r>
    <n v="4"/>
    <x v="24"/>
    <x v="3"/>
    <d v="1981-04-01T00:00:00"/>
    <x v="3"/>
    <n v="6451"/>
    <n v="6451"/>
    <n v="0"/>
    <n v="6939"/>
    <x v="1941"/>
    <x v="2699"/>
  </r>
  <r>
    <n v="5"/>
    <x v="24"/>
    <x v="4"/>
    <d v="1981-05-01T00:00:00"/>
    <x v="3"/>
    <n v="5097"/>
    <n v="5097"/>
    <n v="0"/>
    <n v="7924"/>
    <x v="1942"/>
    <x v="2700"/>
  </r>
  <r>
    <n v="6"/>
    <x v="24"/>
    <x v="5"/>
    <d v="1981-06-01T00:00:00"/>
    <x v="3"/>
    <n v="4733"/>
    <n v="4733"/>
    <n v="0"/>
    <n v="7879"/>
    <x v="1943"/>
    <x v="2701"/>
  </r>
  <r>
    <n v="7"/>
    <x v="24"/>
    <x v="6"/>
    <d v="1981-07-01T00:00:00"/>
    <x v="3"/>
    <n v="3258"/>
    <n v="3258"/>
    <n v="0"/>
    <n v="7590"/>
    <x v="1944"/>
    <x v="2702"/>
  </r>
  <r>
    <n v="8"/>
    <x v="24"/>
    <x v="7"/>
    <d v="1981-08-01T00:00:00"/>
    <x v="3"/>
    <n v="4195"/>
    <n v="4195"/>
    <n v="0"/>
    <n v="3201"/>
    <x v="1945"/>
    <x v="2703"/>
  </r>
  <r>
    <n v="9"/>
    <x v="24"/>
    <x v="8"/>
    <d v="1981-09-01T00:00:00"/>
    <x v="3"/>
    <n v="2994"/>
    <n v="2994"/>
    <n v="0"/>
    <n v="1539"/>
    <x v="1946"/>
    <x v="2704"/>
  </r>
  <r>
    <n v="10"/>
    <x v="24"/>
    <x v="9"/>
    <d v="1981-10-01T00:00:00"/>
    <x v="3"/>
    <n v="2481"/>
    <n v="2481"/>
    <n v="0"/>
    <n v="2990"/>
    <x v="1947"/>
    <x v="2489"/>
  </r>
  <r>
    <n v="11"/>
    <x v="24"/>
    <x v="10"/>
    <d v="1981-11-01T00:00:00"/>
    <x v="3"/>
    <n v="2777"/>
    <n v="2777"/>
    <n v="0"/>
    <n v="2832"/>
    <x v="1948"/>
    <x v="2705"/>
  </r>
  <r>
    <n v="12"/>
    <x v="24"/>
    <x v="11"/>
    <d v="1981-12-01T00:00:00"/>
    <x v="3"/>
    <n v="2347"/>
    <n v="2347"/>
    <n v="0"/>
    <n v="1919"/>
    <x v="1886"/>
    <x v="2510"/>
  </r>
  <r>
    <n v="1"/>
    <x v="25"/>
    <x v="0"/>
    <d v="1982-01-01T00:00:00"/>
    <x v="3"/>
    <n v="3116"/>
    <n v="3116"/>
    <n v="0"/>
    <n v="2331"/>
    <x v="1949"/>
    <x v="2706"/>
  </r>
  <r>
    <n v="2"/>
    <x v="25"/>
    <x v="1"/>
    <d v="1982-02-01T00:00:00"/>
    <x v="3"/>
    <n v="3419"/>
    <n v="3419"/>
    <n v="0"/>
    <n v="3386"/>
    <x v="1950"/>
    <x v="2707"/>
  </r>
  <r>
    <n v="3"/>
    <x v="25"/>
    <x v="2"/>
    <d v="1982-03-01T00:00:00"/>
    <x v="3"/>
    <n v="4112"/>
    <n v="4112"/>
    <n v="0"/>
    <n v="4438"/>
    <x v="71"/>
    <x v="2708"/>
  </r>
  <r>
    <n v="4"/>
    <x v="25"/>
    <x v="3"/>
    <d v="1982-04-01T00:00:00"/>
    <x v="3"/>
    <n v="4422"/>
    <n v="4422"/>
    <n v="0"/>
    <n v="4292"/>
    <x v="1322"/>
    <x v="2709"/>
  </r>
  <r>
    <n v="5"/>
    <x v="25"/>
    <x v="4"/>
    <d v="1982-05-01T00:00:00"/>
    <x v="3"/>
    <n v="4157"/>
    <n v="4157"/>
    <n v="0"/>
    <n v="4058"/>
    <x v="1951"/>
    <x v="1765"/>
  </r>
  <r>
    <n v="6"/>
    <x v="25"/>
    <x v="5"/>
    <d v="1982-06-01T00:00:00"/>
    <x v="3"/>
    <n v="4425"/>
    <n v="4425"/>
    <n v="0"/>
    <n v="4394"/>
    <x v="1323"/>
    <x v="2710"/>
  </r>
  <r>
    <n v="7"/>
    <x v="25"/>
    <x v="6"/>
    <d v="1982-07-01T00:00:00"/>
    <x v="3"/>
    <n v="4027"/>
    <n v="4027"/>
    <n v="0"/>
    <n v="4486"/>
    <x v="1952"/>
    <x v="2711"/>
  </r>
  <r>
    <n v="8"/>
    <x v="25"/>
    <x v="7"/>
    <d v="1982-08-01T00:00:00"/>
    <x v="3"/>
    <n v="3590"/>
    <n v="3590"/>
    <n v="0"/>
    <n v="4227"/>
    <x v="1953"/>
    <x v="2712"/>
  </r>
  <r>
    <n v="9"/>
    <x v="25"/>
    <x v="8"/>
    <d v="1982-09-01T00:00:00"/>
    <x v="3"/>
    <n v="3389"/>
    <n v="3389"/>
    <n v="0"/>
    <n v="3729"/>
    <x v="1954"/>
    <x v="2713"/>
  </r>
  <r>
    <n v="10"/>
    <x v="25"/>
    <x v="9"/>
    <d v="1982-10-01T00:00:00"/>
    <x v="3"/>
    <n v="2700"/>
    <n v="2700"/>
    <n v="0"/>
    <n v="3473"/>
    <x v="1955"/>
    <x v="2714"/>
  </r>
  <r>
    <n v="11"/>
    <x v="25"/>
    <x v="10"/>
    <d v="1982-11-01T00:00:00"/>
    <x v="3"/>
    <n v="2039"/>
    <n v="2039"/>
    <n v="0"/>
    <n v="2904"/>
    <x v="1956"/>
    <x v="2715"/>
  </r>
  <r>
    <n v="12"/>
    <x v="25"/>
    <x v="11"/>
    <d v="1982-12-01T00:00:00"/>
    <x v="3"/>
    <n v="1861"/>
    <n v="1861"/>
    <n v="0"/>
    <n v="2282"/>
    <x v="1344"/>
    <x v="2716"/>
  </r>
  <r>
    <n v="1"/>
    <x v="26"/>
    <x v="0"/>
    <d v="1983-01-01T00:00:00"/>
    <x v="3"/>
    <n v="2456"/>
    <n v="2456"/>
    <n v="0"/>
    <n v="1018"/>
    <x v="1858"/>
    <x v="2717"/>
  </r>
  <r>
    <n v="2"/>
    <x v="26"/>
    <x v="1"/>
    <d v="1983-02-01T00:00:00"/>
    <x v="3"/>
    <n v="2905"/>
    <n v="2905"/>
    <n v="0"/>
    <n v="2599"/>
    <x v="1957"/>
    <x v="2570"/>
  </r>
  <r>
    <n v="3"/>
    <x v="26"/>
    <x v="2"/>
    <d v="1983-03-01T00:00:00"/>
    <x v="3"/>
    <n v="2986"/>
    <n v="2986"/>
    <n v="0"/>
    <n v="3408"/>
    <x v="1958"/>
    <x v="2718"/>
  </r>
  <r>
    <n v="4"/>
    <x v="26"/>
    <x v="3"/>
    <d v="1983-04-01T00:00:00"/>
    <x v="3"/>
    <n v="2670"/>
    <n v="2670"/>
    <n v="0"/>
    <n v="2786"/>
    <x v="18"/>
    <x v="2719"/>
  </r>
  <r>
    <n v="5"/>
    <x v="26"/>
    <x v="4"/>
    <d v="1983-05-01T00:00:00"/>
    <x v="3"/>
    <n v="2944"/>
    <n v="2944"/>
    <n v="0"/>
    <n v="3695"/>
    <x v="1346"/>
    <x v="2720"/>
  </r>
  <r>
    <n v="6"/>
    <x v="26"/>
    <x v="5"/>
    <d v="1983-06-01T00:00:00"/>
    <x v="3"/>
    <n v="2961"/>
    <n v="2961"/>
    <n v="0"/>
    <n v="3405"/>
    <x v="31"/>
    <x v="2721"/>
  </r>
  <r>
    <n v="7"/>
    <x v="26"/>
    <x v="6"/>
    <d v="1983-07-01T00:00:00"/>
    <x v="3"/>
    <n v="2595"/>
    <n v="2595"/>
    <n v="0"/>
    <n v="2616"/>
    <x v="1304"/>
    <x v="2722"/>
  </r>
  <r>
    <n v="8"/>
    <x v="26"/>
    <x v="7"/>
    <d v="1983-08-01T00:00:00"/>
    <x v="3"/>
    <n v="3121"/>
    <n v="3121"/>
    <n v="0"/>
    <n v="2984"/>
    <x v="685"/>
    <x v="2723"/>
  </r>
  <r>
    <n v="9"/>
    <x v="26"/>
    <x v="8"/>
    <d v="1983-09-01T00:00:00"/>
    <x v="3"/>
    <n v="3023"/>
    <n v="3023"/>
    <n v="0"/>
    <n v="2341"/>
    <x v="41"/>
    <x v="2724"/>
  </r>
  <r>
    <n v="10"/>
    <x v="26"/>
    <x v="9"/>
    <d v="1983-10-01T00:00:00"/>
    <x v="3"/>
    <n v="3296"/>
    <n v="3296"/>
    <n v="0"/>
    <n v="2958"/>
    <x v="1959"/>
    <x v="2725"/>
  </r>
  <r>
    <n v="11"/>
    <x v="26"/>
    <x v="10"/>
    <d v="1983-11-01T00:00:00"/>
    <x v="3"/>
    <n v="2707"/>
    <n v="2707"/>
    <n v="0"/>
    <n v="2529"/>
    <x v="1960"/>
    <x v="2726"/>
  </r>
  <r>
    <n v="12"/>
    <x v="26"/>
    <x v="11"/>
    <d v="1983-12-01T00:00:00"/>
    <x v="3"/>
    <n v="2909"/>
    <n v="2909"/>
    <n v="0"/>
    <n v="2896"/>
    <x v="1961"/>
    <x v="2459"/>
  </r>
  <r>
    <n v="1"/>
    <x v="27"/>
    <x v="0"/>
    <d v="1984-01-01T00:00:00"/>
    <x v="3"/>
    <n v="2944"/>
    <n v="2944"/>
    <n v="0"/>
    <n v="3126"/>
    <x v="31"/>
    <x v="2727"/>
  </r>
  <r>
    <n v="2"/>
    <x v="27"/>
    <x v="1"/>
    <d v="1984-02-01T00:00:00"/>
    <x v="3"/>
    <n v="3338"/>
    <n v="3338"/>
    <n v="0"/>
    <n v="3025"/>
    <x v="1962"/>
    <x v="2728"/>
  </r>
  <r>
    <n v="3"/>
    <x v="27"/>
    <x v="2"/>
    <d v="1984-03-01T00:00:00"/>
    <x v="3"/>
    <n v="3499"/>
    <n v="3499"/>
    <n v="0"/>
    <n v="3495"/>
    <x v="33"/>
    <x v="2729"/>
  </r>
  <r>
    <n v="4"/>
    <x v="27"/>
    <x v="3"/>
    <d v="1984-04-01T00:00:00"/>
    <x v="3"/>
    <n v="3735"/>
    <n v="3735"/>
    <n v="0"/>
    <n v="3186"/>
    <x v="32"/>
    <x v="1699"/>
  </r>
  <r>
    <n v="5"/>
    <x v="27"/>
    <x v="4"/>
    <d v="1984-05-01T00:00:00"/>
    <x v="3"/>
    <n v="4156"/>
    <n v="4156"/>
    <n v="0"/>
    <n v="4252"/>
    <x v="1863"/>
    <x v="2730"/>
  </r>
  <r>
    <n v="6"/>
    <x v="27"/>
    <x v="5"/>
    <d v="1984-06-01T00:00:00"/>
    <x v="3"/>
    <n v="3821"/>
    <n v="3821"/>
    <n v="0"/>
    <n v="3885"/>
    <x v="1963"/>
    <x v="2731"/>
  </r>
  <r>
    <n v="7"/>
    <x v="27"/>
    <x v="6"/>
    <d v="1984-07-01T00:00:00"/>
    <x v="3"/>
    <n v="3131"/>
    <n v="3131"/>
    <n v="0"/>
    <n v="3313"/>
    <x v="54"/>
    <x v="2732"/>
  </r>
  <r>
    <n v="8"/>
    <x v="27"/>
    <x v="7"/>
    <d v="1984-08-01T00:00:00"/>
    <x v="3"/>
    <n v="3508"/>
    <n v="3508"/>
    <n v="0"/>
    <n v="4167"/>
    <x v="1330"/>
    <x v="2733"/>
  </r>
  <r>
    <n v="9"/>
    <x v="27"/>
    <x v="8"/>
    <d v="1984-09-01T00:00:00"/>
    <x v="3"/>
    <n v="3511"/>
    <n v="3511"/>
    <n v="0"/>
    <n v="3576"/>
    <x v="1959"/>
    <x v="2734"/>
  </r>
  <r>
    <n v="10"/>
    <x v="27"/>
    <x v="9"/>
    <d v="1984-10-01T00:00:00"/>
    <x v="3"/>
    <n v="4076"/>
    <n v="4076"/>
    <n v="0"/>
    <n v="3971"/>
    <x v="1964"/>
    <x v="2735"/>
  </r>
  <r>
    <n v="11"/>
    <x v="27"/>
    <x v="10"/>
    <d v="1984-11-01T00:00:00"/>
    <x v="3"/>
    <n v="3619"/>
    <n v="3619"/>
    <n v="0"/>
    <n v="3803"/>
    <x v="1965"/>
    <x v="2736"/>
  </r>
  <r>
    <n v="12"/>
    <x v="27"/>
    <x v="11"/>
    <d v="1984-12-01T00:00:00"/>
    <x v="3"/>
    <n v="3546"/>
    <n v="3546"/>
    <n v="0"/>
    <n v="3318"/>
    <x v="1966"/>
    <x v="2737"/>
  </r>
  <r>
    <n v="1"/>
    <x v="28"/>
    <x v="0"/>
    <d v="1985-01-01T00:00:00"/>
    <x v="3"/>
    <n v="4045"/>
    <n v="4045"/>
    <n v="0"/>
    <n v="4664"/>
    <x v="1967"/>
    <x v="2738"/>
  </r>
  <r>
    <n v="2"/>
    <x v="28"/>
    <x v="1"/>
    <d v="1985-02-01T00:00:00"/>
    <x v="3"/>
    <n v="3456"/>
    <n v="3456"/>
    <n v="0"/>
    <n v="3375"/>
    <x v="1968"/>
    <x v="2739"/>
  </r>
  <r>
    <n v="3"/>
    <x v="28"/>
    <x v="2"/>
    <d v="1985-03-01T00:00:00"/>
    <x v="3"/>
    <n v="4125"/>
    <n v="4125"/>
    <n v="0"/>
    <n v="4489"/>
    <x v="1969"/>
    <x v="2740"/>
  </r>
  <r>
    <n v="4"/>
    <x v="28"/>
    <x v="3"/>
    <d v="1985-04-01T00:00:00"/>
    <x v="3"/>
    <n v="2283"/>
    <n v="2283"/>
    <n v="0"/>
    <n v="2849"/>
    <x v="1970"/>
    <x v="2741"/>
  </r>
  <r>
    <n v="5"/>
    <x v="28"/>
    <x v="4"/>
    <d v="1985-05-01T00:00:00"/>
    <x v="3"/>
    <n v="2838"/>
    <n v="2838"/>
    <n v="0"/>
    <n v="3207"/>
    <x v="1971"/>
    <x v="2742"/>
  </r>
  <r>
    <n v="6"/>
    <x v="28"/>
    <x v="5"/>
    <d v="1985-06-01T00:00:00"/>
    <x v="3"/>
    <n v="3773"/>
    <n v="3773"/>
    <n v="0"/>
    <n v="4490"/>
    <x v="1972"/>
    <x v="2743"/>
  </r>
  <r>
    <n v="7"/>
    <x v="28"/>
    <x v="6"/>
    <d v="1985-07-01T00:00:00"/>
    <x v="3"/>
    <n v="6459"/>
    <n v="6459"/>
    <n v="0"/>
    <n v="6670"/>
    <x v="1973"/>
    <x v="2744"/>
  </r>
  <r>
    <n v="8"/>
    <x v="28"/>
    <x v="7"/>
    <d v="1985-08-01T00:00:00"/>
    <x v="3"/>
    <n v="5736"/>
    <n v="5736"/>
    <n v="0"/>
    <n v="6097"/>
    <x v="1974"/>
    <x v="2745"/>
  </r>
  <r>
    <n v="9"/>
    <x v="28"/>
    <x v="8"/>
    <d v="1985-09-01T00:00:00"/>
    <x v="3"/>
    <n v="5572"/>
    <n v="5572"/>
    <n v="0"/>
    <n v="6145"/>
    <x v="1975"/>
    <x v="2746"/>
  </r>
  <r>
    <n v="10"/>
    <x v="28"/>
    <x v="9"/>
    <d v="1985-10-01T00:00:00"/>
    <x v="3"/>
    <n v="6629"/>
    <n v="6629"/>
    <n v="0"/>
    <n v="6902"/>
    <x v="1976"/>
    <x v="2747"/>
  </r>
  <r>
    <n v="11"/>
    <x v="28"/>
    <x v="10"/>
    <d v="1985-11-01T00:00:00"/>
    <x v="3"/>
    <n v="5756"/>
    <n v="5756"/>
    <n v="0"/>
    <n v="6177"/>
    <x v="1977"/>
    <x v="2748"/>
  </r>
  <r>
    <n v="12"/>
    <x v="28"/>
    <x v="11"/>
    <d v="1985-12-01T00:00:00"/>
    <x v="3"/>
    <n v="4992"/>
    <n v="4992"/>
    <n v="0"/>
    <n v="5201"/>
    <x v="1978"/>
    <x v="2749"/>
  </r>
  <r>
    <n v="1"/>
    <x v="29"/>
    <x v="0"/>
    <d v="1986-01-01T00:00:00"/>
    <x v="3"/>
    <n v="5170"/>
    <n v="5170"/>
    <n v="0"/>
    <n v="6614"/>
    <x v="1979"/>
    <x v="2750"/>
  </r>
  <r>
    <n v="2"/>
    <x v="29"/>
    <x v="1"/>
    <d v="1986-02-01T00:00:00"/>
    <x v="3"/>
    <n v="5443"/>
    <n v="5443"/>
    <n v="0"/>
    <n v="6241"/>
    <x v="1316"/>
    <x v="2751"/>
  </r>
  <r>
    <n v="3"/>
    <x v="29"/>
    <x v="2"/>
    <d v="1986-03-01T00:00:00"/>
    <x v="3"/>
    <n v="6705"/>
    <n v="6705"/>
    <n v="0"/>
    <n v="6606"/>
    <x v="736"/>
    <x v="2752"/>
  </r>
  <r>
    <n v="4"/>
    <x v="29"/>
    <x v="3"/>
    <d v="1986-04-01T00:00:00"/>
    <x v="3"/>
    <n v="7010"/>
    <n v="7010"/>
    <n v="0"/>
    <n v="7084"/>
    <x v="1980"/>
    <x v="2753"/>
  </r>
  <r>
    <n v="5"/>
    <x v="29"/>
    <x v="4"/>
    <d v="1986-05-01T00:00:00"/>
    <x v="3"/>
    <n v="6373"/>
    <n v="6373"/>
    <n v="0"/>
    <n v="6820"/>
    <x v="1981"/>
    <x v="2754"/>
  </r>
  <r>
    <n v="6"/>
    <x v="29"/>
    <x v="5"/>
    <d v="1986-06-01T00:00:00"/>
    <x v="3"/>
    <n v="5706"/>
    <n v="5706"/>
    <n v="0"/>
    <n v="6920"/>
    <x v="1982"/>
    <x v="2754"/>
  </r>
  <r>
    <n v="7"/>
    <x v="29"/>
    <x v="6"/>
    <d v="1986-07-01T00:00:00"/>
    <x v="3"/>
    <n v="6841"/>
    <n v="6841"/>
    <n v="0"/>
    <n v="7006"/>
    <x v="1983"/>
    <x v="2755"/>
  </r>
  <r>
    <n v="8"/>
    <x v="29"/>
    <x v="7"/>
    <d v="1986-08-01T00:00:00"/>
    <x v="3"/>
    <n v="6113"/>
    <n v="6113"/>
    <n v="0"/>
    <n v="6436"/>
    <x v="1984"/>
    <x v="2756"/>
  </r>
  <r>
    <n v="9"/>
    <x v="29"/>
    <x v="8"/>
    <d v="1986-09-01T00:00:00"/>
    <x v="3"/>
    <n v="6666"/>
    <n v="6666"/>
    <n v="0"/>
    <n v="7388"/>
    <x v="1347"/>
    <x v="1954"/>
  </r>
  <r>
    <n v="10"/>
    <x v="29"/>
    <x v="9"/>
    <d v="1986-10-01T00:00:00"/>
    <x v="3"/>
    <n v="6764"/>
    <n v="6764"/>
    <n v="0"/>
    <n v="6646"/>
    <x v="1985"/>
    <x v="2757"/>
  </r>
  <r>
    <n v="11"/>
    <x v="29"/>
    <x v="10"/>
    <d v="1986-11-01T00:00:00"/>
    <x v="3"/>
    <n v="3129"/>
    <n v="3129"/>
    <n v="0"/>
    <n v="5838"/>
    <x v="1887"/>
    <x v="2758"/>
  </r>
  <r>
    <n v="12"/>
    <x v="29"/>
    <x v="11"/>
    <d v="1986-12-01T00:00:00"/>
    <x v="3"/>
    <n v="5933"/>
    <n v="5933"/>
    <n v="0"/>
    <n v="5035"/>
    <x v="1986"/>
    <x v="2759"/>
  </r>
  <r>
    <n v="1"/>
    <x v="30"/>
    <x v="0"/>
    <d v="1987-01-01T00:00:00"/>
    <x v="3"/>
    <n v="3777"/>
    <n v="3777"/>
    <n v="0"/>
    <n v="5223"/>
    <x v="1987"/>
    <x v="2760"/>
  </r>
  <r>
    <n v="2"/>
    <x v="30"/>
    <x v="1"/>
    <d v="1987-02-01T00:00:00"/>
    <x v="3"/>
    <n v="4609"/>
    <n v="4609"/>
    <n v="0"/>
    <n v="4797"/>
    <x v="1988"/>
    <x v="2761"/>
  </r>
  <r>
    <n v="3"/>
    <x v="30"/>
    <x v="2"/>
    <d v="1987-03-01T00:00:00"/>
    <x v="3"/>
    <n v="3915"/>
    <n v="3915"/>
    <n v="0"/>
    <n v="5543"/>
    <x v="1989"/>
    <x v="2762"/>
  </r>
  <r>
    <n v="4"/>
    <x v="30"/>
    <x v="3"/>
    <d v="1987-04-01T00:00:00"/>
    <x v="3"/>
    <n v="5700"/>
    <n v="5700"/>
    <n v="0"/>
    <n v="5725"/>
    <x v="1990"/>
    <x v="2763"/>
  </r>
  <r>
    <n v="5"/>
    <x v="30"/>
    <x v="4"/>
    <d v="1987-05-01T00:00:00"/>
    <x v="3"/>
    <n v="4965"/>
    <n v="4965"/>
    <n v="0"/>
    <n v="6027"/>
    <x v="1991"/>
    <x v="2764"/>
  </r>
  <r>
    <n v="6"/>
    <x v="30"/>
    <x v="5"/>
    <d v="1987-06-01T00:00:00"/>
    <x v="3"/>
    <n v="3499"/>
    <n v="3499"/>
    <n v="0"/>
    <n v="5938"/>
    <x v="1992"/>
    <x v="2765"/>
  </r>
  <r>
    <n v="7"/>
    <x v="30"/>
    <x v="6"/>
    <d v="1987-07-01T00:00:00"/>
    <x v="3"/>
    <n v="5563"/>
    <n v="5563"/>
    <n v="0"/>
    <n v="6152"/>
    <x v="1993"/>
    <x v="2766"/>
  </r>
  <r>
    <n v="8"/>
    <x v="30"/>
    <x v="7"/>
    <d v="1987-08-01T00:00:00"/>
    <x v="3"/>
    <n v="4791"/>
    <n v="4791"/>
    <n v="0"/>
    <n v="4857"/>
    <x v="1994"/>
    <x v="2767"/>
  </r>
  <r>
    <n v="9"/>
    <x v="30"/>
    <x v="8"/>
    <d v="1987-09-01T00:00:00"/>
    <x v="3"/>
    <n v="4584"/>
    <n v="4584"/>
    <n v="0"/>
    <n v="6097"/>
    <x v="1995"/>
    <x v="2768"/>
  </r>
  <r>
    <n v="10"/>
    <x v="30"/>
    <x v="9"/>
    <d v="1987-10-01T00:00:00"/>
    <x v="3"/>
    <n v="5607"/>
    <n v="5607"/>
    <n v="0"/>
    <n v="6234"/>
    <x v="1924"/>
    <x v="2769"/>
  </r>
  <r>
    <n v="11"/>
    <x v="30"/>
    <x v="10"/>
    <d v="1987-11-01T00:00:00"/>
    <x v="3"/>
    <n v="4662"/>
    <n v="4662"/>
    <n v="0"/>
    <n v="5971"/>
    <x v="1996"/>
    <x v="2770"/>
  </r>
  <r>
    <n v="12"/>
    <x v="30"/>
    <x v="11"/>
    <d v="1987-12-01T00:00:00"/>
    <x v="3"/>
    <n v="4713"/>
    <n v="4713"/>
    <n v="0"/>
    <n v="5371"/>
    <x v="951"/>
    <x v="2771"/>
  </r>
  <r>
    <n v="1"/>
    <x v="31"/>
    <x v="0"/>
    <d v="1988-01-01T00:00:00"/>
    <x v="3"/>
    <n v="3661"/>
    <n v="3661"/>
    <n v="0"/>
    <n v="5499"/>
    <x v="1997"/>
    <x v="2772"/>
  </r>
  <r>
    <n v="2"/>
    <x v="31"/>
    <x v="1"/>
    <d v="1988-02-01T00:00:00"/>
    <x v="3"/>
    <n v="4639"/>
    <n v="4639"/>
    <n v="0"/>
    <n v="6130"/>
    <x v="1998"/>
    <x v="2773"/>
  </r>
  <r>
    <n v="3"/>
    <x v="31"/>
    <x v="2"/>
    <d v="1988-03-01T00:00:00"/>
    <x v="3"/>
    <n v="5376"/>
    <n v="5376"/>
    <n v="0"/>
    <n v="7196"/>
    <x v="1999"/>
    <x v="2774"/>
  </r>
  <r>
    <n v="4"/>
    <x v="31"/>
    <x v="3"/>
    <d v="1988-04-01T00:00:00"/>
    <x v="3"/>
    <n v="4671"/>
    <n v="4671"/>
    <n v="0"/>
    <n v="6004"/>
    <x v="2000"/>
    <x v="2775"/>
  </r>
  <r>
    <n v="5"/>
    <x v="31"/>
    <x v="4"/>
    <d v="1988-05-01T00:00:00"/>
    <x v="3"/>
    <n v="4738"/>
    <n v="4738"/>
    <n v="0"/>
    <n v="5737"/>
    <x v="2001"/>
    <x v="2776"/>
  </r>
  <r>
    <n v="6"/>
    <x v="31"/>
    <x v="5"/>
    <d v="1988-06-01T00:00:00"/>
    <x v="3"/>
    <n v="5033"/>
    <n v="5033"/>
    <n v="0"/>
    <n v="6795"/>
    <x v="2002"/>
    <x v="2777"/>
  </r>
  <r>
    <n v="7"/>
    <x v="31"/>
    <x v="6"/>
    <d v="1988-07-01T00:00:00"/>
    <x v="3"/>
    <n v="4896"/>
    <n v="4896"/>
    <n v="0"/>
    <n v="6415"/>
    <x v="2003"/>
    <x v="2778"/>
  </r>
  <r>
    <n v="8"/>
    <x v="31"/>
    <x v="7"/>
    <d v="1988-08-01T00:00:00"/>
    <x v="3"/>
    <n v="5445"/>
    <n v="5445"/>
    <n v="0"/>
    <n v="6108"/>
    <x v="699"/>
    <x v="2779"/>
  </r>
  <r>
    <n v="9"/>
    <x v="31"/>
    <x v="8"/>
    <d v="1988-09-01T00:00:00"/>
    <x v="3"/>
    <n v="4010"/>
    <n v="4010"/>
    <n v="0"/>
    <n v="4441"/>
    <x v="2004"/>
    <x v="2780"/>
  </r>
  <r>
    <n v="10"/>
    <x v="31"/>
    <x v="9"/>
    <d v="1988-10-01T00:00:00"/>
    <x v="3"/>
    <n v="4423"/>
    <n v="4423"/>
    <n v="0"/>
    <n v="5145"/>
    <x v="2005"/>
    <x v="2781"/>
  </r>
  <r>
    <n v="11"/>
    <x v="31"/>
    <x v="10"/>
    <d v="1988-11-01T00:00:00"/>
    <x v="3"/>
    <n v="4179"/>
    <n v="4179"/>
    <n v="0"/>
    <n v="5298"/>
    <x v="1945"/>
    <x v="2782"/>
  </r>
  <r>
    <n v="12"/>
    <x v="31"/>
    <x v="11"/>
    <d v="1988-12-01T00:00:00"/>
    <x v="3"/>
    <n v="3841"/>
    <n v="3841"/>
    <n v="0"/>
    <n v="4112"/>
    <x v="892"/>
    <x v="2783"/>
  </r>
  <r>
    <n v="1"/>
    <x v="32"/>
    <x v="0"/>
    <d v="1989-01-01T00:00:00"/>
    <x v="3"/>
    <n v="2693"/>
    <n v="2693"/>
    <n v="0"/>
    <n v="4832"/>
    <x v="731"/>
    <x v="2784"/>
  </r>
  <r>
    <n v="2"/>
    <x v="32"/>
    <x v="1"/>
    <d v="1989-02-01T00:00:00"/>
    <x v="3"/>
    <n v="3207"/>
    <n v="3207"/>
    <n v="0"/>
    <n v="4448"/>
    <x v="2006"/>
    <x v="2785"/>
  </r>
  <r>
    <n v="3"/>
    <x v="32"/>
    <x v="2"/>
    <d v="1989-03-01T00:00:00"/>
    <x v="3"/>
    <n v="4359"/>
    <n v="4359"/>
    <n v="0"/>
    <n v="2916"/>
    <x v="2007"/>
    <x v="2518"/>
  </r>
  <r>
    <n v="4"/>
    <x v="32"/>
    <x v="3"/>
    <d v="1989-04-01T00:00:00"/>
    <x v="3"/>
    <n v="2777"/>
    <n v="2777"/>
    <n v="0"/>
    <n v="2900"/>
    <x v="2008"/>
    <x v="2786"/>
  </r>
  <r>
    <n v="5"/>
    <x v="32"/>
    <x v="4"/>
    <d v="1989-05-01T00:00:00"/>
    <x v="3"/>
    <n v="3038"/>
    <n v="3038"/>
    <n v="0"/>
    <n v="4044"/>
    <x v="2009"/>
    <x v="2787"/>
  </r>
  <r>
    <n v="6"/>
    <x v="32"/>
    <x v="5"/>
    <d v="1989-06-01T00:00:00"/>
    <x v="3"/>
    <n v="4128"/>
    <n v="4128"/>
    <n v="0"/>
    <n v="5261"/>
    <x v="2010"/>
    <x v="2788"/>
  </r>
  <r>
    <n v="7"/>
    <x v="32"/>
    <x v="6"/>
    <d v="1989-07-01T00:00:00"/>
    <x v="3"/>
    <n v="4689"/>
    <n v="4689"/>
    <n v="0"/>
    <n v="5251"/>
    <x v="1377"/>
    <x v="2789"/>
  </r>
  <r>
    <n v="8"/>
    <x v="32"/>
    <x v="7"/>
    <d v="1989-08-01T00:00:00"/>
    <x v="3"/>
    <n v="5222"/>
    <n v="5222"/>
    <n v="0"/>
    <n v="5995"/>
    <x v="730"/>
    <x v="2790"/>
  </r>
  <r>
    <n v="9"/>
    <x v="32"/>
    <x v="8"/>
    <d v="1989-09-01T00:00:00"/>
    <x v="3"/>
    <n v="4984"/>
    <n v="4984"/>
    <n v="0"/>
    <n v="5625"/>
    <x v="2011"/>
    <x v="2791"/>
  </r>
  <r>
    <n v="10"/>
    <x v="32"/>
    <x v="9"/>
    <d v="1989-10-01T00:00:00"/>
    <x v="3"/>
    <n v="4514"/>
    <n v="4514"/>
    <n v="0"/>
    <n v="5290"/>
    <x v="2012"/>
    <x v="2792"/>
  </r>
  <r>
    <n v="11"/>
    <x v="32"/>
    <x v="10"/>
    <d v="1989-11-01T00:00:00"/>
    <x v="3"/>
    <n v="4086"/>
    <n v="4086"/>
    <n v="0"/>
    <n v="4987"/>
    <x v="2013"/>
    <x v="2793"/>
  </r>
  <r>
    <n v="12"/>
    <x v="32"/>
    <x v="11"/>
    <d v="1989-12-01T00:00:00"/>
    <x v="3"/>
    <n v="4481"/>
    <n v="4481"/>
    <n v="0"/>
    <n v="5464"/>
    <x v="2014"/>
    <x v="2794"/>
  </r>
  <r>
    <n v="1"/>
    <x v="33"/>
    <x v="0"/>
    <d v="1990-01-01T00:00:00"/>
    <x v="3"/>
    <n v="3554"/>
    <n v="3554"/>
    <n v="0"/>
    <n v="4515"/>
    <x v="2015"/>
    <x v="2795"/>
  </r>
  <r>
    <n v="2"/>
    <x v="33"/>
    <x v="1"/>
    <d v="1990-02-01T00:00:00"/>
    <x v="3"/>
    <n v="4567"/>
    <n v="4567"/>
    <n v="0"/>
    <n v="4981"/>
    <x v="1885"/>
    <x v="2796"/>
  </r>
  <r>
    <n v="3"/>
    <x v="33"/>
    <x v="2"/>
    <d v="1990-03-01T00:00:00"/>
    <x v="3"/>
    <n v="2157"/>
    <n v="2157"/>
    <n v="0"/>
    <n v="4267"/>
    <x v="2016"/>
    <x v="2797"/>
  </r>
  <r>
    <n v="4"/>
    <x v="33"/>
    <x v="3"/>
    <d v="1990-04-01T00:00:00"/>
    <x v="3"/>
    <n v="2808"/>
    <n v="2808"/>
    <n v="0"/>
    <n v="928"/>
    <x v="2017"/>
    <x v="2798"/>
  </r>
  <r>
    <n v="5"/>
    <x v="33"/>
    <x v="4"/>
    <d v="1990-05-01T00:00:00"/>
    <x v="3"/>
    <n v="3689"/>
    <n v="3689"/>
    <n v="0"/>
    <n v="3783"/>
    <x v="1911"/>
    <x v="2799"/>
  </r>
  <r>
    <n v="6"/>
    <x v="33"/>
    <x v="5"/>
    <d v="1990-06-01T00:00:00"/>
    <x v="3"/>
    <n v="2349"/>
    <n v="2349"/>
    <n v="0"/>
    <n v="2741"/>
    <x v="2018"/>
    <x v="1726"/>
  </r>
  <r>
    <n v="7"/>
    <x v="33"/>
    <x v="6"/>
    <d v="1990-07-01T00:00:00"/>
    <x v="3"/>
    <n v="2292"/>
    <n v="2292"/>
    <n v="0"/>
    <n v="2838"/>
    <x v="1322"/>
    <x v="1696"/>
  </r>
  <r>
    <n v="8"/>
    <x v="33"/>
    <x v="7"/>
    <d v="1990-08-01T00:00:00"/>
    <x v="3"/>
    <n v="3795"/>
    <n v="3795"/>
    <n v="0"/>
    <n v="4634"/>
    <x v="2019"/>
    <x v="2800"/>
  </r>
  <r>
    <n v="9"/>
    <x v="33"/>
    <x v="8"/>
    <d v="1990-09-01T00:00:00"/>
    <x v="3"/>
    <n v="4465"/>
    <n v="4465"/>
    <n v="0"/>
    <n v="4708"/>
    <x v="2020"/>
    <x v="2801"/>
  </r>
  <r>
    <n v="10"/>
    <x v="33"/>
    <x v="9"/>
    <d v="1990-10-01T00:00:00"/>
    <x v="3"/>
    <n v="4076"/>
    <n v="4076"/>
    <n v="0"/>
    <n v="5176"/>
    <x v="48"/>
    <x v="1795"/>
  </r>
  <r>
    <n v="11"/>
    <x v="33"/>
    <x v="10"/>
    <d v="1990-11-01T00:00:00"/>
    <x v="3"/>
    <n v="3753"/>
    <n v="3753"/>
    <n v="0"/>
    <n v="5045"/>
    <x v="2021"/>
    <x v="2802"/>
  </r>
  <r>
    <n v="12"/>
    <x v="33"/>
    <x v="11"/>
    <d v="1990-12-01T00:00:00"/>
    <x v="3"/>
    <n v="3808"/>
    <n v="3808"/>
    <n v="0"/>
    <n v="4603"/>
    <x v="2022"/>
    <x v="2803"/>
  </r>
  <r>
    <n v="1"/>
    <x v="34"/>
    <x v="0"/>
    <d v="1991-01-01T00:00:00"/>
    <x v="3"/>
    <n v="3109"/>
    <n v="3109"/>
    <n v="0"/>
    <n v="4250"/>
    <x v="2023"/>
    <x v="1927"/>
  </r>
  <r>
    <n v="2"/>
    <x v="34"/>
    <x v="1"/>
    <d v="1991-02-01T00:00:00"/>
    <x v="3"/>
    <n v="2942"/>
    <n v="2942"/>
    <n v="0"/>
    <n v="3261"/>
    <x v="1951"/>
    <x v="2804"/>
  </r>
  <r>
    <n v="3"/>
    <x v="34"/>
    <x v="2"/>
    <d v="1991-03-01T00:00:00"/>
    <x v="3"/>
    <n v="3381"/>
    <n v="3381"/>
    <n v="0"/>
    <n v="2949"/>
    <x v="893"/>
    <x v="2805"/>
  </r>
  <r>
    <n v="4"/>
    <x v="34"/>
    <x v="3"/>
    <d v="1991-04-01T00:00:00"/>
    <x v="3"/>
    <n v="3890"/>
    <n v="3890"/>
    <n v="0"/>
    <n v="2685"/>
    <x v="1321"/>
    <x v="2806"/>
  </r>
  <r>
    <n v="5"/>
    <x v="34"/>
    <x v="4"/>
    <d v="1991-05-01T00:00:00"/>
    <x v="3"/>
    <n v="3008"/>
    <n v="3008"/>
    <n v="0"/>
    <n v="3128"/>
    <x v="2024"/>
    <x v="2536"/>
  </r>
  <r>
    <n v="6"/>
    <x v="34"/>
    <x v="5"/>
    <d v="1991-06-01T00:00:00"/>
    <x v="3"/>
    <n v="4293"/>
    <n v="4293"/>
    <n v="0"/>
    <n v="4603"/>
    <x v="1954"/>
    <x v="2807"/>
  </r>
  <r>
    <n v="7"/>
    <x v="34"/>
    <x v="6"/>
    <d v="1991-07-01T00:00:00"/>
    <x v="3"/>
    <n v="4158"/>
    <n v="4158"/>
    <n v="0"/>
    <n v="4855"/>
    <x v="696"/>
    <x v="2808"/>
  </r>
  <r>
    <n v="8"/>
    <x v="34"/>
    <x v="7"/>
    <d v="1991-08-01T00:00:00"/>
    <x v="3"/>
    <n v="4517"/>
    <n v="4517"/>
    <n v="0"/>
    <n v="5398"/>
    <x v="2025"/>
    <x v="2809"/>
  </r>
  <r>
    <n v="9"/>
    <x v="34"/>
    <x v="8"/>
    <d v="1991-09-01T00:00:00"/>
    <x v="3"/>
    <n v="4169"/>
    <n v="4169"/>
    <n v="0"/>
    <n v="4633"/>
    <x v="1336"/>
    <x v="2807"/>
  </r>
  <r>
    <n v="10"/>
    <x v="34"/>
    <x v="9"/>
    <d v="1991-10-01T00:00:00"/>
    <x v="3"/>
    <n v="4344"/>
    <n v="4344"/>
    <n v="0"/>
    <n v="5095"/>
    <x v="1350"/>
    <x v="2810"/>
  </r>
  <r>
    <n v="11"/>
    <x v="34"/>
    <x v="10"/>
    <d v="1991-11-01T00:00:00"/>
    <x v="3"/>
    <n v="2141"/>
    <n v="2141"/>
    <n v="0"/>
    <n v="3730"/>
    <x v="1953"/>
    <x v="2811"/>
  </r>
  <r>
    <n v="12"/>
    <x v="34"/>
    <x v="11"/>
    <d v="1991-12-01T00:00:00"/>
    <x v="3"/>
    <n v="1512"/>
    <n v="1512"/>
    <n v="0"/>
    <n v="2128"/>
    <x v="1312"/>
    <x v="2812"/>
  </r>
  <r>
    <n v="1"/>
    <x v="35"/>
    <x v="0"/>
    <d v="1992-01-01T00:00:00"/>
    <x v="3"/>
    <n v="1811"/>
    <n v="1811"/>
    <n v="0"/>
    <n v="1433"/>
    <x v="1367"/>
    <x v="2813"/>
  </r>
  <r>
    <n v="2"/>
    <x v="35"/>
    <x v="1"/>
    <d v="1992-02-01T00:00:00"/>
    <x v="3"/>
    <n v="1203"/>
    <n v="1203"/>
    <n v="0"/>
    <n v="1647"/>
    <x v="2026"/>
    <x v="2814"/>
  </r>
  <r>
    <n v="3"/>
    <x v="35"/>
    <x v="2"/>
    <d v="1992-03-01T00:00:00"/>
    <x v="3"/>
    <n v="1844"/>
    <n v="1844"/>
    <n v="0"/>
    <n v="2347"/>
    <x v="2027"/>
    <x v="2815"/>
  </r>
  <r>
    <n v="4"/>
    <x v="35"/>
    <x v="3"/>
    <d v="1992-04-01T00:00:00"/>
    <x v="3"/>
    <n v="2854"/>
    <n v="2854"/>
    <n v="0"/>
    <n v="2467"/>
    <x v="1980"/>
    <x v="2816"/>
  </r>
  <r>
    <n v="5"/>
    <x v="35"/>
    <x v="4"/>
    <d v="1992-05-01T00:00:00"/>
    <x v="3"/>
    <n v="2182"/>
    <n v="2182"/>
    <n v="0"/>
    <n v="2286"/>
    <x v="1919"/>
    <x v="2817"/>
  </r>
  <r>
    <n v="6"/>
    <x v="35"/>
    <x v="5"/>
    <d v="1992-06-01T00:00:00"/>
    <x v="3"/>
    <n v="2408"/>
    <n v="2408"/>
    <n v="0"/>
    <n v="3382"/>
    <x v="2013"/>
    <x v="2818"/>
  </r>
  <r>
    <n v="7"/>
    <x v="35"/>
    <x v="6"/>
    <d v="1992-07-01T00:00:00"/>
    <x v="3"/>
    <n v="2783"/>
    <n v="2783"/>
    <n v="0"/>
    <n v="3530"/>
    <x v="2028"/>
    <x v="2819"/>
  </r>
  <r>
    <n v="8"/>
    <x v="35"/>
    <x v="7"/>
    <d v="1992-08-01T00:00:00"/>
    <x v="3"/>
    <n v="2158"/>
    <n v="2158"/>
    <n v="0"/>
    <n v="3138"/>
    <x v="2029"/>
    <x v="2820"/>
  </r>
  <r>
    <n v="9"/>
    <x v="35"/>
    <x v="8"/>
    <d v="1992-09-01T00:00:00"/>
    <x v="3"/>
    <n v="2298"/>
    <n v="2298"/>
    <n v="0"/>
    <n v="3314"/>
    <x v="2014"/>
    <x v="2821"/>
  </r>
  <r>
    <n v="10"/>
    <x v="35"/>
    <x v="9"/>
    <d v="1992-10-01T00:00:00"/>
    <x v="3"/>
    <n v="2300"/>
    <n v="2300"/>
    <n v="0"/>
    <n v="3417"/>
    <x v="1977"/>
    <x v="2822"/>
  </r>
  <r>
    <n v="11"/>
    <x v="35"/>
    <x v="10"/>
    <d v="1992-11-01T00:00:00"/>
    <x v="3"/>
    <n v="2225"/>
    <n v="2225"/>
    <n v="0"/>
    <n v="2606"/>
    <x v="2030"/>
    <x v="2823"/>
  </r>
  <r>
    <n v="12"/>
    <x v="35"/>
    <x v="11"/>
    <d v="1992-12-01T00:00:00"/>
    <x v="3"/>
    <n v="1593"/>
    <n v="1593"/>
    <n v="0"/>
    <n v="1393"/>
    <x v="2031"/>
    <x v="2824"/>
  </r>
  <r>
    <n v="1"/>
    <x v="36"/>
    <x v="0"/>
    <d v="1993-01-01T00:00:00"/>
    <x v="3"/>
    <n v="1908"/>
    <n v="1843"/>
    <n v="65"/>
    <n v="2208"/>
    <x v="2032"/>
    <x v="2825"/>
  </r>
  <r>
    <n v="2"/>
    <x v="36"/>
    <x v="1"/>
    <d v="1993-02-01T00:00:00"/>
    <x v="3"/>
    <n v="2236"/>
    <n v="2226"/>
    <n v="10"/>
    <n v="1904"/>
    <x v="1890"/>
    <x v="2826"/>
  </r>
  <r>
    <n v="3"/>
    <x v="36"/>
    <x v="2"/>
    <d v="1993-03-01T00:00:00"/>
    <x v="3"/>
    <n v="3367"/>
    <n v="3340"/>
    <n v="27"/>
    <n v="3674"/>
    <x v="1891"/>
    <x v="2827"/>
  </r>
  <r>
    <n v="4"/>
    <x v="36"/>
    <x v="3"/>
    <d v="1993-04-01T00:00:00"/>
    <x v="3"/>
    <n v="3008"/>
    <n v="3004"/>
    <n v="4"/>
    <n v="3479"/>
    <x v="1948"/>
    <x v="2828"/>
  </r>
  <r>
    <n v="5"/>
    <x v="36"/>
    <x v="4"/>
    <d v="1993-05-01T00:00:00"/>
    <x v="3"/>
    <n v="3365"/>
    <n v="3336"/>
    <n v="29"/>
    <n v="3765"/>
    <x v="1985"/>
    <x v="2591"/>
  </r>
  <r>
    <n v="6"/>
    <x v="36"/>
    <x v="5"/>
    <d v="1993-06-01T00:00:00"/>
    <x v="3"/>
    <n v="3348"/>
    <n v="3288"/>
    <n v="60"/>
    <n v="3874"/>
    <x v="2033"/>
    <x v="2829"/>
  </r>
  <r>
    <n v="7"/>
    <x v="36"/>
    <x v="6"/>
    <d v="1993-07-01T00:00:00"/>
    <x v="3"/>
    <n v="3251"/>
    <n v="3168"/>
    <n v="83"/>
    <n v="3764"/>
    <x v="2034"/>
    <x v="2830"/>
  </r>
  <r>
    <n v="8"/>
    <x v="36"/>
    <x v="7"/>
    <d v="1993-08-01T00:00:00"/>
    <x v="3"/>
    <n v="3660"/>
    <n v="3573"/>
    <n v="87"/>
    <n v="4529"/>
    <x v="2035"/>
    <x v="2831"/>
  </r>
  <r>
    <n v="9"/>
    <x v="36"/>
    <x v="8"/>
    <d v="1993-09-01T00:00:00"/>
    <x v="3"/>
    <n v="4107"/>
    <n v="4080"/>
    <n v="27"/>
    <n v="4940"/>
    <x v="2036"/>
    <x v="2832"/>
  </r>
  <r>
    <n v="10"/>
    <x v="36"/>
    <x v="9"/>
    <d v="1993-10-01T00:00:00"/>
    <x v="3"/>
    <n v="4008"/>
    <n v="3896"/>
    <n v="112"/>
    <n v="4800"/>
    <x v="2037"/>
    <x v="2833"/>
  </r>
  <r>
    <n v="11"/>
    <x v="36"/>
    <x v="10"/>
    <d v="1993-11-01T00:00:00"/>
    <x v="3"/>
    <n v="3025"/>
    <n v="3018"/>
    <n v="7"/>
    <n v="4799"/>
    <x v="2038"/>
    <x v="2834"/>
  </r>
  <r>
    <n v="12"/>
    <x v="36"/>
    <x v="11"/>
    <d v="1993-12-01T00:00:00"/>
    <x v="3"/>
    <n v="3100"/>
    <n v="2997"/>
    <n v="103"/>
    <n v="3646"/>
    <x v="1996"/>
    <x v="2835"/>
  </r>
  <r>
    <n v="1"/>
    <x v="37"/>
    <x v="0"/>
    <d v="1994-01-01T00:00:00"/>
    <x v="3"/>
    <n v="2920"/>
    <n v="2749"/>
    <n v="171"/>
    <n v="3285"/>
    <x v="2039"/>
    <x v="2836"/>
  </r>
  <r>
    <n v="2"/>
    <x v="37"/>
    <x v="1"/>
    <d v="1994-02-01T00:00:00"/>
    <x v="3"/>
    <n v="2853"/>
    <n v="2794"/>
    <n v="59"/>
    <n v="3350"/>
    <x v="2040"/>
    <x v="2837"/>
  </r>
  <r>
    <n v="3"/>
    <x v="37"/>
    <x v="2"/>
    <d v="1994-03-01T00:00:00"/>
    <x v="3"/>
    <n v="3925"/>
    <n v="3722"/>
    <n v="203"/>
    <n v="4674"/>
    <x v="2041"/>
    <x v="2838"/>
  </r>
  <r>
    <n v="4"/>
    <x v="37"/>
    <x v="3"/>
    <d v="1994-04-01T00:00:00"/>
    <x v="3"/>
    <n v="3295"/>
    <n v="3154"/>
    <n v="141"/>
    <n v="3586"/>
    <x v="1366"/>
    <x v="1698"/>
  </r>
  <r>
    <n v="5"/>
    <x v="37"/>
    <x v="4"/>
    <d v="1994-05-01T00:00:00"/>
    <x v="3"/>
    <n v="4201"/>
    <n v="4049"/>
    <n v="152"/>
    <n v="5701"/>
    <x v="2042"/>
    <x v="2839"/>
  </r>
  <r>
    <n v="6"/>
    <x v="37"/>
    <x v="5"/>
    <d v="1994-06-01T00:00:00"/>
    <x v="3"/>
    <n v="4136"/>
    <n v="3975"/>
    <n v="161"/>
    <n v="5383"/>
    <x v="2043"/>
    <x v="2840"/>
  </r>
  <r>
    <n v="7"/>
    <x v="37"/>
    <x v="6"/>
    <d v="1994-07-01T00:00:00"/>
    <x v="3"/>
    <n v="4832"/>
    <n v="4695"/>
    <n v="137"/>
    <n v="5742"/>
    <x v="2044"/>
    <x v="2841"/>
  </r>
  <r>
    <n v="8"/>
    <x v="37"/>
    <x v="7"/>
    <d v="1994-08-01T00:00:00"/>
    <x v="3"/>
    <n v="6368"/>
    <n v="6163"/>
    <n v="205"/>
    <n v="6047"/>
    <x v="2045"/>
    <x v="2842"/>
  </r>
  <r>
    <n v="9"/>
    <x v="37"/>
    <x v="8"/>
    <d v="1994-09-01T00:00:00"/>
    <x v="3"/>
    <n v="4226"/>
    <n v="4036"/>
    <n v="190"/>
    <n v="4696"/>
    <x v="2046"/>
    <x v="2843"/>
  </r>
  <r>
    <n v="10"/>
    <x v="37"/>
    <x v="9"/>
    <d v="1994-10-01T00:00:00"/>
    <x v="3"/>
    <n v="5156"/>
    <n v="5030"/>
    <n v="126"/>
    <n v="6011"/>
    <x v="2047"/>
    <x v="2844"/>
  </r>
  <r>
    <n v="11"/>
    <x v="37"/>
    <x v="10"/>
    <d v="1994-11-01T00:00:00"/>
    <x v="3"/>
    <n v="5560"/>
    <n v="5387"/>
    <n v="173"/>
    <n v="6272"/>
    <x v="2048"/>
    <x v="2845"/>
  </r>
  <r>
    <n v="12"/>
    <x v="37"/>
    <x v="11"/>
    <d v="1994-12-01T00:00:00"/>
    <x v="3"/>
    <n v="4877"/>
    <n v="4655"/>
    <n v="222"/>
    <n v="5272"/>
    <x v="2049"/>
    <x v="2846"/>
  </r>
  <r>
    <n v="1"/>
    <x v="38"/>
    <x v="0"/>
    <d v="1995-01-01T00:00:00"/>
    <x v="3"/>
    <n v="4497"/>
    <n v="4280"/>
    <n v="217"/>
    <n v="5166"/>
    <x v="2050"/>
    <x v="2847"/>
  </r>
  <r>
    <n v="2"/>
    <x v="38"/>
    <x v="1"/>
    <d v="1995-02-01T00:00:00"/>
    <x v="3"/>
    <n v="5179"/>
    <n v="5133"/>
    <n v="46"/>
    <n v="5853"/>
    <x v="1902"/>
    <x v="2848"/>
  </r>
  <r>
    <n v="3"/>
    <x v="38"/>
    <x v="2"/>
    <d v="1995-03-01T00:00:00"/>
    <x v="3"/>
    <n v="6745"/>
    <n v="6639"/>
    <n v="106"/>
    <n v="7117"/>
    <x v="2051"/>
    <x v="2849"/>
  </r>
  <r>
    <n v="4"/>
    <x v="38"/>
    <x v="3"/>
    <d v="1995-04-01T00:00:00"/>
    <x v="3"/>
    <n v="5496"/>
    <n v="5445"/>
    <n v="51"/>
    <n v="6410"/>
    <x v="2052"/>
    <x v="2850"/>
  </r>
  <r>
    <n v="5"/>
    <x v="38"/>
    <x v="4"/>
    <d v="1995-05-01T00:00:00"/>
    <x v="3"/>
    <n v="6088"/>
    <n v="5980"/>
    <n v="108"/>
    <n v="6722"/>
    <x v="2053"/>
    <x v="2851"/>
  </r>
  <r>
    <n v="6"/>
    <x v="38"/>
    <x v="5"/>
    <d v="1995-06-01T00:00:00"/>
    <x v="3"/>
    <n v="5977"/>
    <n v="5788"/>
    <n v="189"/>
    <n v="8034"/>
    <x v="2054"/>
    <x v="2852"/>
  </r>
  <r>
    <n v="7"/>
    <x v="38"/>
    <x v="6"/>
    <d v="1995-07-01T00:00:00"/>
    <x v="3"/>
    <n v="4543"/>
    <n v="4457"/>
    <n v="86"/>
    <n v="7104"/>
    <x v="2055"/>
    <x v="2853"/>
  </r>
  <r>
    <n v="8"/>
    <x v="38"/>
    <x v="7"/>
    <d v="1995-08-01T00:00:00"/>
    <x v="3"/>
    <n v="4948"/>
    <n v="4835"/>
    <n v="113"/>
    <n v="6566"/>
    <x v="2056"/>
    <x v="2854"/>
  </r>
  <r>
    <n v="9"/>
    <x v="38"/>
    <x v="8"/>
    <d v="1995-09-01T00:00:00"/>
    <x v="3"/>
    <n v="4272"/>
    <n v="4086"/>
    <n v="186"/>
    <n v="3892"/>
    <x v="2057"/>
    <x v="2855"/>
  </r>
  <r>
    <n v="10"/>
    <x v="38"/>
    <x v="9"/>
    <d v="1995-10-01T00:00:00"/>
    <x v="3"/>
    <n v="4198"/>
    <n v="4160"/>
    <n v="38"/>
    <n v="5901"/>
    <x v="2058"/>
    <x v="2856"/>
  </r>
  <r>
    <n v="11"/>
    <x v="38"/>
    <x v="10"/>
    <d v="1995-11-01T00:00:00"/>
    <x v="3"/>
    <n v="3292"/>
    <n v="3149"/>
    <n v="143"/>
    <n v="5215"/>
    <x v="2059"/>
    <x v="2857"/>
  </r>
  <r>
    <n v="12"/>
    <x v="38"/>
    <x v="11"/>
    <d v="1995-12-01T00:00:00"/>
    <x v="3"/>
    <n v="3499"/>
    <n v="3011"/>
    <n v="488"/>
    <n v="2093"/>
    <x v="2060"/>
    <x v="2858"/>
  </r>
  <r>
    <n v="1"/>
    <x v="39"/>
    <x v="0"/>
    <d v="1996-01-01T00:00:00"/>
    <x v="3"/>
    <n v="2848"/>
    <n v="2488"/>
    <n v="360"/>
    <n v="3552"/>
    <x v="2061"/>
    <x v="2859"/>
  </r>
  <r>
    <n v="2"/>
    <x v="39"/>
    <x v="1"/>
    <d v="1996-02-01T00:00:00"/>
    <x v="3"/>
    <n v="3553"/>
    <n v="3514"/>
    <n v="39"/>
    <n v="4434"/>
    <x v="2062"/>
    <x v="2860"/>
  </r>
  <r>
    <n v="3"/>
    <x v="39"/>
    <x v="2"/>
    <d v="1996-03-01T00:00:00"/>
    <x v="3"/>
    <n v="2953"/>
    <n v="2863"/>
    <n v="90"/>
    <n v="4355"/>
    <x v="2063"/>
    <x v="2861"/>
  </r>
  <r>
    <n v="4"/>
    <x v="39"/>
    <x v="3"/>
    <d v="1996-04-01T00:00:00"/>
    <x v="3"/>
    <n v="4168"/>
    <n v="4108"/>
    <n v="60"/>
    <n v="4991"/>
    <x v="1917"/>
    <x v="2862"/>
  </r>
  <r>
    <n v="5"/>
    <x v="39"/>
    <x v="4"/>
    <d v="1996-05-01T00:00:00"/>
    <x v="3"/>
    <n v="3561"/>
    <n v="3501"/>
    <n v="60"/>
    <n v="3835"/>
    <x v="2064"/>
    <x v="2863"/>
  </r>
  <r>
    <n v="6"/>
    <x v="39"/>
    <x v="5"/>
    <d v="1996-06-01T00:00:00"/>
    <x v="3"/>
    <n v="2918"/>
    <n v="2886"/>
    <n v="32"/>
    <n v="3480"/>
    <x v="1343"/>
    <x v="2864"/>
  </r>
  <r>
    <n v="7"/>
    <x v="39"/>
    <x v="6"/>
    <d v="1996-07-01T00:00:00"/>
    <x v="3"/>
    <n v="3541"/>
    <n v="3403"/>
    <n v="138"/>
    <n v="3568"/>
    <x v="2065"/>
    <x v="2865"/>
  </r>
  <r>
    <n v="8"/>
    <x v="39"/>
    <x v="7"/>
    <d v="1996-08-01T00:00:00"/>
    <x v="3"/>
    <n v="4050"/>
    <n v="3950"/>
    <n v="100"/>
    <n v="4099"/>
    <x v="2066"/>
    <x v="2467"/>
  </r>
  <r>
    <n v="9"/>
    <x v="39"/>
    <x v="8"/>
    <d v="1996-09-01T00:00:00"/>
    <x v="3"/>
    <n v="3552"/>
    <n v="3385"/>
    <n v="167"/>
    <n v="3389"/>
    <x v="2067"/>
    <x v="2866"/>
  </r>
  <r>
    <n v="10"/>
    <x v="39"/>
    <x v="9"/>
    <d v="1996-10-01T00:00:00"/>
    <x v="3"/>
    <n v="3964"/>
    <n v="3822"/>
    <n v="142"/>
    <n v="4978"/>
    <x v="2068"/>
    <x v="2867"/>
  </r>
  <r>
    <n v="11"/>
    <x v="39"/>
    <x v="10"/>
    <d v="1996-11-01T00:00:00"/>
    <x v="3"/>
    <n v="3582"/>
    <n v="3432"/>
    <n v="150"/>
    <n v="4014"/>
    <x v="2069"/>
    <x v="2868"/>
  </r>
  <r>
    <n v="12"/>
    <x v="39"/>
    <x v="11"/>
    <d v="1996-12-01T00:00:00"/>
    <x v="3"/>
    <n v="3444"/>
    <n v="3221"/>
    <n v="223"/>
    <n v="3327"/>
    <x v="2070"/>
    <x v="2869"/>
  </r>
  <r>
    <n v="1"/>
    <x v="40"/>
    <x v="0"/>
    <d v="1997-01-01T00:00:00"/>
    <x v="3"/>
    <n v="3768"/>
    <n v="3543"/>
    <n v="225"/>
    <n v="3552"/>
    <x v="2008"/>
    <x v="2870"/>
  </r>
  <r>
    <n v="2"/>
    <x v="40"/>
    <x v="1"/>
    <d v="1997-02-01T00:00:00"/>
    <x v="3"/>
    <n v="4151"/>
    <n v="3949"/>
    <n v="202"/>
    <n v="3940"/>
    <x v="2071"/>
    <x v="2871"/>
  </r>
  <r>
    <n v="3"/>
    <x v="40"/>
    <x v="2"/>
    <d v="1997-03-01T00:00:00"/>
    <x v="3"/>
    <n v="4622"/>
    <n v="4347"/>
    <n v="275"/>
    <n v="4283"/>
    <x v="2072"/>
    <x v="2475"/>
  </r>
  <r>
    <n v="4"/>
    <x v="40"/>
    <x v="3"/>
    <d v="1997-04-01T00:00:00"/>
    <x v="3"/>
    <n v="4781"/>
    <n v="4536"/>
    <n v="245"/>
    <n v="4779"/>
    <x v="739"/>
    <x v="2872"/>
  </r>
  <r>
    <n v="5"/>
    <x v="40"/>
    <x v="4"/>
    <d v="1997-05-01T00:00:00"/>
    <x v="3"/>
    <n v="4269"/>
    <n v="4100"/>
    <n v="169"/>
    <n v="4741"/>
    <x v="2073"/>
    <x v="2873"/>
  </r>
  <r>
    <n v="6"/>
    <x v="40"/>
    <x v="5"/>
    <d v="1997-06-01T00:00:00"/>
    <x v="3"/>
    <n v="4884"/>
    <n v="4599"/>
    <n v="285"/>
    <n v="5382"/>
    <x v="1991"/>
    <x v="2874"/>
  </r>
  <r>
    <n v="7"/>
    <x v="40"/>
    <x v="6"/>
    <d v="1997-07-01T00:00:00"/>
    <x v="3"/>
    <n v="5564"/>
    <n v="5215"/>
    <n v="349"/>
    <n v="6198"/>
    <x v="1936"/>
    <x v="2875"/>
  </r>
  <r>
    <n v="8"/>
    <x v="40"/>
    <x v="7"/>
    <d v="1997-08-01T00:00:00"/>
    <x v="3"/>
    <n v="5176"/>
    <n v="4929"/>
    <n v="247"/>
    <n v="5810"/>
    <x v="2074"/>
    <x v="2876"/>
  </r>
  <r>
    <n v="9"/>
    <x v="40"/>
    <x v="8"/>
    <d v="1997-09-01T00:00:00"/>
    <x v="3"/>
    <n v="5490"/>
    <n v="5289"/>
    <n v="201"/>
    <n v="6819"/>
    <x v="2075"/>
    <x v="2877"/>
  </r>
  <r>
    <n v="10"/>
    <x v="40"/>
    <x v="9"/>
    <d v="1997-10-01T00:00:00"/>
    <x v="3"/>
    <n v="5838"/>
    <n v="5629"/>
    <n v="209"/>
    <n v="7629"/>
    <x v="2076"/>
    <x v="2878"/>
  </r>
  <r>
    <n v="11"/>
    <x v="40"/>
    <x v="10"/>
    <d v="1997-11-01T00:00:00"/>
    <x v="3"/>
    <n v="3736"/>
    <n v="3583"/>
    <n v="153"/>
    <n v="6524"/>
    <x v="2077"/>
    <x v="2879"/>
  </r>
  <r>
    <n v="12"/>
    <x v="40"/>
    <x v="11"/>
    <d v="1997-12-01T00:00:00"/>
    <x v="3"/>
    <n v="2652"/>
    <n v="2586"/>
    <n v="66"/>
    <n v="3757"/>
    <x v="1417"/>
    <x v="2880"/>
  </r>
  <r>
    <n v="1"/>
    <x v="41"/>
    <x v="0"/>
    <d v="1998-01-01T00:00:00"/>
    <x v="3"/>
    <n v="3842"/>
    <n v="3544"/>
    <n v="298"/>
    <n v="4658"/>
    <x v="2078"/>
    <x v="2881"/>
  </r>
  <r>
    <n v="2"/>
    <x v="41"/>
    <x v="1"/>
    <d v="1998-02-01T00:00:00"/>
    <x v="3"/>
    <n v="3529"/>
    <n v="3455"/>
    <n v="74"/>
    <n v="4480"/>
    <x v="2079"/>
    <x v="2537"/>
  </r>
  <r>
    <n v="3"/>
    <x v="41"/>
    <x v="2"/>
    <d v="1998-03-01T00:00:00"/>
    <x v="3"/>
    <n v="5414"/>
    <n v="5123"/>
    <n v="291"/>
    <n v="5406"/>
    <x v="2080"/>
    <x v="2882"/>
  </r>
  <r>
    <n v="4"/>
    <x v="41"/>
    <x v="3"/>
    <d v="1998-04-01T00:00:00"/>
    <x v="3"/>
    <n v="4850"/>
    <n v="4535"/>
    <n v="315"/>
    <n v="5920"/>
    <x v="2081"/>
    <x v="2808"/>
  </r>
  <r>
    <n v="5"/>
    <x v="41"/>
    <x v="4"/>
    <d v="1998-05-01T00:00:00"/>
    <x v="3"/>
    <n v="5132"/>
    <n v="4776"/>
    <n v="356"/>
    <n v="6671"/>
    <x v="2082"/>
    <x v="2688"/>
  </r>
  <r>
    <n v="6"/>
    <x v="41"/>
    <x v="5"/>
    <d v="1998-06-01T00:00:00"/>
    <x v="3"/>
    <n v="5183"/>
    <n v="4848"/>
    <n v="335"/>
    <n v="6370"/>
    <x v="2083"/>
    <x v="2883"/>
  </r>
  <r>
    <n v="7"/>
    <x v="41"/>
    <x v="6"/>
    <d v="1998-07-01T00:00:00"/>
    <x v="3"/>
    <n v="4890"/>
    <n v="4719"/>
    <n v="171"/>
    <n v="6550"/>
    <x v="2084"/>
    <x v="2884"/>
  </r>
  <r>
    <n v="8"/>
    <x v="41"/>
    <x v="7"/>
    <d v="1998-08-01T00:00:00"/>
    <x v="3"/>
    <n v="4984"/>
    <n v="4893"/>
    <n v="91"/>
    <n v="5906"/>
    <x v="2085"/>
    <x v="2885"/>
  </r>
  <r>
    <n v="9"/>
    <x v="41"/>
    <x v="8"/>
    <d v="1998-09-01T00:00:00"/>
    <x v="3"/>
    <n v="4473"/>
    <n v="4399"/>
    <n v="74"/>
    <n v="5974"/>
    <x v="2086"/>
    <x v="2886"/>
  </r>
  <r>
    <n v="10"/>
    <x v="41"/>
    <x v="9"/>
    <d v="1998-10-01T00:00:00"/>
    <x v="3"/>
    <n v="3686"/>
    <n v="3412"/>
    <n v="274"/>
    <n v="5193"/>
    <x v="2087"/>
    <x v="2887"/>
  </r>
  <r>
    <n v="11"/>
    <x v="41"/>
    <x v="10"/>
    <d v="1998-11-01T00:00:00"/>
    <x v="3"/>
    <n v="3561"/>
    <n v="3306"/>
    <n v="255"/>
    <n v="4281"/>
    <x v="2088"/>
    <x v="2888"/>
  </r>
  <r>
    <n v="12"/>
    <x v="41"/>
    <x v="11"/>
    <d v="1998-12-01T00:00:00"/>
    <x v="3"/>
    <n v="3224"/>
    <n v="2909"/>
    <n v="315"/>
    <n v="1855"/>
    <x v="2089"/>
    <x v="2889"/>
  </r>
  <r>
    <n v="1"/>
    <x v="42"/>
    <x v="0"/>
    <d v="1999-01-01T00:00:00"/>
    <x v="3"/>
    <n v="4055"/>
    <n v="3853"/>
    <n v="202"/>
    <n v="4463"/>
    <x v="2090"/>
    <x v="2890"/>
  </r>
  <r>
    <n v="2"/>
    <x v="42"/>
    <x v="1"/>
    <d v="1999-02-01T00:00:00"/>
    <x v="3"/>
    <n v="3164"/>
    <n v="2895"/>
    <n v="269"/>
    <n v="4234"/>
    <x v="2091"/>
    <x v="2891"/>
  </r>
  <r>
    <n v="3"/>
    <x v="42"/>
    <x v="2"/>
    <d v="1999-03-01T00:00:00"/>
    <x v="3"/>
    <n v="4270"/>
    <n v="3876"/>
    <n v="394"/>
    <n v="4862"/>
    <x v="1407"/>
    <x v="2892"/>
  </r>
  <r>
    <n v="4"/>
    <x v="42"/>
    <x v="3"/>
    <d v="1999-04-01T00:00:00"/>
    <x v="3"/>
    <n v="4134"/>
    <n v="3786"/>
    <n v="348"/>
    <n v="4165"/>
    <x v="2068"/>
    <x v="1761"/>
  </r>
  <r>
    <n v="5"/>
    <x v="42"/>
    <x v="4"/>
    <d v="1999-05-01T00:00:00"/>
    <x v="3"/>
    <n v="4224"/>
    <n v="3836"/>
    <n v="388"/>
    <n v="4752"/>
    <x v="2092"/>
    <x v="2893"/>
  </r>
  <r>
    <n v="6"/>
    <x v="42"/>
    <x v="5"/>
    <d v="1999-06-01T00:00:00"/>
    <x v="3"/>
    <n v="4886"/>
    <n v="4444"/>
    <n v="442"/>
    <n v="5107"/>
    <x v="2093"/>
    <x v="2894"/>
  </r>
  <r>
    <n v="7"/>
    <x v="42"/>
    <x v="6"/>
    <d v="1999-07-01T00:00:00"/>
    <x v="3"/>
    <n v="4074"/>
    <n v="3832"/>
    <n v="242"/>
    <n v="4437"/>
    <x v="2018"/>
    <x v="2895"/>
  </r>
  <r>
    <n v="8"/>
    <x v="42"/>
    <x v="7"/>
    <d v="1999-08-01T00:00:00"/>
    <x v="3"/>
    <n v="4876"/>
    <n v="4614"/>
    <n v="262"/>
    <n v="4735"/>
    <x v="2094"/>
    <x v="2896"/>
  </r>
  <r>
    <n v="9"/>
    <x v="42"/>
    <x v="8"/>
    <d v="1999-09-01T00:00:00"/>
    <x v="3"/>
    <n v="4640"/>
    <n v="4378"/>
    <n v="262"/>
    <n v="4658"/>
    <x v="2095"/>
    <x v="2788"/>
  </r>
  <r>
    <n v="10"/>
    <x v="42"/>
    <x v="9"/>
    <d v="1999-10-01T00:00:00"/>
    <x v="3"/>
    <n v="3866"/>
    <n v="3664"/>
    <n v="202"/>
    <n v="4689"/>
    <x v="2096"/>
    <x v="2897"/>
  </r>
  <r>
    <n v="11"/>
    <x v="42"/>
    <x v="10"/>
    <d v="1999-11-01T00:00:00"/>
    <x v="3"/>
    <n v="4376"/>
    <n v="4032"/>
    <n v="344"/>
    <n v="5485"/>
    <x v="2097"/>
    <x v="2898"/>
  </r>
  <r>
    <n v="12"/>
    <x v="42"/>
    <x v="11"/>
    <d v="1999-12-01T00:00:00"/>
    <x v="3"/>
    <n v="4100"/>
    <n v="3696"/>
    <n v="404"/>
    <n v="3607"/>
    <x v="66"/>
    <x v="2899"/>
  </r>
  <r>
    <n v="1"/>
    <x v="43"/>
    <x v="0"/>
    <d v="2000-01-01T00:00:00"/>
    <x v="3"/>
    <n v="4189"/>
    <n v="3460"/>
    <n v="729"/>
    <n v="3413"/>
    <x v="2098"/>
    <x v="2900"/>
  </r>
  <r>
    <n v="2"/>
    <x v="43"/>
    <x v="1"/>
    <d v="2000-02-01T00:00:00"/>
    <x v="3"/>
    <n v="5570"/>
    <n v="4692"/>
    <n v="878"/>
    <n v="5078"/>
    <x v="892"/>
    <x v="2901"/>
  </r>
  <r>
    <n v="3"/>
    <x v="43"/>
    <x v="2"/>
    <d v="2000-03-01T00:00:00"/>
    <x v="3"/>
    <n v="5222"/>
    <n v="4557"/>
    <n v="665"/>
    <n v="5635"/>
    <x v="721"/>
    <x v="2902"/>
  </r>
  <r>
    <n v="4"/>
    <x v="43"/>
    <x v="3"/>
    <d v="2000-04-01T00:00:00"/>
    <x v="3"/>
    <n v="5049"/>
    <n v="4530"/>
    <n v="519"/>
    <n v="5612"/>
    <x v="2022"/>
    <x v="2903"/>
  </r>
  <r>
    <n v="5"/>
    <x v="43"/>
    <x v="4"/>
    <d v="2000-05-01T00:00:00"/>
    <x v="3"/>
    <n v="6340"/>
    <n v="5549"/>
    <n v="791"/>
    <n v="6784"/>
    <x v="2055"/>
    <x v="2904"/>
  </r>
  <r>
    <n v="6"/>
    <x v="43"/>
    <x v="5"/>
    <d v="2000-06-01T00:00:00"/>
    <x v="3"/>
    <n v="6324"/>
    <n v="5622"/>
    <n v="702"/>
    <n v="6339"/>
    <x v="2099"/>
    <x v="2905"/>
  </r>
  <r>
    <n v="7"/>
    <x v="43"/>
    <x v="6"/>
    <d v="2000-07-01T00:00:00"/>
    <x v="3"/>
    <n v="5797"/>
    <n v="5185"/>
    <n v="612"/>
    <n v="6462"/>
    <x v="2034"/>
    <x v="2906"/>
  </r>
  <r>
    <n v="8"/>
    <x v="43"/>
    <x v="7"/>
    <d v="2000-08-01T00:00:00"/>
    <x v="3"/>
    <n v="6599"/>
    <n v="6011"/>
    <n v="588"/>
    <n v="7657"/>
    <x v="2100"/>
    <x v="2907"/>
  </r>
  <r>
    <n v="9"/>
    <x v="43"/>
    <x v="8"/>
    <d v="2000-09-01T00:00:00"/>
    <x v="3"/>
    <n v="6047"/>
    <n v="5338"/>
    <n v="709"/>
    <n v="7081"/>
    <x v="2101"/>
    <x v="2908"/>
  </r>
  <r>
    <n v="10"/>
    <x v="43"/>
    <x v="9"/>
    <d v="2000-10-01T00:00:00"/>
    <x v="3"/>
    <n v="6439"/>
    <n v="5902"/>
    <n v="537"/>
    <n v="7054"/>
    <x v="2050"/>
    <x v="2909"/>
  </r>
  <r>
    <n v="11"/>
    <x v="43"/>
    <x v="10"/>
    <d v="2000-11-01T00:00:00"/>
    <x v="3"/>
    <n v="6443"/>
    <n v="6021"/>
    <n v="422"/>
    <n v="5654"/>
    <x v="2102"/>
    <x v="2762"/>
  </r>
  <r>
    <n v="12"/>
    <x v="43"/>
    <x v="11"/>
    <d v="2000-12-01T00:00:00"/>
    <x v="3"/>
    <n v="5190"/>
    <n v="4757"/>
    <n v="433"/>
    <n v="4345"/>
    <x v="1919"/>
    <x v="2910"/>
  </r>
  <r>
    <n v="1"/>
    <x v="44"/>
    <x v="0"/>
    <d v="2001-01-01T00:00:00"/>
    <x v="3"/>
    <n v="5163"/>
    <n v="4858"/>
    <n v="305"/>
    <n v="5544"/>
    <x v="1341"/>
    <x v="2911"/>
  </r>
  <r>
    <n v="2"/>
    <x v="44"/>
    <x v="1"/>
    <d v="2001-02-01T00:00:00"/>
    <x v="3"/>
    <n v="5658"/>
    <n v="5372"/>
    <n v="286"/>
    <n v="5921"/>
    <x v="2103"/>
    <x v="2912"/>
  </r>
  <r>
    <n v="3"/>
    <x v="44"/>
    <x v="2"/>
    <d v="2001-03-01T00:00:00"/>
    <x v="3"/>
    <n v="7673"/>
    <n v="7241"/>
    <n v="432"/>
    <n v="7941"/>
    <x v="2104"/>
    <x v="2913"/>
  </r>
  <r>
    <n v="4"/>
    <x v="44"/>
    <x v="3"/>
    <d v="2001-04-01T00:00:00"/>
    <x v="3"/>
    <n v="6552"/>
    <n v="6292"/>
    <n v="260"/>
    <n v="6575"/>
    <x v="2105"/>
    <x v="856"/>
  </r>
  <r>
    <n v="5"/>
    <x v="44"/>
    <x v="4"/>
    <d v="2001-05-01T00:00:00"/>
    <x v="3"/>
    <n v="6777"/>
    <n v="6529"/>
    <n v="248"/>
    <n v="8059"/>
    <x v="2106"/>
    <x v="2914"/>
  </r>
  <r>
    <n v="6"/>
    <x v="44"/>
    <x v="5"/>
    <d v="2001-06-01T00:00:00"/>
    <x v="3"/>
    <n v="6386"/>
    <n v="6183"/>
    <n v="203"/>
    <n v="7155"/>
    <x v="2107"/>
    <x v="2915"/>
  </r>
  <r>
    <n v="7"/>
    <x v="44"/>
    <x v="6"/>
    <d v="2001-07-01T00:00:00"/>
    <x v="3"/>
    <n v="5870"/>
    <n v="5657"/>
    <n v="213"/>
    <n v="6903"/>
    <x v="2108"/>
    <x v="2916"/>
  </r>
  <r>
    <n v="8"/>
    <x v="44"/>
    <x v="7"/>
    <d v="2001-08-01T00:00:00"/>
    <x v="3"/>
    <n v="6699"/>
    <n v="6475"/>
    <n v="224"/>
    <n v="7123"/>
    <x v="2109"/>
    <x v="866"/>
  </r>
  <r>
    <n v="9"/>
    <x v="44"/>
    <x v="8"/>
    <d v="2001-09-01T00:00:00"/>
    <x v="3"/>
    <n v="5943"/>
    <n v="5686"/>
    <n v="257"/>
    <n v="5975"/>
    <x v="2110"/>
    <x v="2917"/>
  </r>
  <r>
    <n v="10"/>
    <x v="44"/>
    <x v="9"/>
    <d v="2001-10-01T00:00:00"/>
    <x v="3"/>
    <n v="5318"/>
    <n v="5054"/>
    <n v="264"/>
    <n v="6469"/>
    <x v="1897"/>
    <x v="2918"/>
  </r>
  <r>
    <n v="11"/>
    <x v="44"/>
    <x v="10"/>
    <d v="2001-11-01T00:00:00"/>
    <x v="3"/>
    <n v="5847"/>
    <n v="5712"/>
    <n v="135"/>
    <n v="5820"/>
    <x v="2111"/>
    <x v="2919"/>
  </r>
  <r>
    <n v="12"/>
    <x v="44"/>
    <x v="11"/>
    <d v="2001-12-01T00:00:00"/>
    <x v="3"/>
    <n v="5631"/>
    <n v="5450"/>
    <n v="181"/>
    <n v="3766"/>
    <x v="2112"/>
    <x v="2920"/>
  </r>
  <r>
    <n v="1"/>
    <x v="45"/>
    <x v="0"/>
    <d v="2002-01-01T00:00:00"/>
    <x v="3"/>
    <n v="5327"/>
    <n v="5132"/>
    <n v="195"/>
    <n v="4826"/>
    <x v="2113"/>
    <x v="2770"/>
  </r>
  <r>
    <n v="2"/>
    <x v="45"/>
    <x v="1"/>
    <d v="2002-02-01T00:00:00"/>
    <x v="3"/>
    <n v="4562"/>
    <n v="4426"/>
    <n v="136"/>
    <n v="5345"/>
    <x v="2114"/>
    <x v="2921"/>
  </r>
  <r>
    <n v="3"/>
    <x v="45"/>
    <x v="2"/>
    <d v="2002-03-01T00:00:00"/>
    <x v="3"/>
    <n v="5350"/>
    <n v="5176"/>
    <n v="174"/>
    <n v="6350"/>
    <x v="2115"/>
    <x v="2922"/>
  </r>
  <r>
    <n v="4"/>
    <x v="45"/>
    <x v="3"/>
    <d v="2002-04-01T00:00:00"/>
    <x v="3"/>
    <n v="5386"/>
    <n v="5164"/>
    <n v="222"/>
    <n v="6792"/>
    <x v="691"/>
    <x v="2923"/>
  </r>
  <r>
    <n v="5"/>
    <x v="45"/>
    <x v="4"/>
    <d v="2002-05-01T00:00:00"/>
    <x v="3"/>
    <n v="6362"/>
    <n v="6138"/>
    <n v="224"/>
    <n v="6443"/>
    <x v="1983"/>
    <x v="2634"/>
  </r>
  <r>
    <n v="6"/>
    <x v="45"/>
    <x v="5"/>
    <d v="2002-06-01T00:00:00"/>
    <x v="3"/>
    <n v="5239"/>
    <n v="5053"/>
    <n v="186"/>
    <n v="5536"/>
    <x v="2116"/>
    <x v="2924"/>
  </r>
  <r>
    <n v="7"/>
    <x v="45"/>
    <x v="6"/>
    <d v="2002-07-01T00:00:00"/>
    <x v="3"/>
    <n v="5278"/>
    <n v="5115"/>
    <n v="163"/>
    <n v="5938"/>
    <x v="2117"/>
    <x v="2925"/>
  </r>
  <r>
    <n v="8"/>
    <x v="45"/>
    <x v="7"/>
    <d v="2002-08-01T00:00:00"/>
    <x v="3"/>
    <n v="4567"/>
    <n v="4408"/>
    <n v="159"/>
    <n v="5581"/>
    <x v="2118"/>
    <x v="2926"/>
  </r>
  <r>
    <n v="9"/>
    <x v="45"/>
    <x v="8"/>
    <d v="2002-09-01T00:00:00"/>
    <x v="3"/>
    <n v="5351"/>
    <n v="5172"/>
    <n v="179"/>
    <n v="5353"/>
    <x v="2119"/>
    <x v="2927"/>
  </r>
  <r>
    <n v="10"/>
    <x v="45"/>
    <x v="9"/>
    <d v="2002-10-01T00:00:00"/>
    <x v="3"/>
    <n v="6584"/>
    <n v="6354"/>
    <n v="230"/>
    <n v="5856"/>
    <x v="1890"/>
    <x v="2928"/>
  </r>
  <r>
    <n v="11"/>
    <x v="45"/>
    <x v="10"/>
    <d v="2002-11-01T00:00:00"/>
    <x v="3"/>
    <n v="6232"/>
    <n v="6072"/>
    <n v="160"/>
    <n v="6262"/>
    <x v="2120"/>
    <x v="2929"/>
  </r>
  <r>
    <n v="12"/>
    <x v="45"/>
    <x v="11"/>
    <d v="2002-12-01T00:00:00"/>
    <x v="3"/>
    <n v="5442"/>
    <n v="5300"/>
    <n v="142"/>
    <n v="4072"/>
    <x v="2121"/>
    <x v="2930"/>
  </r>
  <r>
    <n v="1"/>
    <x v="46"/>
    <x v="0"/>
    <d v="2003-01-01T00:00:00"/>
    <x v="3"/>
    <n v="4586"/>
    <n v="4462"/>
    <n v="124"/>
    <n v="6266"/>
    <x v="2122"/>
    <x v="2851"/>
  </r>
  <r>
    <n v="2"/>
    <x v="46"/>
    <x v="1"/>
    <d v="2003-02-01T00:00:00"/>
    <x v="3"/>
    <n v="5102"/>
    <n v="4978"/>
    <n v="124"/>
    <n v="6838"/>
    <x v="2003"/>
    <x v="2931"/>
  </r>
  <r>
    <n v="3"/>
    <x v="46"/>
    <x v="2"/>
    <d v="2003-03-01T00:00:00"/>
    <x v="3"/>
    <n v="5117"/>
    <n v="5022"/>
    <n v="95"/>
    <n v="6763"/>
    <x v="2123"/>
    <x v="2932"/>
  </r>
  <r>
    <n v="4"/>
    <x v="46"/>
    <x v="3"/>
    <d v="2003-04-01T00:00:00"/>
    <x v="3"/>
    <n v="5368"/>
    <n v="5228"/>
    <n v="140"/>
    <n v="6111"/>
    <x v="2124"/>
    <x v="2933"/>
  </r>
  <r>
    <n v="5"/>
    <x v="46"/>
    <x v="4"/>
    <d v="2003-05-01T00:00:00"/>
    <x v="3"/>
    <n v="5722"/>
    <n v="5588"/>
    <n v="134"/>
    <n v="6320"/>
    <x v="2125"/>
    <x v="2934"/>
  </r>
  <r>
    <n v="6"/>
    <x v="46"/>
    <x v="5"/>
    <d v="2003-06-01T00:00:00"/>
    <x v="3"/>
    <n v="5376"/>
    <n v="5219"/>
    <n v="157"/>
    <n v="5874"/>
    <x v="2126"/>
    <x v="2935"/>
  </r>
  <r>
    <n v="7"/>
    <x v="46"/>
    <x v="6"/>
    <d v="2003-07-01T00:00:00"/>
    <x v="3"/>
    <n v="6041"/>
    <n v="5885"/>
    <n v="156"/>
    <n v="6228"/>
    <x v="2127"/>
    <x v="2936"/>
  </r>
  <r>
    <n v="8"/>
    <x v="46"/>
    <x v="7"/>
    <d v="2003-08-01T00:00:00"/>
    <x v="3"/>
    <n v="5360"/>
    <n v="5225"/>
    <n v="135"/>
    <n v="6531"/>
    <x v="2128"/>
    <x v="2937"/>
  </r>
  <r>
    <n v="9"/>
    <x v="46"/>
    <x v="8"/>
    <d v="2003-09-01T00:00:00"/>
    <x v="3"/>
    <n v="5571"/>
    <n v="5412"/>
    <n v="159"/>
    <n v="6518"/>
    <x v="702"/>
    <x v="2637"/>
  </r>
  <r>
    <n v="10"/>
    <x v="46"/>
    <x v="9"/>
    <d v="2003-10-01T00:00:00"/>
    <x v="3"/>
    <n v="6354"/>
    <n v="6228"/>
    <n v="126"/>
    <n v="6932"/>
    <x v="2129"/>
    <x v="2938"/>
  </r>
  <r>
    <n v="11"/>
    <x v="46"/>
    <x v="10"/>
    <d v="2003-11-01T00:00:00"/>
    <x v="3"/>
    <n v="5573"/>
    <n v="5429"/>
    <n v="144"/>
    <n v="7916"/>
    <x v="2130"/>
    <x v="2939"/>
  </r>
  <r>
    <n v="12"/>
    <x v="46"/>
    <x v="11"/>
    <d v="2003-12-01T00:00:00"/>
    <x v="3"/>
    <n v="5792"/>
    <n v="5675"/>
    <n v="117"/>
    <n v="5488"/>
    <x v="2131"/>
    <x v="2940"/>
  </r>
  <r>
    <n v="1"/>
    <x v="47"/>
    <x v="0"/>
    <d v="2004-01-01T00:00:00"/>
    <x v="3"/>
    <n v="5464"/>
    <n v="5328"/>
    <n v="136"/>
    <n v="6245"/>
    <x v="2132"/>
    <x v="2941"/>
  </r>
  <r>
    <n v="2"/>
    <x v="47"/>
    <x v="1"/>
    <d v="2004-02-01T00:00:00"/>
    <x v="3"/>
    <n v="5302"/>
    <n v="5180"/>
    <n v="122"/>
    <n v="7181"/>
    <x v="2133"/>
    <x v="2942"/>
  </r>
  <r>
    <n v="3"/>
    <x v="47"/>
    <x v="2"/>
    <d v="2004-03-01T00:00:00"/>
    <x v="3"/>
    <n v="7087"/>
    <n v="6925"/>
    <n v="162"/>
    <n v="9212"/>
    <x v="2134"/>
    <x v="2943"/>
  </r>
  <r>
    <n v="4"/>
    <x v="47"/>
    <x v="3"/>
    <d v="2004-04-01T00:00:00"/>
    <x v="3"/>
    <n v="6710"/>
    <n v="6534"/>
    <n v="176"/>
    <n v="8611"/>
    <x v="2135"/>
    <x v="2944"/>
  </r>
  <r>
    <n v="5"/>
    <x v="47"/>
    <x v="4"/>
    <d v="2004-05-01T00:00:00"/>
    <x v="3"/>
    <n v="6728"/>
    <n v="6543"/>
    <n v="185"/>
    <n v="9116"/>
    <x v="2136"/>
    <x v="2945"/>
  </r>
  <r>
    <n v="6"/>
    <x v="47"/>
    <x v="5"/>
    <d v="2004-06-01T00:00:00"/>
    <x v="3"/>
    <n v="6827"/>
    <n v="6649"/>
    <n v="178"/>
    <n v="8928"/>
    <x v="2137"/>
    <x v="2946"/>
  </r>
  <r>
    <n v="7"/>
    <x v="47"/>
    <x v="6"/>
    <d v="2004-07-01T00:00:00"/>
    <x v="3"/>
    <n v="7002"/>
    <n v="6832"/>
    <n v="170"/>
    <n v="9351"/>
    <x v="2138"/>
    <x v="2947"/>
  </r>
  <r>
    <n v="8"/>
    <x v="47"/>
    <x v="7"/>
    <d v="2004-08-01T00:00:00"/>
    <x v="3"/>
    <n v="7271"/>
    <n v="7062"/>
    <n v="209"/>
    <n v="9686"/>
    <x v="2139"/>
    <x v="2948"/>
  </r>
  <r>
    <n v="9"/>
    <x v="47"/>
    <x v="8"/>
    <d v="2004-09-01T00:00:00"/>
    <x v="3"/>
    <n v="7105"/>
    <n v="6949"/>
    <n v="156"/>
    <n v="9698"/>
    <x v="2135"/>
    <x v="2949"/>
  </r>
  <r>
    <n v="10"/>
    <x v="47"/>
    <x v="9"/>
    <d v="2004-10-01T00:00:00"/>
    <x v="3"/>
    <n v="7163"/>
    <n v="6949"/>
    <n v="214"/>
    <n v="9110"/>
    <x v="2140"/>
    <x v="2950"/>
  </r>
  <r>
    <n v="11"/>
    <x v="47"/>
    <x v="10"/>
    <d v="2004-11-01T00:00:00"/>
    <x v="3"/>
    <n v="6979"/>
    <n v="6761"/>
    <n v="218"/>
    <n v="9557"/>
    <x v="2141"/>
    <x v="2951"/>
  </r>
  <r>
    <n v="12"/>
    <x v="47"/>
    <x v="11"/>
    <d v="2004-12-01T00:00:00"/>
    <x v="3"/>
    <n v="7846"/>
    <n v="7645"/>
    <n v="201"/>
    <n v="8097"/>
    <x v="2142"/>
    <x v="2952"/>
  </r>
  <r>
    <n v="1"/>
    <x v="48"/>
    <x v="0"/>
    <d v="2005-01-01T00:00:00"/>
    <x v="3"/>
    <n v="6273"/>
    <n v="6090"/>
    <n v="183"/>
    <n v="8019"/>
    <x v="2143"/>
    <x v="2665"/>
  </r>
  <r>
    <n v="2"/>
    <x v="48"/>
    <x v="1"/>
    <d v="2005-02-01T00:00:00"/>
    <x v="3"/>
    <n v="5875"/>
    <n v="5640"/>
    <n v="235"/>
    <n v="8116"/>
    <x v="2144"/>
    <x v="2953"/>
  </r>
  <r>
    <n v="3"/>
    <x v="48"/>
    <x v="2"/>
    <d v="2005-03-01T00:00:00"/>
    <x v="3"/>
    <n v="7368"/>
    <n v="7069"/>
    <n v="299"/>
    <n v="10200"/>
    <x v="83"/>
    <x v="2954"/>
  </r>
  <r>
    <n v="4"/>
    <x v="48"/>
    <x v="3"/>
    <d v="2005-04-01T00:00:00"/>
    <x v="3"/>
    <n v="7349"/>
    <n v="7106"/>
    <n v="243"/>
    <n v="9755"/>
    <x v="2145"/>
    <x v="2955"/>
  </r>
  <r>
    <n v="5"/>
    <x v="48"/>
    <x v="4"/>
    <d v="2005-05-01T00:00:00"/>
    <x v="3"/>
    <n v="6824"/>
    <n v="6585"/>
    <n v="239"/>
    <n v="9888"/>
    <x v="2146"/>
    <x v="2177"/>
  </r>
  <r>
    <n v="6"/>
    <x v="48"/>
    <x v="5"/>
    <d v="2005-06-01T00:00:00"/>
    <x v="3"/>
    <n v="7222"/>
    <n v="6971"/>
    <n v="251"/>
    <n v="10480"/>
    <x v="2147"/>
    <x v="2956"/>
  </r>
  <r>
    <n v="7"/>
    <x v="48"/>
    <x v="6"/>
    <d v="2005-07-01T00:00:00"/>
    <x v="3"/>
    <n v="6906"/>
    <n v="6659"/>
    <n v="247"/>
    <n v="8409"/>
    <x v="2148"/>
    <x v="2957"/>
  </r>
  <r>
    <n v="8"/>
    <x v="48"/>
    <x v="7"/>
    <d v="2005-08-01T00:00:00"/>
    <x v="3"/>
    <n v="6727"/>
    <n v="6466"/>
    <n v="261"/>
    <n v="9613"/>
    <x v="2149"/>
    <x v="2958"/>
  </r>
  <r>
    <n v="9"/>
    <x v="48"/>
    <x v="8"/>
    <d v="2005-09-01T00:00:00"/>
    <x v="3"/>
    <n v="6455"/>
    <n v="6212"/>
    <n v="243"/>
    <n v="10963"/>
    <x v="2150"/>
    <x v="2959"/>
  </r>
  <r>
    <n v="10"/>
    <x v="48"/>
    <x v="9"/>
    <d v="2005-10-01T00:00:00"/>
    <x v="3"/>
    <n v="5834"/>
    <n v="5566"/>
    <n v="268"/>
    <n v="9931"/>
    <x v="2151"/>
    <x v="2960"/>
  </r>
  <r>
    <n v="11"/>
    <x v="48"/>
    <x v="10"/>
    <d v="2005-11-01T00:00:00"/>
    <x v="3"/>
    <n v="6094"/>
    <n v="5882"/>
    <n v="212"/>
    <n v="10089"/>
    <x v="2152"/>
    <x v="2961"/>
  </r>
  <r>
    <n v="12"/>
    <x v="48"/>
    <x v="11"/>
    <d v="2005-12-01T00:00:00"/>
    <x v="3"/>
    <n v="6606"/>
    <n v="6338"/>
    <n v="268"/>
    <n v="7458"/>
    <x v="1426"/>
    <x v="2962"/>
  </r>
  <r>
    <n v="1"/>
    <x v="49"/>
    <x v="0"/>
    <d v="2006-01-01T00:00:00"/>
    <x v="3"/>
    <n v="5858"/>
    <n v="5580"/>
    <n v="278"/>
    <n v="6052"/>
    <x v="2153"/>
    <x v="2963"/>
  </r>
  <r>
    <n v="2"/>
    <x v="49"/>
    <x v="1"/>
    <d v="2006-02-01T00:00:00"/>
    <x v="3"/>
    <n v="4980"/>
    <n v="4674"/>
    <n v="306"/>
    <n v="7701"/>
    <x v="2154"/>
    <x v="2964"/>
  </r>
  <r>
    <n v="3"/>
    <x v="49"/>
    <x v="2"/>
    <d v="2006-03-01T00:00:00"/>
    <x v="3"/>
    <n v="6617"/>
    <n v="6330"/>
    <n v="287"/>
    <n v="9893"/>
    <x v="2155"/>
    <x v="2965"/>
  </r>
  <r>
    <n v="4"/>
    <x v="49"/>
    <x v="3"/>
    <d v="2006-04-01T00:00:00"/>
    <x v="3"/>
    <n v="5370"/>
    <n v="5134"/>
    <n v="236"/>
    <n v="7744"/>
    <x v="2156"/>
    <x v="2966"/>
  </r>
  <r>
    <n v="5"/>
    <x v="49"/>
    <x v="4"/>
    <d v="2006-05-01T00:00:00"/>
    <x v="3"/>
    <n v="6603"/>
    <n v="6376"/>
    <n v="227"/>
    <n v="9729"/>
    <x v="2157"/>
    <x v="2967"/>
  </r>
  <r>
    <n v="6"/>
    <x v="49"/>
    <x v="5"/>
    <d v="2006-06-01T00:00:00"/>
    <x v="3"/>
    <n v="5817"/>
    <n v="5574"/>
    <n v="243"/>
    <n v="8699"/>
    <x v="2158"/>
    <x v="2968"/>
  </r>
  <r>
    <n v="7"/>
    <x v="49"/>
    <x v="6"/>
    <d v="2006-07-01T00:00:00"/>
    <x v="3"/>
    <n v="6137"/>
    <n v="5848"/>
    <n v="289"/>
    <n v="9066"/>
    <x v="2159"/>
    <x v="2969"/>
  </r>
  <r>
    <n v="8"/>
    <x v="49"/>
    <x v="7"/>
    <d v="2006-08-01T00:00:00"/>
    <x v="3"/>
    <n v="6887"/>
    <n v="6544"/>
    <n v="343"/>
    <n v="9635"/>
    <x v="1613"/>
    <x v="2970"/>
  </r>
  <r>
    <n v="9"/>
    <x v="49"/>
    <x v="8"/>
    <d v="2006-09-01T00:00:00"/>
    <x v="3"/>
    <n v="6606"/>
    <n v="6346"/>
    <n v="260"/>
    <n v="8913"/>
    <x v="1741"/>
    <x v="2971"/>
  </r>
  <r>
    <n v="10"/>
    <x v="49"/>
    <x v="9"/>
    <d v="2006-10-01T00:00:00"/>
    <x v="3"/>
    <n v="7065"/>
    <n v="6809"/>
    <n v="256"/>
    <n v="9014"/>
    <x v="2160"/>
    <x v="2972"/>
  </r>
  <r>
    <n v="11"/>
    <x v="49"/>
    <x v="10"/>
    <d v="2006-11-01T00:00:00"/>
    <x v="3"/>
    <n v="6722"/>
    <n v="6474"/>
    <n v="248"/>
    <n v="9194"/>
    <x v="2161"/>
    <x v="2973"/>
  </r>
  <r>
    <n v="12"/>
    <x v="49"/>
    <x v="11"/>
    <d v="2006-12-01T00:00:00"/>
    <x v="3"/>
    <n v="7309"/>
    <n v="6986"/>
    <n v="323"/>
    <n v="7657"/>
    <x v="2162"/>
    <x v="2974"/>
  </r>
  <r>
    <n v="1"/>
    <x v="50"/>
    <x v="0"/>
    <d v="2007-01-01T00:00:00"/>
    <x v="3"/>
    <n v="6235"/>
    <n v="5983"/>
    <n v="252"/>
    <n v="6945"/>
    <x v="2163"/>
    <x v="2975"/>
  </r>
  <r>
    <n v="2"/>
    <x v="50"/>
    <x v="1"/>
    <d v="2007-02-01T00:00:00"/>
    <x v="3"/>
    <n v="5832"/>
    <n v="5550"/>
    <n v="282"/>
    <n v="8716"/>
    <x v="2164"/>
    <x v="1814"/>
  </r>
  <r>
    <n v="3"/>
    <x v="50"/>
    <x v="2"/>
    <d v="2007-03-01T00:00:00"/>
    <x v="3"/>
    <n v="8018"/>
    <n v="7697"/>
    <n v="321"/>
    <n v="11148"/>
    <x v="2165"/>
    <x v="2976"/>
  </r>
  <r>
    <n v="4"/>
    <x v="50"/>
    <x v="3"/>
    <d v="2007-04-01T00:00:00"/>
    <x v="3"/>
    <n v="7581"/>
    <n v="7372"/>
    <n v="209"/>
    <n v="10157"/>
    <x v="2166"/>
    <x v="2977"/>
  </r>
  <r>
    <n v="5"/>
    <x v="50"/>
    <x v="4"/>
    <d v="2007-05-01T00:00:00"/>
    <x v="3"/>
    <n v="8796"/>
    <n v="8432"/>
    <n v="364"/>
    <n v="11804"/>
    <x v="1823"/>
    <x v="2978"/>
  </r>
  <r>
    <n v="6"/>
    <x v="50"/>
    <x v="5"/>
    <d v="2007-06-01T00:00:00"/>
    <x v="3"/>
    <n v="7983"/>
    <n v="7760"/>
    <n v="223"/>
    <n v="11686"/>
    <x v="2167"/>
    <x v="2979"/>
  </r>
  <r>
    <n v="7"/>
    <x v="50"/>
    <x v="6"/>
    <d v="2007-07-01T00:00:00"/>
    <x v="3"/>
    <n v="8762"/>
    <n v="8497"/>
    <n v="265"/>
    <n v="11975"/>
    <x v="2168"/>
    <x v="2980"/>
  </r>
  <r>
    <n v="8"/>
    <x v="50"/>
    <x v="7"/>
    <d v="2007-08-01T00:00:00"/>
    <x v="3"/>
    <n v="9173"/>
    <n v="8846"/>
    <n v="327"/>
    <n v="13079"/>
    <x v="2169"/>
    <x v="2981"/>
  </r>
  <r>
    <n v="9"/>
    <x v="50"/>
    <x v="8"/>
    <d v="2007-09-01T00:00:00"/>
    <x v="3"/>
    <n v="8147"/>
    <n v="7900"/>
    <n v="247"/>
    <n v="11956"/>
    <x v="2158"/>
    <x v="1985"/>
  </r>
  <r>
    <n v="10"/>
    <x v="50"/>
    <x v="9"/>
    <d v="2007-10-01T00:00:00"/>
    <x v="3"/>
    <n v="9748"/>
    <n v="9472"/>
    <n v="276"/>
    <n v="14168"/>
    <x v="2170"/>
    <x v="2982"/>
  </r>
  <r>
    <n v="11"/>
    <x v="50"/>
    <x v="10"/>
    <d v="2007-11-01T00:00:00"/>
    <x v="3"/>
    <n v="9294"/>
    <n v="9117"/>
    <n v="177"/>
    <n v="13014"/>
    <x v="2171"/>
    <x v="2983"/>
  </r>
  <r>
    <n v="12"/>
    <x v="50"/>
    <x v="11"/>
    <d v="2007-12-01T00:00:00"/>
    <x v="3"/>
    <n v="9016"/>
    <n v="8651"/>
    <n v="365"/>
    <n v="9091"/>
    <x v="2172"/>
    <x v="2924"/>
  </r>
  <r>
    <n v="1"/>
    <x v="51"/>
    <x v="0"/>
    <d v="2008-01-01T00:00:00"/>
    <x v="3"/>
    <n v="7989"/>
    <n v="7658"/>
    <n v="331"/>
    <n v="10391"/>
    <x v="2173"/>
    <x v="2984"/>
  </r>
  <r>
    <n v="2"/>
    <x v="51"/>
    <x v="1"/>
    <d v="2008-02-01T00:00:00"/>
    <x v="3"/>
    <n v="8056"/>
    <n v="7827"/>
    <n v="229"/>
    <n v="12288"/>
    <x v="2174"/>
    <x v="2985"/>
  </r>
  <r>
    <n v="3"/>
    <x v="51"/>
    <x v="2"/>
    <d v="2008-03-01T00:00:00"/>
    <x v="3"/>
    <n v="9468"/>
    <n v="9213"/>
    <n v="255"/>
    <n v="13671"/>
    <x v="2175"/>
    <x v="2986"/>
  </r>
  <r>
    <n v="4"/>
    <x v="51"/>
    <x v="3"/>
    <d v="2008-04-01T00:00:00"/>
    <x v="3"/>
    <n v="11092"/>
    <n v="10756"/>
    <n v="336"/>
    <n v="13516"/>
    <x v="2176"/>
    <x v="2987"/>
  </r>
  <r>
    <n v="5"/>
    <x v="51"/>
    <x v="4"/>
    <d v="2008-05-01T00:00:00"/>
    <x v="3"/>
    <n v="9912"/>
    <n v="9603"/>
    <n v="309"/>
    <n v="12954"/>
    <x v="2177"/>
    <x v="2988"/>
  </r>
  <r>
    <n v="6"/>
    <x v="51"/>
    <x v="5"/>
    <d v="2008-06-01T00:00:00"/>
    <x v="3"/>
    <n v="10747"/>
    <n v="10236"/>
    <n v="511"/>
    <n v="14691"/>
    <x v="2178"/>
    <x v="2989"/>
  </r>
  <r>
    <n v="7"/>
    <x v="51"/>
    <x v="6"/>
    <d v="2008-07-01T00:00:00"/>
    <x v="3"/>
    <n v="12087"/>
    <n v="11716"/>
    <n v="371"/>
    <n v="15547"/>
    <x v="2179"/>
    <x v="2990"/>
  </r>
  <r>
    <n v="8"/>
    <x v="51"/>
    <x v="7"/>
    <d v="2008-08-01T00:00:00"/>
    <x v="3"/>
    <n v="11344"/>
    <n v="10919"/>
    <n v="425"/>
    <n v="16233"/>
    <x v="2180"/>
    <x v="2991"/>
  </r>
  <r>
    <n v="9"/>
    <x v="51"/>
    <x v="8"/>
    <d v="2008-09-01T00:00:00"/>
    <x v="3"/>
    <n v="11955"/>
    <n v="11501"/>
    <n v="454"/>
    <n v="16268"/>
    <x v="2181"/>
    <x v="2992"/>
  </r>
  <r>
    <n v="10"/>
    <x v="51"/>
    <x v="9"/>
    <d v="2008-10-01T00:00:00"/>
    <x v="3"/>
    <n v="11980"/>
    <n v="11605"/>
    <n v="375"/>
    <n v="17690"/>
    <x v="2182"/>
    <x v="2993"/>
  </r>
  <r>
    <n v="11"/>
    <x v="51"/>
    <x v="10"/>
    <d v="2008-11-01T00:00:00"/>
    <x v="3"/>
    <n v="9328"/>
    <n v="9098"/>
    <n v="230"/>
    <n v="14687"/>
    <x v="2183"/>
    <x v="2994"/>
  </r>
  <r>
    <n v="12"/>
    <x v="51"/>
    <x v="11"/>
    <d v="2008-12-01T00:00:00"/>
    <x v="3"/>
    <n v="8329"/>
    <n v="8105"/>
    <n v="224"/>
    <n v="5821"/>
    <x v="2184"/>
    <x v="2810"/>
  </r>
  <r>
    <n v="1"/>
    <x v="52"/>
    <x v="0"/>
    <d v="2009-01-01T00:00:00"/>
    <x v="3"/>
    <n v="6334"/>
    <n v="5958"/>
    <n v="376"/>
    <n v="7224"/>
    <x v="2185"/>
    <x v="2995"/>
  </r>
  <r>
    <n v="2"/>
    <x v="52"/>
    <x v="1"/>
    <d v="2009-02-01T00:00:00"/>
    <x v="3"/>
    <n v="6429"/>
    <n v="6256"/>
    <n v="173"/>
    <n v="7163"/>
    <x v="2186"/>
    <x v="2996"/>
  </r>
  <r>
    <n v="3"/>
    <x v="52"/>
    <x v="2"/>
    <d v="2009-03-01T00:00:00"/>
    <x v="3"/>
    <n v="8724"/>
    <n v="8428"/>
    <n v="296"/>
    <n v="9375"/>
    <x v="2187"/>
    <x v="2997"/>
  </r>
  <r>
    <n v="4"/>
    <x v="52"/>
    <x v="3"/>
    <d v="2009-04-01T00:00:00"/>
    <x v="3"/>
    <n v="8440"/>
    <n v="8167"/>
    <n v="273"/>
    <n v="9374"/>
    <x v="2188"/>
    <x v="29"/>
  </r>
  <r>
    <n v="5"/>
    <x v="52"/>
    <x v="4"/>
    <d v="2009-05-01T00:00:00"/>
    <x v="3"/>
    <n v="7638"/>
    <n v="7386"/>
    <n v="252"/>
    <n v="9356"/>
    <x v="2189"/>
    <x v="2998"/>
  </r>
  <r>
    <n v="6"/>
    <x v="52"/>
    <x v="5"/>
    <d v="2009-06-01T00:00:00"/>
    <x v="3"/>
    <n v="8599"/>
    <n v="8221"/>
    <n v="378"/>
    <n v="9394"/>
    <x v="2190"/>
    <x v="2999"/>
  </r>
  <r>
    <n v="7"/>
    <x v="52"/>
    <x v="6"/>
    <d v="2009-07-01T00:00:00"/>
    <x v="3"/>
    <n v="9709"/>
    <n v="9310"/>
    <n v="399"/>
    <n v="9507"/>
    <x v="2191"/>
    <x v="3000"/>
  </r>
  <r>
    <n v="8"/>
    <x v="52"/>
    <x v="7"/>
    <d v="2009-08-01T00:00:00"/>
    <x v="3"/>
    <n v="8535"/>
    <n v="8313"/>
    <n v="222"/>
    <n v="9344"/>
    <x v="1974"/>
    <x v="3001"/>
  </r>
  <r>
    <n v="9"/>
    <x v="52"/>
    <x v="8"/>
    <d v="2009-09-01T00:00:00"/>
    <x v="3"/>
    <n v="10095"/>
    <n v="9895"/>
    <n v="200"/>
    <n v="11477"/>
    <x v="2192"/>
    <x v="1914"/>
  </r>
  <r>
    <n v="10"/>
    <x v="52"/>
    <x v="9"/>
    <d v="2009-10-01T00:00:00"/>
    <x v="3"/>
    <n v="11326"/>
    <n v="11072"/>
    <n v="254"/>
    <n v="12787"/>
    <x v="2193"/>
    <x v="3002"/>
  </r>
  <r>
    <n v="11"/>
    <x v="52"/>
    <x v="10"/>
    <d v="2009-11-01T00:00:00"/>
    <x v="3"/>
    <n v="11194"/>
    <n v="10941"/>
    <n v="253"/>
    <n v="13805"/>
    <x v="2194"/>
    <x v="3003"/>
  </r>
  <r>
    <n v="12"/>
    <x v="52"/>
    <x v="11"/>
    <d v="2009-12-01T00:00:00"/>
    <x v="3"/>
    <n v="12804"/>
    <n v="12507"/>
    <n v="297"/>
    <n v="12188"/>
    <x v="2195"/>
    <x v="3004"/>
  </r>
  <r>
    <n v="1"/>
    <x v="53"/>
    <x v="0"/>
    <d v="2010-01-01T00:00:00"/>
    <x v="3"/>
    <n v="9740"/>
    <n v="9542"/>
    <n v="198"/>
    <n v="11411"/>
    <x v="2097"/>
    <x v="3005"/>
  </r>
  <r>
    <n v="2"/>
    <x v="53"/>
    <x v="1"/>
    <d v="2010-02-01T00:00:00"/>
    <x v="3"/>
    <n v="7925"/>
    <n v="7828"/>
    <n v="97"/>
    <n v="13302"/>
    <x v="1607"/>
    <x v="3006"/>
  </r>
  <r>
    <n v="3"/>
    <x v="53"/>
    <x v="2"/>
    <d v="2010-03-01T00:00:00"/>
    <x v="3"/>
    <n v="13500"/>
    <n v="13346"/>
    <n v="154"/>
    <n v="16734"/>
    <x v="2196"/>
    <x v="3007"/>
  </r>
  <r>
    <n v="4"/>
    <x v="53"/>
    <x v="3"/>
    <d v="2010-04-01T00:00:00"/>
    <x v="3"/>
    <n v="13632"/>
    <n v="13258"/>
    <n v="374"/>
    <n v="15498"/>
    <x v="1933"/>
    <x v="3008"/>
  </r>
  <r>
    <n v="5"/>
    <x v="53"/>
    <x v="4"/>
    <d v="2010-05-01T00:00:00"/>
    <x v="3"/>
    <n v="13222"/>
    <n v="13037"/>
    <n v="185"/>
    <n v="15600"/>
    <x v="2197"/>
    <x v="3009"/>
  </r>
  <r>
    <n v="6"/>
    <x v="53"/>
    <x v="5"/>
    <d v="2010-06-01T00:00:00"/>
    <x v="3"/>
    <n v="12987"/>
    <n v="12824"/>
    <n v="163"/>
    <n v="16107"/>
    <x v="2198"/>
    <x v="3010"/>
  </r>
  <r>
    <n v="7"/>
    <x v="53"/>
    <x v="6"/>
    <d v="2010-07-01T00:00:00"/>
    <x v="3"/>
    <n v="14683"/>
    <n v="14430"/>
    <n v="253"/>
    <n v="17479"/>
    <x v="2199"/>
    <x v="3011"/>
  </r>
  <r>
    <n v="8"/>
    <x v="53"/>
    <x v="7"/>
    <d v="2010-08-01T00:00:00"/>
    <x v="3"/>
    <n v="13246"/>
    <n v="13103"/>
    <n v="143"/>
    <n v="18300"/>
    <x v="2200"/>
    <x v="3012"/>
  </r>
  <r>
    <n v="9"/>
    <x v="53"/>
    <x v="8"/>
    <d v="2010-09-01T00:00:00"/>
    <x v="3"/>
    <n v="13224"/>
    <n v="13072"/>
    <n v="152"/>
    <n v="16485"/>
    <x v="2201"/>
    <x v="3013"/>
  </r>
  <r>
    <n v="10"/>
    <x v="53"/>
    <x v="9"/>
    <d v="2010-10-01T00:00:00"/>
    <x v="3"/>
    <n v="13504"/>
    <n v="13256"/>
    <n v="248"/>
    <n v="16082"/>
    <x v="2202"/>
    <x v="3014"/>
  </r>
  <r>
    <n v="11"/>
    <x v="53"/>
    <x v="10"/>
    <d v="2010-11-01T00:00:00"/>
    <x v="3"/>
    <n v="14566"/>
    <n v="14271"/>
    <n v="295"/>
    <n v="17395"/>
    <x v="2203"/>
    <x v="3015"/>
  </r>
  <r>
    <n v="12"/>
    <x v="53"/>
    <x v="11"/>
    <d v="2010-12-01T00:00:00"/>
    <x v="3"/>
    <n v="17478"/>
    <n v="17007"/>
    <n v="471"/>
    <n v="15540"/>
    <x v="2204"/>
    <x v="3016"/>
  </r>
  <r>
    <n v="1"/>
    <x v="54"/>
    <x v="0"/>
    <d v="2011-01-01T00:00:00"/>
    <x v="3"/>
    <n v="12242"/>
    <n v="11963"/>
    <n v="279"/>
    <n v="13782"/>
    <x v="2205"/>
    <x v="2991"/>
  </r>
  <r>
    <n v="2"/>
    <x v="54"/>
    <x v="1"/>
    <d v="2011-02-01T00:00:00"/>
    <x v="3"/>
    <n v="12731"/>
    <n v="12457"/>
    <n v="274"/>
    <n v="17723"/>
    <x v="2206"/>
    <x v="3017"/>
  </r>
  <r>
    <n v="3"/>
    <x v="54"/>
    <x v="2"/>
    <d v="2011-03-01T00:00:00"/>
    <x v="3"/>
    <n v="14521"/>
    <n v="14200"/>
    <n v="321"/>
    <n v="16836"/>
    <x v="2207"/>
    <x v="3018"/>
  </r>
  <r>
    <n v="4"/>
    <x v="54"/>
    <x v="3"/>
    <d v="2011-04-01T00:00:00"/>
    <x v="3"/>
    <n v="13512"/>
    <n v="13248"/>
    <n v="264"/>
    <n v="16343"/>
    <x v="766"/>
    <x v="3019"/>
  </r>
  <r>
    <n v="5"/>
    <x v="54"/>
    <x v="4"/>
    <d v="2011-05-01T00:00:00"/>
    <x v="3"/>
    <n v="15137"/>
    <n v="14883"/>
    <n v="254"/>
    <n v="20283"/>
    <x v="2208"/>
    <x v="3020"/>
  </r>
  <r>
    <n v="6"/>
    <x v="54"/>
    <x v="5"/>
    <d v="2011-06-01T00:00:00"/>
    <x v="3"/>
    <n v="14795"/>
    <n v="14516"/>
    <n v="279"/>
    <n v="19754"/>
    <x v="2209"/>
    <x v="3021"/>
  </r>
  <r>
    <n v="7"/>
    <x v="54"/>
    <x v="6"/>
    <d v="2011-07-01T00:00:00"/>
    <x v="3"/>
    <n v="15550"/>
    <n v="15231"/>
    <n v="319"/>
    <n v="19914"/>
    <x v="2210"/>
    <x v="3022"/>
  </r>
  <r>
    <n v="8"/>
    <x v="54"/>
    <x v="7"/>
    <d v="2011-08-01T00:00:00"/>
    <x v="3"/>
    <n v="16459"/>
    <n v="16040"/>
    <n v="419"/>
    <n v="22647"/>
    <x v="2211"/>
    <x v="3023"/>
  </r>
  <r>
    <n v="9"/>
    <x v="54"/>
    <x v="8"/>
    <d v="2011-09-01T00:00:00"/>
    <x v="3"/>
    <n v="14957"/>
    <n v="14600"/>
    <n v="357"/>
    <n v="18544"/>
    <x v="2212"/>
    <x v="3024"/>
  </r>
  <r>
    <n v="10"/>
    <x v="54"/>
    <x v="9"/>
    <d v="2011-10-01T00:00:00"/>
    <x v="3"/>
    <n v="13878"/>
    <n v="13510"/>
    <n v="368"/>
    <n v="19770"/>
    <x v="2213"/>
    <x v="3025"/>
  </r>
  <r>
    <n v="11"/>
    <x v="54"/>
    <x v="10"/>
    <d v="2011-11-01T00:00:00"/>
    <x v="3"/>
    <n v="13436"/>
    <n v="12989"/>
    <n v="447"/>
    <n v="19410"/>
    <x v="2214"/>
    <x v="3026"/>
  </r>
  <r>
    <n v="12"/>
    <x v="54"/>
    <x v="11"/>
    <d v="2011-12-01T00:00:00"/>
    <x v="3"/>
    <n v="15652"/>
    <n v="15198"/>
    <n v="454"/>
    <n v="18596"/>
    <x v="941"/>
    <x v="3027"/>
  </r>
  <r>
    <n v="1"/>
    <x v="55"/>
    <x v="0"/>
    <d v="2012-01-01T00:00:00"/>
    <x v="3"/>
    <n v="13016"/>
    <n v="12545"/>
    <n v="471"/>
    <n v="3535"/>
    <x v="2215"/>
    <x v="3028"/>
  </r>
  <r>
    <n v="2"/>
    <x v="55"/>
    <x v="1"/>
    <d v="2012-02-01T00:00:00"/>
    <x v="3"/>
    <n v="10929"/>
    <n v="10614"/>
    <n v="315"/>
    <n v="12209"/>
    <x v="2216"/>
    <x v="3029"/>
  </r>
  <r>
    <n v="3"/>
    <x v="55"/>
    <x v="2"/>
    <d v="2012-03-01T00:00:00"/>
    <x v="3"/>
    <n v="13692"/>
    <n v="13019"/>
    <n v="673"/>
    <n v="15528"/>
    <x v="89"/>
    <x v="3030"/>
  </r>
  <r>
    <n v="4"/>
    <x v="55"/>
    <x v="3"/>
    <d v="2012-04-01T00:00:00"/>
    <x v="3"/>
    <n v="11113"/>
    <n v="10588"/>
    <n v="525"/>
    <n v="11128"/>
    <x v="2217"/>
    <x v="3031"/>
  </r>
  <r>
    <n v="5"/>
    <x v="55"/>
    <x v="4"/>
    <d v="2012-05-01T00:00:00"/>
    <x v="3"/>
    <n v="10881"/>
    <n v="10549"/>
    <n v="332"/>
    <n v="11689"/>
    <x v="2218"/>
    <x v="3032"/>
  </r>
  <r>
    <n v="6"/>
    <x v="55"/>
    <x v="5"/>
    <d v="2012-06-01T00:00:00"/>
    <x v="3"/>
    <n v="10776"/>
    <n v="10520"/>
    <n v="256"/>
    <n v="8818"/>
    <x v="2219"/>
    <x v="3033"/>
  </r>
  <r>
    <n v="7"/>
    <x v="55"/>
    <x v="6"/>
    <d v="2012-07-01T00:00:00"/>
    <x v="3"/>
    <n v="10915"/>
    <n v="10557"/>
    <n v="358"/>
    <n v="12460"/>
    <x v="2220"/>
    <x v="3034"/>
  </r>
  <r>
    <n v="8"/>
    <x v="55"/>
    <x v="7"/>
    <d v="2012-08-01T00:00:00"/>
    <x v="3"/>
    <n v="11466"/>
    <n v="11175"/>
    <n v="291"/>
    <n v="12896"/>
    <x v="2221"/>
    <x v="3035"/>
  </r>
  <r>
    <n v="9"/>
    <x v="55"/>
    <x v="8"/>
    <d v="2012-09-01T00:00:00"/>
    <x v="3"/>
    <n v="8551"/>
    <n v="8211"/>
    <n v="340"/>
    <n v="11053"/>
    <x v="2222"/>
    <x v="3036"/>
  </r>
  <r>
    <n v="10"/>
    <x v="55"/>
    <x v="9"/>
    <d v="2012-10-01T00:00:00"/>
    <x v="3"/>
    <n v="12624"/>
    <n v="12306"/>
    <n v="318"/>
    <n v="13111"/>
    <x v="1420"/>
    <x v="3037"/>
  </r>
  <r>
    <n v="11"/>
    <x v="55"/>
    <x v="10"/>
    <d v="2012-11-01T00:00:00"/>
    <x v="3"/>
    <n v="12608"/>
    <n v="12357"/>
    <n v="251"/>
    <n v="12070"/>
    <x v="2223"/>
    <x v="3038"/>
  </r>
  <r>
    <n v="12"/>
    <x v="55"/>
    <x v="11"/>
    <d v="2012-12-01T00:00:00"/>
    <x v="3"/>
    <n v="12603"/>
    <n v="12336"/>
    <n v="267"/>
    <n v="8906"/>
    <x v="2224"/>
    <x v="3039"/>
  </r>
  <r>
    <n v="1"/>
    <x v="56"/>
    <x v="0"/>
    <d v="2013-01-01T00:00:00"/>
    <x v="3"/>
    <n v="12097"/>
    <n v="11867"/>
    <n v="230"/>
    <n v="12622"/>
    <x v="2225"/>
    <x v="3040"/>
  </r>
  <r>
    <n v="2"/>
    <x v="56"/>
    <x v="1"/>
    <d v="2013-02-01T00:00:00"/>
    <x v="3"/>
    <n v="9966"/>
    <n v="9732"/>
    <n v="234"/>
    <n v="13664"/>
    <x v="727"/>
    <x v="3041"/>
  </r>
  <r>
    <n v="3"/>
    <x v="56"/>
    <x v="2"/>
    <d v="2013-03-01T00:00:00"/>
    <x v="3"/>
    <n v="12285"/>
    <n v="12015"/>
    <n v="270"/>
    <n v="16533"/>
    <x v="2226"/>
    <x v="3042"/>
  </r>
  <r>
    <n v="4"/>
    <x v="56"/>
    <x v="3"/>
    <d v="2013-04-01T00:00:00"/>
    <x v="3"/>
    <n v="13970"/>
    <n v="13713"/>
    <n v="257"/>
    <n v="18034"/>
    <x v="2227"/>
    <x v="3043"/>
  </r>
  <r>
    <n v="5"/>
    <x v="56"/>
    <x v="4"/>
    <d v="2013-05-01T00:00:00"/>
    <x v="3"/>
    <n v="12636"/>
    <n v="12342"/>
    <n v="294"/>
    <n v="16378"/>
    <x v="2228"/>
    <x v="3044"/>
  </r>
  <r>
    <n v="6"/>
    <x v="56"/>
    <x v="5"/>
    <d v="2013-06-01T00:00:00"/>
    <x v="3"/>
    <n v="13063"/>
    <n v="12783"/>
    <n v="280"/>
    <n v="16136"/>
    <x v="2229"/>
    <x v="3045"/>
  </r>
  <r>
    <n v="7"/>
    <x v="56"/>
    <x v="6"/>
    <d v="2013-07-01T00:00:00"/>
    <x v="3"/>
    <n v="15144"/>
    <n v="14837"/>
    <n v="307"/>
    <n v="16623"/>
    <x v="2230"/>
    <x v="3046"/>
  </r>
  <r>
    <n v="8"/>
    <x v="56"/>
    <x v="7"/>
    <d v="2013-08-01T00:00:00"/>
    <x v="3"/>
    <n v="13239"/>
    <n v="12908"/>
    <n v="331"/>
    <n v="19059"/>
    <x v="2231"/>
    <x v="3047"/>
  </r>
  <r>
    <n v="9"/>
    <x v="56"/>
    <x v="8"/>
    <d v="2013-09-01T00:00:00"/>
    <x v="3"/>
    <n v="12719"/>
    <n v="12375"/>
    <n v="344"/>
    <n v="17151"/>
    <x v="2232"/>
    <x v="3048"/>
  </r>
  <r>
    <n v="10"/>
    <x v="56"/>
    <x v="9"/>
    <d v="2013-10-01T00:00:00"/>
    <x v="3"/>
    <n v="13391"/>
    <n v="13100"/>
    <n v="291"/>
    <n v="18498"/>
    <x v="2233"/>
    <x v="3049"/>
  </r>
  <r>
    <n v="11"/>
    <x v="56"/>
    <x v="10"/>
    <d v="2013-11-01T00:00:00"/>
    <x v="3"/>
    <n v="11641"/>
    <n v="11340"/>
    <n v="301"/>
    <n v="14726"/>
    <x v="2234"/>
    <x v="3050"/>
  </r>
  <r>
    <n v="12"/>
    <x v="56"/>
    <x v="11"/>
    <d v="2013-12-01T00:00:00"/>
    <x v="3"/>
    <n v="14425"/>
    <n v="14190"/>
    <n v="235"/>
    <n v="7578"/>
    <x v="2235"/>
    <x v="3051"/>
  </r>
  <r>
    <n v="1"/>
    <x v="57"/>
    <x v="0"/>
    <d v="2014-01-01T00:00:00"/>
    <x v="3"/>
    <n v="10778"/>
    <n v="10508"/>
    <n v="270"/>
    <n v="13776"/>
    <x v="2236"/>
    <x v="3052"/>
  </r>
  <r>
    <n v="2"/>
    <x v="57"/>
    <x v="1"/>
    <d v="2014-02-01T00:00:00"/>
    <x v="3"/>
    <n v="10437"/>
    <n v="10196"/>
    <n v="241"/>
    <n v="15174"/>
    <x v="2237"/>
    <x v="3053"/>
  </r>
  <r>
    <n v="3"/>
    <x v="57"/>
    <x v="2"/>
    <d v="2014-03-01T00:00:00"/>
    <x v="3"/>
    <n v="9241"/>
    <n v="9011"/>
    <n v="230"/>
    <n v="13844"/>
    <x v="2238"/>
    <x v="3054"/>
  </r>
  <r>
    <n v="4"/>
    <x v="57"/>
    <x v="3"/>
    <d v="2014-04-01T00:00:00"/>
    <x v="3"/>
    <n v="10888"/>
    <n v="10672"/>
    <n v="216"/>
    <n v="12314"/>
    <x v="93"/>
    <x v="3055"/>
  </r>
  <r>
    <n v="5"/>
    <x v="57"/>
    <x v="4"/>
    <d v="2014-05-01T00:00:00"/>
    <x v="3"/>
    <n v="12710"/>
    <n v="12526"/>
    <n v="184"/>
    <n v="12695"/>
    <x v="2239"/>
    <x v="3056"/>
  </r>
  <r>
    <n v="6"/>
    <x v="57"/>
    <x v="5"/>
    <d v="2014-06-01T00:00:00"/>
    <x v="3"/>
    <n v="10585"/>
    <n v="10438"/>
    <n v="147"/>
    <n v="8190"/>
    <x v="2240"/>
    <x v="3057"/>
  </r>
  <r>
    <n v="7"/>
    <x v="57"/>
    <x v="6"/>
    <d v="2014-07-01T00:00:00"/>
    <x v="3"/>
    <n v="12388"/>
    <n v="12253"/>
    <n v="135"/>
    <n v="12322"/>
    <x v="2241"/>
    <x v="3058"/>
  </r>
  <r>
    <n v="8"/>
    <x v="57"/>
    <x v="7"/>
    <d v="2014-08-01T00:00:00"/>
    <x v="3"/>
    <n v="10807"/>
    <n v="10657"/>
    <n v="150"/>
    <n v="11988"/>
    <x v="2242"/>
    <x v="3059"/>
  </r>
  <r>
    <n v="9"/>
    <x v="57"/>
    <x v="8"/>
    <d v="2014-09-01T00:00:00"/>
    <x v="3"/>
    <n v="11210"/>
    <n v="11082"/>
    <n v="128"/>
    <n v="11786"/>
    <x v="2243"/>
    <x v="2016"/>
  </r>
  <r>
    <n v="10"/>
    <x v="57"/>
    <x v="9"/>
    <d v="2014-10-01T00:00:00"/>
    <x v="3"/>
    <n v="12172"/>
    <n v="12044"/>
    <n v="128"/>
    <n v="12394"/>
    <x v="2244"/>
    <x v="3060"/>
  </r>
  <r>
    <n v="11"/>
    <x v="57"/>
    <x v="10"/>
    <d v="2014-11-01T00:00:00"/>
    <x v="3"/>
    <n v="12153"/>
    <n v="12033"/>
    <n v="120"/>
    <n v="11778"/>
    <x v="2245"/>
    <x v="3061"/>
  </r>
  <r>
    <n v="12"/>
    <x v="57"/>
    <x v="11"/>
    <d v="2014-12-01T00:00:00"/>
    <x v="3"/>
    <n v="13686"/>
    <n v="13571"/>
    <n v="115"/>
    <n v="3704"/>
    <x v="2049"/>
    <x v="3062"/>
  </r>
  <r>
    <n v="1"/>
    <x v="58"/>
    <x v="0"/>
    <d v="2015-01-01T00:00:00"/>
    <x v="3"/>
    <n v="7661"/>
    <n v="7522"/>
    <n v="139"/>
    <n v="8291"/>
    <x v="2246"/>
    <x v="3063"/>
  </r>
  <r>
    <n v="2"/>
    <x v="58"/>
    <x v="1"/>
    <d v="2015-02-01T00:00:00"/>
    <x v="3"/>
    <n v="5153"/>
    <n v="5060"/>
    <n v="93"/>
    <n v="7648"/>
    <x v="2247"/>
    <x v="3064"/>
  </r>
  <r>
    <n v="3"/>
    <x v="58"/>
    <x v="2"/>
    <d v="2015-03-01T00:00:00"/>
    <x v="3"/>
    <n v="6491"/>
    <n v="6382"/>
    <n v="109"/>
    <n v="7374"/>
    <x v="2248"/>
    <x v="3065"/>
  </r>
  <r>
    <n v="4"/>
    <x v="58"/>
    <x v="3"/>
    <d v="2015-04-01T00:00:00"/>
    <x v="3"/>
    <n v="5789"/>
    <n v="5673"/>
    <n v="116"/>
    <n v="6864"/>
    <x v="2249"/>
    <x v="3066"/>
  </r>
  <r>
    <n v="5"/>
    <x v="58"/>
    <x v="4"/>
    <d v="2015-05-01T00:00:00"/>
    <x v="3"/>
    <n v="6016"/>
    <n v="5910"/>
    <n v="106"/>
    <n v="6169"/>
    <x v="2250"/>
    <x v="3067"/>
  </r>
  <r>
    <n v="6"/>
    <x v="58"/>
    <x v="5"/>
    <d v="2015-06-01T00:00:00"/>
    <x v="3"/>
    <n v="6181"/>
    <n v="6083"/>
    <n v="98"/>
    <n v="5284"/>
    <x v="2251"/>
    <x v="3068"/>
  </r>
  <r>
    <n v="7"/>
    <x v="58"/>
    <x v="6"/>
    <d v="2015-07-01T00:00:00"/>
    <x v="3"/>
    <n v="6494"/>
    <n v="6353"/>
    <n v="141"/>
    <n v="6599"/>
    <x v="2252"/>
    <x v="3069"/>
  </r>
  <r>
    <n v="8"/>
    <x v="58"/>
    <x v="7"/>
    <d v="2015-08-01T00:00:00"/>
    <x v="3"/>
    <n v="5809"/>
    <n v="5658"/>
    <n v="151"/>
    <n v="5283"/>
    <x v="2253"/>
    <x v="3070"/>
  </r>
  <r>
    <n v="9"/>
    <x v="58"/>
    <x v="8"/>
    <d v="2015-09-01T00:00:00"/>
    <x v="3"/>
    <n v="5927"/>
    <n v="5836"/>
    <n v="91"/>
    <n v="5819"/>
    <x v="2254"/>
    <x v="3071"/>
  </r>
  <r>
    <n v="10"/>
    <x v="58"/>
    <x v="9"/>
    <d v="2015-10-01T00:00:00"/>
    <x v="3"/>
    <n v="5778"/>
    <n v="5681"/>
    <n v="97"/>
    <n v="6799"/>
    <x v="2255"/>
    <x v="1802"/>
  </r>
  <r>
    <n v="11"/>
    <x v="58"/>
    <x v="10"/>
    <d v="2015-11-01T00:00:00"/>
    <x v="3"/>
    <n v="4735"/>
    <n v="4610"/>
    <n v="125"/>
    <n v="5350"/>
    <x v="2256"/>
    <x v="3072"/>
  </r>
  <r>
    <n v="12"/>
    <x v="58"/>
    <x v="11"/>
    <d v="2015-12-01T00:00:00"/>
    <x v="3"/>
    <n v="5618"/>
    <n v="5458"/>
    <n v="160"/>
    <n v="2582"/>
    <x v="2257"/>
    <x v="3073"/>
  </r>
  <r>
    <n v="1"/>
    <x v="59"/>
    <x v="0"/>
    <d v="2016-01-01T00:00:00"/>
    <x v="3"/>
    <n v="4416"/>
    <n v="4266"/>
    <n v="150"/>
    <n v="4158"/>
    <x v="2258"/>
    <x v="3074"/>
  </r>
  <r>
    <n v="2"/>
    <x v="59"/>
    <x v="1"/>
    <d v="2016-02-01T00:00:00"/>
    <x v="3"/>
    <n v="3851"/>
    <n v="3683"/>
    <n v="168"/>
    <n v="5317"/>
    <x v="2259"/>
    <x v="3075"/>
  </r>
  <r>
    <n v="3"/>
    <x v="59"/>
    <x v="2"/>
    <d v="2016-03-01T00:00:00"/>
    <x v="3"/>
    <n v="4843"/>
    <n v="4690"/>
    <n v="153"/>
    <n v="5661"/>
    <x v="2260"/>
    <x v="2892"/>
  </r>
  <r>
    <n v="4"/>
    <x v="59"/>
    <x v="3"/>
    <d v="2016-04-01T00:00:00"/>
    <x v="3"/>
    <n v="4202"/>
    <n v="4098"/>
    <n v="104"/>
    <n v="5197"/>
    <x v="2261"/>
    <x v="3076"/>
  </r>
  <r>
    <n v="5"/>
    <x v="59"/>
    <x v="4"/>
    <d v="2016-05-01T00:00:00"/>
    <x v="3"/>
    <n v="4076"/>
    <n v="3923"/>
    <n v="153"/>
    <n v="5332"/>
    <x v="2141"/>
    <x v="3077"/>
  </r>
  <r>
    <n v="6"/>
    <x v="59"/>
    <x v="5"/>
    <d v="2016-06-01T00:00:00"/>
    <x v="3"/>
    <n v="4200"/>
    <n v="4037"/>
    <n v="163"/>
    <n v="5570"/>
    <x v="890"/>
    <x v="3078"/>
  </r>
  <r>
    <n v="7"/>
    <x v="59"/>
    <x v="6"/>
    <d v="2016-07-01T00:00:00"/>
    <x v="3"/>
    <n v="4684"/>
    <n v="4486"/>
    <n v="198"/>
    <n v="5091"/>
    <x v="1608"/>
    <x v="3079"/>
  </r>
  <r>
    <n v="8"/>
    <x v="59"/>
    <x v="7"/>
    <d v="2016-08-01T00:00:00"/>
    <x v="3"/>
    <n v="4400"/>
    <n v="4236"/>
    <n v="164"/>
    <n v="5211"/>
    <x v="2262"/>
    <x v="3080"/>
  </r>
  <r>
    <n v="9"/>
    <x v="59"/>
    <x v="8"/>
    <d v="2016-09-01T00:00:00"/>
    <x v="3"/>
    <n v="4194"/>
    <n v="4068"/>
    <n v="126"/>
    <n v="4846"/>
    <x v="2263"/>
    <x v="3081"/>
  </r>
  <r>
    <n v="10"/>
    <x v="59"/>
    <x v="9"/>
    <d v="2016-10-01T00:00:00"/>
    <x v="3"/>
    <n v="3444"/>
    <n v="3322"/>
    <n v="122"/>
    <n v="4635"/>
    <x v="1597"/>
    <x v="3082"/>
  </r>
  <r>
    <n v="11"/>
    <x v="59"/>
    <x v="10"/>
    <d v="2016-11-01T00:00:00"/>
    <x v="3"/>
    <n v="3800"/>
    <n v="3658"/>
    <n v="142"/>
    <n v="5362"/>
    <x v="2264"/>
    <x v="3083"/>
  </r>
  <r>
    <n v="12"/>
    <x v="59"/>
    <x v="11"/>
    <d v="2016-12-01T00:00:00"/>
    <x v="3"/>
    <n v="4450"/>
    <n v="4276"/>
    <n v="174"/>
    <n v="4102"/>
    <x v="2265"/>
    <x v="3084"/>
  </r>
  <r>
    <n v="1"/>
    <x v="60"/>
    <x v="0"/>
    <d v="2017-01-01T00:00:00"/>
    <x v="3"/>
    <n v="2948"/>
    <n v="2848"/>
    <n v="100"/>
    <n v="4482"/>
    <x v="2193"/>
    <x v="3085"/>
  </r>
  <r>
    <n v="2"/>
    <x v="60"/>
    <x v="1"/>
    <d v="2017-02-01T00:00:00"/>
    <x v="3"/>
    <n v="2614"/>
    <n v="2505"/>
    <n v="109"/>
    <n v="5314"/>
    <x v="2266"/>
    <x v="2468"/>
  </r>
  <r>
    <n v="3"/>
    <x v="60"/>
    <x v="2"/>
    <d v="2017-03-01T00:00:00"/>
    <x v="3"/>
    <n v="4104"/>
    <n v="3921"/>
    <n v="183"/>
    <n v="5952"/>
    <x v="1485"/>
    <x v="3086"/>
  </r>
  <r>
    <n v="4"/>
    <x v="60"/>
    <x v="3"/>
    <d v="2017-04-01T00:00:00"/>
    <x v="3"/>
    <n v="3469"/>
    <n v="3338"/>
    <n v="131"/>
    <n v="5900"/>
    <x v="142"/>
    <x v="3087"/>
  </r>
  <r>
    <n v="5"/>
    <x v="60"/>
    <x v="4"/>
    <d v="2017-05-01T00:00:00"/>
    <x v="3"/>
    <n v="4105"/>
    <n v="3953"/>
    <n v="152"/>
    <n v="7576"/>
    <x v="2267"/>
    <x v="3088"/>
  </r>
  <r>
    <n v="6"/>
    <x v="60"/>
    <x v="5"/>
    <d v="2017-06-01T00:00:00"/>
    <x v="3"/>
    <n v="4217"/>
    <n v="4073"/>
    <n v="144"/>
    <n v="6797"/>
    <x v="2268"/>
    <x v="3089"/>
  </r>
  <r>
    <n v="7"/>
    <x v="60"/>
    <x v="6"/>
    <d v="2017-07-01T00:00:00"/>
    <x v="3"/>
    <n v="4535"/>
    <n v="4397"/>
    <n v="138"/>
    <n v="7093"/>
    <x v="2269"/>
    <x v="3090"/>
  </r>
  <r>
    <n v="8"/>
    <x v="60"/>
    <x v="7"/>
    <d v="2017-08-01T00:00:00"/>
    <x v="3"/>
    <n v="4834"/>
    <n v="4659"/>
    <n v="175"/>
    <n v="8488"/>
    <x v="2270"/>
    <x v="3091"/>
  </r>
  <r>
    <n v="9"/>
    <x v="60"/>
    <x v="8"/>
    <d v="2017-09-01T00:00:00"/>
    <x v="3"/>
    <n v="4540"/>
    <n v="4395"/>
    <n v="145"/>
    <n v="7599"/>
    <x v="2271"/>
    <x v="3092"/>
  </r>
  <r>
    <n v="10"/>
    <x v="60"/>
    <x v="9"/>
    <d v="2017-10-01T00:00:00"/>
    <x v="3"/>
    <n v="5029"/>
    <n v="4892"/>
    <n v="137"/>
    <n v="8241"/>
    <x v="2272"/>
    <x v="1945"/>
  </r>
  <r>
    <n v="11"/>
    <x v="60"/>
    <x v="10"/>
    <d v="2017-11-01T00:00:00"/>
    <x v="3"/>
    <n v="5472"/>
    <n v="5264"/>
    <n v="208"/>
    <n v="8166"/>
    <x v="2273"/>
    <x v="3093"/>
  </r>
  <r>
    <n v="12"/>
    <x v="60"/>
    <x v="11"/>
    <d v="2017-12-01T00:00:00"/>
    <x v="3"/>
    <n v="6076"/>
    <n v="5915"/>
    <n v="161"/>
    <n v="7436"/>
    <x v="2274"/>
    <x v="3094"/>
  </r>
  <r>
    <n v="1"/>
    <x v="61"/>
    <x v="0"/>
    <d v="2018-01-01T00:00:00"/>
    <x v="3"/>
    <n v="4561"/>
    <n v="4447"/>
    <n v="114"/>
    <n v="6707"/>
    <x v="2275"/>
    <x v="3095"/>
  </r>
  <r>
    <n v="2"/>
    <x v="61"/>
    <x v="1"/>
    <d v="2018-02-01T00:00:00"/>
    <x v="3"/>
    <n v="4040"/>
    <n v="3952"/>
    <n v="88"/>
    <n v="7780"/>
    <x v="2276"/>
    <x v="3096"/>
  </r>
  <r>
    <n v="3"/>
    <x v="61"/>
    <x v="2"/>
    <d v="2018-03-01T00:00:00"/>
    <x v="3"/>
    <n v="5933"/>
    <n v="5830"/>
    <n v="103"/>
    <n v="9947"/>
    <x v="2277"/>
    <x v="3097"/>
  </r>
  <r>
    <n v="4"/>
    <x v="61"/>
    <x v="3"/>
    <d v="2018-04-01T00:00:00"/>
    <x v="3"/>
    <n v="6166"/>
    <n v="6040"/>
    <n v="126"/>
    <n v="9095"/>
    <x v="2278"/>
    <x v="3098"/>
  </r>
  <r>
    <n v="5"/>
    <x v="61"/>
    <x v="4"/>
    <d v="2018-05-01T00:00:00"/>
    <x v="3"/>
    <n v="5626"/>
    <n v="5475"/>
    <n v="151"/>
    <n v="7423"/>
    <x v="2279"/>
    <x v="3099"/>
  </r>
  <r>
    <n v="6"/>
    <x v="61"/>
    <x v="5"/>
    <d v="2018-06-01T00:00:00"/>
    <x v="3"/>
    <n v="5704"/>
    <n v="5561"/>
    <n v="143"/>
    <n v="8635"/>
    <x v="1425"/>
    <x v="3100"/>
  </r>
  <r>
    <n v="7"/>
    <x v="61"/>
    <x v="6"/>
    <d v="2018-07-01T00:00:00"/>
    <x v="3"/>
    <n v="6591"/>
    <n v="6454"/>
    <n v="137"/>
    <n v="8855"/>
    <x v="2274"/>
    <x v="3101"/>
  </r>
  <r>
    <n v="8"/>
    <x v="61"/>
    <x v="7"/>
    <d v="2018-08-01T00:00:00"/>
    <x v="3"/>
    <n v="7457"/>
    <n v="7270"/>
    <n v="187"/>
    <n v="9697"/>
    <x v="2280"/>
    <x v="3102"/>
  </r>
  <r>
    <n v="9"/>
    <x v="61"/>
    <x v="8"/>
    <d v="2018-09-01T00:00:00"/>
    <x v="3"/>
    <n v="6708"/>
    <n v="6524"/>
    <n v="184"/>
    <n v="9115"/>
    <x v="2281"/>
    <x v="3103"/>
  </r>
  <r>
    <n v="10"/>
    <x v="61"/>
    <x v="9"/>
    <d v="2018-10-01T00:00:00"/>
    <x v="3"/>
    <n v="7897"/>
    <n v="7663"/>
    <n v="234"/>
    <n v="10858"/>
    <x v="2282"/>
    <x v="3104"/>
  </r>
  <r>
    <n v="11"/>
    <x v="61"/>
    <x v="10"/>
    <d v="2018-11-01T00:00:00"/>
    <x v="3"/>
    <n v="7680"/>
    <n v="7452"/>
    <n v="228"/>
    <n v="10043"/>
    <x v="2283"/>
    <x v="3105"/>
  </r>
  <r>
    <n v="12"/>
    <x v="61"/>
    <x v="11"/>
    <d v="2018-12-01T00:00:00"/>
    <x v="3"/>
    <n v="7642"/>
    <n v="7401"/>
    <n v="241"/>
    <n v="7379"/>
    <x v="2284"/>
    <x v="3106"/>
  </r>
  <r>
    <n v="1"/>
    <x v="62"/>
    <x v="0"/>
    <d v="2019-01-01T00:00:00"/>
    <x v="3"/>
    <n v="6987"/>
    <n v="6740"/>
    <n v="247"/>
    <n v="6811"/>
    <x v="718"/>
    <x v="3107"/>
  </r>
  <r>
    <n v="2"/>
    <x v="62"/>
    <x v="1"/>
    <d v="2019-02-01T00:00:00"/>
    <x v="3"/>
    <n v="6876"/>
    <n v="6626"/>
    <n v="250"/>
    <n v="9631"/>
    <x v="2285"/>
    <x v="3108"/>
  </r>
  <r>
    <n v="3"/>
    <x v="62"/>
    <x v="2"/>
    <d v="2019-03-01T00:00:00"/>
    <x v="3"/>
    <n v="7601"/>
    <n v="7366"/>
    <n v="235"/>
    <n v="8319"/>
    <x v="2286"/>
    <x v="3109"/>
  </r>
  <r>
    <n v="4"/>
    <x v="62"/>
    <x v="3"/>
    <d v="2019-04-01T00:00:00"/>
    <x v="3"/>
    <n v="8502"/>
    <n v="8211"/>
    <n v="291"/>
    <n v="9412"/>
    <x v="2287"/>
    <x v="3110"/>
  </r>
  <r>
    <n v="5"/>
    <x v="62"/>
    <x v="4"/>
    <d v="2019-05-01T00:00:00"/>
    <x v="3"/>
    <n v="9128"/>
    <n v="8860"/>
    <n v="268"/>
    <n v="11230"/>
    <x v="2288"/>
    <x v="46"/>
  </r>
  <r>
    <n v="6"/>
    <x v="62"/>
    <x v="5"/>
    <d v="2019-06-01T00:00:00"/>
    <x v="3"/>
    <n v="7688"/>
    <n v="7465"/>
    <n v="223"/>
    <n v="9993"/>
    <x v="2289"/>
    <x v="3111"/>
  </r>
  <r>
    <n v="7"/>
    <x v="62"/>
    <x v="6"/>
    <d v="2019-07-01T00:00:00"/>
    <x v="3"/>
    <n v="8942"/>
    <n v="8733"/>
    <n v="209"/>
    <n v="10918"/>
    <x v="2290"/>
    <x v="3112"/>
  </r>
  <r>
    <n v="8"/>
    <x v="62"/>
    <x v="7"/>
    <d v="2019-08-01T00:00:00"/>
    <x v="3"/>
    <n v="9433"/>
    <n v="9181"/>
    <n v="252"/>
    <n v="10732"/>
    <x v="2291"/>
    <x v="3113"/>
  </r>
  <r>
    <n v="9"/>
    <x v="62"/>
    <x v="8"/>
    <d v="2019-09-01T00:00:00"/>
    <x v="3"/>
    <n v="9098"/>
    <n v="8915"/>
    <n v="183"/>
    <n v="10406"/>
    <x v="1530"/>
    <x v="3114"/>
  </r>
  <r>
    <n v="10"/>
    <x v="62"/>
    <x v="9"/>
    <d v="2019-10-01T00:00:00"/>
    <x v="3"/>
    <n v="9418"/>
    <n v="9169"/>
    <n v="249"/>
    <n v="11286"/>
    <x v="2262"/>
    <x v="3115"/>
  </r>
  <r>
    <n v="11"/>
    <x v="62"/>
    <x v="10"/>
    <d v="2019-11-01T00:00:00"/>
    <x v="3"/>
    <n v="9064"/>
    <n v="8859"/>
    <n v="205"/>
    <n v="8764"/>
    <x v="2292"/>
    <x v="3116"/>
  </r>
  <r>
    <n v="12"/>
    <x v="62"/>
    <x v="11"/>
    <d v="2019-12-01T00:00:00"/>
    <x v="3"/>
    <n v="8598"/>
    <n v="8095"/>
    <n v="503"/>
    <n v="5974"/>
    <x v="2293"/>
    <x v="3117"/>
  </r>
  <r>
    <n v="1"/>
    <x v="63"/>
    <x v="0"/>
    <d v="2020-01-01T00:00:00"/>
    <x v="3"/>
    <n v="7285"/>
    <n v="6806"/>
    <n v="479"/>
    <n v="7169"/>
    <x v="2294"/>
    <x v="2046"/>
  </r>
  <r>
    <n v="2"/>
    <x v="63"/>
    <x v="1"/>
    <d v="2020-02-01T00:00:00"/>
    <x v="3"/>
    <n v="6412"/>
    <n v="6156"/>
    <n v="256"/>
    <n v="9131"/>
    <x v="2295"/>
    <x v="2694"/>
  </r>
  <r>
    <n v="3"/>
    <x v="63"/>
    <x v="2"/>
    <d v="2020-03-01T00:00:00"/>
    <x v="3"/>
    <n v="6438"/>
    <n v="6280"/>
    <n v="158"/>
    <n v="8406"/>
    <x v="2296"/>
    <x v="3118"/>
  </r>
  <r>
    <n v="4"/>
    <x v="63"/>
    <x v="3"/>
    <d v="2020-04-01T00:00:00"/>
    <x v="3"/>
    <n v="3952"/>
    <n v="3799"/>
    <n v="153"/>
    <n v="403"/>
    <x v="1347"/>
    <x v="3119"/>
  </r>
  <r>
    <n v="5"/>
    <x v="63"/>
    <x v="4"/>
    <d v="2020-05-01T00:00:00"/>
    <x v="3"/>
    <n v="4819"/>
    <n v="4593"/>
    <n v="226"/>
    <n v="4054"/>
    <x v="2297"/>
    <x v="3120"/>
  </r>
  <r>
    <n v="6"/>
    <x v="63"/>
    <x v="5"/>
    <d v="2020-06-01T00:00:00"/>
    <x v="3"/>
    <n v="8954"/>
    <n v="8519"/>
    <n v="435"/>
    <n v="5575"/>
    <x v="2298"/>
    <x v="2962"/>
  </r>
  <r>
    <n v="7"/>
    <x v="63"/>
    <x v="6"/>
    <d v="2020-07-01T00:00:00"/>
    <x v="3"/>
    <n v="9540"/>
    <n v="9110"/>
    <n v="430"/>
    <n v="6820"/>
    <x v="2299"/>
    <x v="3121"/>
  </r>
  <r>
    <n v="8"/>
    <x v="63"/>
    <x v="7"/>
    <d v="2020-08-01T00:00:00"/>
    <x v="3"/>
    <n v="8076"/>
    <n v="7719"/>
    <n v="357"/>
    <n v="7087"/>
    <x v="2300"/>
    <x v="3122"/>
  </r>
  <r>
    <n v="9"/>
    <x v="63"/>
    <x v="8"/>
    <d v="2020-09-01T00:00:00"/>
    <x v="3"/>
    <n v="7312"/>
    <n v="7044"/>
    <n v="268"/>
    <n v="9430"/>
    <x v="2301"/>
    <x v="3123"/>
  </r>
  <r>
    <n v="10"/>
    <x v="63"/>
    <x v="9"/>
    <d v="2020-10-01T00:00:00"/>
    <x v="3"/>
    <n v="7909"/>
    <n v="7674"/>
    <n v="235"/>
    <n v="10902"/>
    <x v="2302"/>
    <x v="3124"/>
  </r>
  <r>
    <n v="11"/>
    <x v="63"/>
    <x v="10"/>
    <d v="2020-11-01T00:00:00"/>
    <x v="3"/>
    <n v="9143"/>
    <n v="8731"/>
    <n v="412"/>
    <n v="11474"/>
    <x v="2303"/>
    <x v="3125"/>
  </r>
  <r>
    <n v="12"/>
    <x v="63"/>
    <x v="11"/>
    <d v="2020-12-01T00:00:00"/>
    <x v="3"/>
    <n v="9838"/>
    <n v="9311"/>
    <n v="527"/>
    <n v="10485"/>
    <x v="2304"/>
    <x v="3126"/>
  </r>
  <r>
    <n v="1"/>
    <x v="64"/>
    <x v="0"/>
    <d v="2021-01-01T00:00:00"/>
    <x v="3"/>
    <n v="7537"/>
    <n v="6974"/>
    <n v="563"/>
    <n v="8805"/>
    <x v="754"/>
    <x v="3127"/>
  </r>
  <r>
    <n v="2"/>
    <x v="64"/>
    <x v="1"/>
    <d v="2021-02-01T00:00:00"/>
    <x v="3"/>
    <n v="7781"/>
    <n v="7392"/>
    <n v="389"/>
    <n v="11805"/>
    <x v="2305"/>
    <x v="3128"/>
  </r>
  <r>
    <n v="3"/>
    <x v="64"/>
    <x v="2"/>
    <d v="2021-03-01T00:00:00"/>
    <x v="3"/>
    <n v="10759"/>
    <n v="10335"/>
    <n v="424"/>
    <n v="12472"/>
    <x v="2197"/>
    <x v="1855"/>
  </r>
  <r>
    <n v="4"/>
    <x v="64"/>
    <x v="3"/>
    <d v="2021-04-01T00:00:00"/>
    <x v="3"/>
    <n v="9785"/>
    <n v="9420"/>
    <n v="365"/>
    <n v="13093"/>
    <x v="2306"/>
    <x v="3129"/>
  </r>
  <r>
    <n v="5"/>
    <x v="64"/>
    <x v="4"/>
    <d v="2021-05-01T00:00:00"/>
    <x v="3"/>
    <n v="11497"/>
    <n v="10965"/>
    <n v="532"/>
    <n v="13908"/>
    <x v="2307"/>
    <x v="3130"/>
  </r>
  <r>
    <n v="6"/>
    <x v="64"/>
    <x v="5"/>
    <d v="2021-06-01T00:00:00"/>
    <x v="3"/>
    <n v="11371"/>
    <n v="10746"/>
    <n v="625"/>
    <n v="14639"/>
    <x v="2308"/>
    <x v="3131"/>
  </r>
  <r>
    <n v="7"/>
    <x v="64"/>
    <x v="6"/>
    <d v="2021-07-01T00:00:00"/>
    <x v="3"/>
    <n v="11974"/>
    <n v="11098"/>
    <n v="876"/>
    <n v="14801"/>
    <x v="2309"/>
    <x v="3132"/>
  </r>
  <r>
    <n v="8"/>
    <x v="64"/>
    <x v="7"/>
    <d v="2021-08-01T00:00:00"/>
    <x v="3"/>
    <n v="12945"/>
    <n v="12258"/>
    <n v="687"/>
    <n v="14963"/>
    <x v="2310"/>
    <x v="3133"/>
  </r>
  <r>
    <n v="9"/>
    <x v="64"/>
    <x v="8"/>
    <d v="2021-09-01T00:00:00"/>
    <x v="3"/>
    <n v="11624"/>
    <n v="11149"/>
    <n v="475"/>
    <n v="13816"/>
    <x v="2311"/>
    <x v="3134"/>
  </r>
  <r>
    <n v="10"/>
    <x v="64"/>
    <x v="9"/>
    <d v="2021-10-01T00:00:00"/>
    <x v="3"/>
    <n v="11047"/>
    <n v="10743"/>
    <n v="304"/>
    <n v="13733"/>
    <x v="2312"/>
    <x v="3135"/>
  </r>
  <r>
    <n v="11"/>
    <x v="64"/>
    <x v="10"/>
    <d v="2021-11-01T00:00:00"/>
    <x v="3"/>
    <n v="10472"/>
    <n v="10167"/>
    <n v="305"/>
    <n v="14380"/>
    <x v="2196"/>
    <x v="3136"/>
  </r>
  <r>
    <n v="12"/>
    <x v="64"/>
    <x v="11"/>
    <d v="2021-12-01T00:00:00"/>
    <x v="3"/>
    <n v="11887"/>
    <n v="11577"/>
    <n v="310"/>
    <n v="12395"/>
    <x v="1603"/>
    <x v="3137"/>
  </r>
  <r>
    <n v="1"/>
    <x v="65"/>
    <x v="0"/>
    <d v="2022-01-01T00:00:00"/>
    <x v="3"/>
    <n v="8705"/>
    <n v="8249"/>
    <n v="456"/>
    <n v="9463"/>
    <x v="2313"/>
    <x v="3138"/>
  </r>
  <r>
    <n v="2"/>
    <x v="65"/>
    <x v="1"/>
    <d v="2022-02-01T00:00:00"/>
    <x v="3"/>
    <n v="8091"/>
    <n v="7721"/>
    <n v="370"/>
    <n v="11389"/>
    <x v="2314"/>
    <x v="3139"/>
  </r>
  <r>
    <n v="3"/>
    <x v="65"/>
    <x v="2"/>
    <d v="2022-03-01T00:00:00"/>
    <x v="3"/>
    <n v="10056"/>
    <n v="9713"/>
    <n v="343"/>
    <n v="13531"/>
    <x v="2315"/>
    <x v="3140"/>
  </r>
  <r>
    <n v="4"/>
    <x v="65"/>
    <x v="3"/>
    <d v="2022-04-01T00:00:00"/>
    <x v="3"/>
    <n v="9384"/>
    <n v="9020"/>
    <n v="364"/>
    <n v="10072"/>
    <x v="2316"/>
    <x v="3141"/>
  </r>
  <r>
    <n v="5"/>
    <x v="65"/>
    <x v="4"/>
    <d v="2022-05-01T00:00:00"/>
    <x v="3"/>
    <n v="10394"/>
    <n v="9908"/>
    <n v="486"/>
    <n v="13947"/>
    <x v="2317"/>
    <x v="3142"/>
  </r>
  <r>
    <n v="6"/>
    <x v="65"/>
    <x v="5"/>
    <d v="2022-06-01T00:00:00"/>
    <x v="3"/>
    <n v="10975"/>
    <n v="10498"/>
    <n v="477"/>
    <n v="13370"/>
    <x v="2318"/>
    <x v="3143"/>
  </r>
  <r>
    <n v="7"/>
    <x v="65"/>
    <x v="6"/>
    <d v="2022-07-01T00:00:00"/>
    <x v="3"/>
    <n v="11554"/>
    <n v="10941"/>
    <n v="613"/>
    <n v="12724"/>
    <x v="2319"/>
    <x v="3144"/>
  </r>
  <r>
    <n v="8"/>
    <x v="65"/>
    <x v="7"/>
    <d v="2022-08-01T00:00:00"/>
    <x v="3"/>
    <n v="12501"/>
    <n v="11891"/>
    <n v="610"/>
    <n v="17223"/>
    <x v="2320"/>
    <x v="3145"/>
  </r>
  <r>
    <n v="9"/>
    <x v="65"/>
    <x v="8"/>
    <d v="2022-09-01T00:00:00"/>
    <x v="3"/>
    <n v="11502"/>
    <n v="10743"/>
    <n v="759"/>
    <n v="14956"/>
    <x v="2321"/>
    <x v="3146"/>
  </r>
  <r>
    <n v="10"/>
    <x v="65"/>
    <x v="9"/>
    <d v="2022-10-01T00:00:00"/>
    <x v="3"/>
    <n v="10796"/>
    <n v="10220"/>
    <n v="576"/>
    <n v="15582"/>
    <x v="2322"/>
    <x v="3147"/>
  </r>
  <r>
    <n v="11"/>
    <x v="65"/>
    <x v="10"/>
    <d v="2022-11-01T00:00:00"/>
    <x v="3"/>
    <n v="10209"/>
    <n v="9622"/>
    <n v="587"/>
    <n v="15121"/>
    <x v="2323"/>
    <x v="3148"/>
  </r>
  <r>
    <n v="12"/>
    <x v="65"/>
    <x v="11"/>
    <d v="2022-12-01T00:00:00"/>
    <x v="3"/>
    <n v="12476"/>
    <n v="11607"/>
    <n v="869"/>
    <n v="14614"/>
    <x v="2324"/>
    <x v="3149"/>
  </r>
  <r>
    <n v="1"/>
    <x v="66"/>
    <x v="0"/>
    <d v="2023-01-01T00:00:00"/>
    <x v="3"/>
    <n v="10457"/>
    <n v="9877"/>
    <n v="580"/>
    <n v="4049"/>
    <x v="1929"/>
    <x v="3150"/>
  </r>
  <r>
    <n v="2"/>
    <x v="66"/>
    <x v="1"/>
    <d v="2023-02-01T00:00:00"/>
    <x v="3"/>
    <n v="8108"/>
    <n v="7473"/>
    <n v="635"/>
    <n v="8123"/>
    <x v="2325"/>
    <x v="3151"/>
  </r>
  <r>
    <n v="3"/>
    <x v="66"/>
    <x v="2"/>
    <d v="2023-03-01T00:00:00"/>
    <x v="3"/>
    <n v="10051"/>
    <n v="8978"/>
    <n v="1073"/>
    <n v="12325"/>
    <x v="2326"/>
    <x v="3152"/>
  </r>
  <r>
    <n v="4"/>
    <x v="66"/>
    <x v="3"/>
    <d v="2023-04-01T00:00:00"/>
    <x v="3"/>
    <n v="7824"/>
    <n v="6941"/>
    <n v="883"/>
    <n v="7255"/>
    <x v="2327"/>
    <x v="3153"/>
  </r>
  <r>
    <n v="5"/>
    <x v="66"/>
    <x v="4"/>
    <d v="2023-05-01T00:00:00"/>
    <x v="3"/>
    <n v="8223"/>
    <n v="7529"/>
    <n v="694"/>
    <n v="8392"/>
    <x v="2328"/>
    <x v="3154"/>
  </r>
  <r>
    <n v="6"/>
    <x v="66"/>
    <x v="5"/>
    <d v="2023-06-01T00:00:00"/>
    <x v="3"/>
    <n v="7884"/>
    <n v="7422"/>
    <n v="462"/>
    <n v="7029"/>
    <x v="2244"/>
    <x v="3099"/>
  </r>
  <r>
    <n v="7"/>
    <x v="66"/>
    <x v="6"/>
    <d v="2023-07-01T00:00:00"/>
    <x v="3"/>
    <n v="8370"/>
    <n v="7811"/>
    <n v="559"/>
    <n v="6749"/>
    <x v="2329"/>
    <x v="3155"/>
  </r>
  <r>
    <n v="8"/>
    <x v="66"/>
    <x v="7"/>
    <d v="2023-08-01T00:00:00"/>
    <x v="3"/>
    <n v="9314"/>
    <n v="8600"/>
    <n v="714"/>
    <n v="9623"/>
    <x v="2330"/>
    <x v="3156"/>
  </r>
  <r>
    <n v="9"/>
    <x v="66"/>
    <x v="8"/>
    <d v="2023-09-01T00:00:00"/>
    <x v="3"/>
    <n v="8772"/>
    <n v="8207"/>
    <n v="565"/>
    <n v="8220"/>
    <x v="2331"/>
    <x v="3157"/>
  </r>
  <r>
    <n v="10"/>
    <x v="66"/>
    <x v="9"/>
    <d v="2023-10-01T00:00:00"/>
    <x v="3"/>
    <n v="9447"/>
    <n v="8845"/>
    <n v="602"/>
    <n v="10478"/>
    <x v="2332"/>
    <x v="3158"/>
  </r>
  <r>
    <n v="11"/>
    <x v="66"/>
    <x v="10"/>
    <d v="2023-11-01T00:00:00"/>
    <x v="3"/>
    <n v="9229"/>
    <n v="8699"/>
    <n v="530"/>
    <n v="10030"/>
    <x v="2333"/>
    <x v="3159"/>
  </r>
  <r>
    <n v="12"/>
    <x v="66"/>
    <x v="11"/>
    <d v="2023-12-01T00:00:00"/>
    <x v="3"/>
    <n v="10345"/>
    <n v="9692"/>
    <n v="653"/>
    <n v="8262"/>
    <x v="2334"/>
    <x v="3160"/>
  </r>
  <r>
    <n v="1"/>
    <x v="67"/>
    <x v="0"/>
    <d v="2024-01-01T00:00:00"/>
    <x v="3"/>
    <n v="8217"/>
    <n v="7765"/>
    <n v="452"/>
    <n v="7941"/>
    <x v="2103"/>
    <x v="3161"/>
  </r>
  <r>
    <n v="2"/>
    <x v="67"/>
    <x v="1"/>
    <d v="2024-02-01T00:00:00"/>
    <x v="3"/>
    <n v="8376"/>
    <n v="7882"/>
    <n v="494"/>
    <n v="10162"/>
    <x v="2335"/>
    <x v="3162"/>
  </r>
  <r>
    <n v="3"/>
    <x v="67"/>
    <x v="2"/>
    <d v="2024-03-01T00:00:00"/>
    <x v="3"/>
    <n v="9887"/>
    <n v="9385"/>
    <n v="502"/>
    <n v="11224"/>
    <x v="2336"/>
    <x v="1900"/>
  </r>
  <r>
    <n v="4"/>
    <x v="67"/>
    <x v="3"/>
    <d v="2024-04-01T00:00:00"/>
    <x v="3"/>
    <n v="10758"/>
    <n v="10207"/>
    <n v="551"/>
    <n v="11656"/>
    <x v="2337"/>
    <x v="3163"/>
  </r>
  <r>
    <n v="5"/>
    <x v="67"/>
    <x v="4"/>
    <d v="2024-05-01T00:00:00"/>
    <x v="3"/>
    <n v="9547"/>
    <n v="9020"/>
    <n v="527"/>
    <n v="11172"/>
    <x v="2338"/>
    <x v="3164"/>
  </r>
  <r>
    <n v="6"/>
    <x v="67"/>
    <x v="5"/>
    <d v="2024-06-01T00:00:00"/>
    <x v="3"/>
    <n v="9982"/>
    <n v="9327"/>
    <n v="655"/>
    <n v="12236"/>
    <x v="2292"/>
    <x v="3165"/>
  </r>
  <r>
    <n v="7"/>
    <x v="67"/>
    <x v="6"/>
    <d v="2024-07-01T00:00:00"/>
    <x v="3"/>
    <n v="11350"/>
    <n v="10616"/>
    <n v="734"/>
    <n v="11909"/>
    <x v="1436"/>
    <x v="2205"/>
  </r>
  <r>
    <n v="8"/>
    <x v="67"/>
    <x v="7"/>
    <d v="2024-08-01T00:00:00"/>
    <x v="3"/>
    <n v="11526"/>
    <n v="10924"/>
    <n v="602"/>
    <n v="13101"/>
    <x v="2339"/>
    <x v="3166"/>
  </r>
  <r>
    <n v="9"/>
    <x v="67"/>
    <x v="8"/>
    <d v="2024-09-01T00:00:00"/>
    <x v="3"/>
    <n v="11455"/>
    <n v="10830"/>
    <n v="625"/>
    <n v="13210"/>
    <x v="2340"/>
    <x v="3167"/>
  </r>
  <r>
    <n v="10"/>
    <x v="67"/>
    <x v="9"/>
    <d v="2024-10-01T00:00:00"/>
    <x v="3"/>
    <n v="12218"/>
    <n v="11447"/>
    <n v="771"/>
    <n v="14792"/>
    <x v="2274"/>
    <x v="3168"/>
  </r>
  <r>
    <n v="11"/>
    <x v="67"/>
    <x v="10"/>
    <d v="2024-11-01T00:00:00"/>
    <x v="3"/>
    <n v="10169"/>
    <n v="9640"/>
    <n v="529"/>
    <n v="13170"/>
    <x v="2341"/>
    <x v="3169"/>
  </r>
  <r>
    <n v="12"/>
    <x v="67"/>
    <x v="11"/>
    <d v="2024-12-01T00:00:00"/>
    <x v="3"/>
    <n v="11448"/>
    <n v="10791"/>
    <n v="657"/>
    <n v="10679"/>
    <x v="2342"/>
    <x v="3170"/>
  </r>
  <r>
    <n v="1"/>
    <x v="68"/>
    <x v="0"/>
    <d v="2025-01-01T00:00:00"/>
    <x v="3"/>
    <n v="9410"/>
    <n v="8903"/>
    <n v="507"/>
    <n v="8041"/>
    <x v="2343"/>
    <x v="3171"/>
  </r>
  <r>
    <n v="2"/>
    <x v="68"/>
    <x v="1"/>
    <d v="2025-02-01T00:00:00"/>
    <x v="3"/>
    <n v="8967"/>
    <n v="8449"/>
    <n v="518"/>
    <n v="11970"/>
    <x v="2344"/>
    <x v="3172"/>
  </r>
  <r>
    <n v="3"/>
    <x v="68"/>
    <x v="2"/>
    <d v="2025-03-01T00:00:00"/>
    <x v="3"/>
    <n v="9372"/>
    <n v="8902"/>
    <n v="470"/>
    <n v="11720"/>
    <x v="2345"/>
    <x v="3173"/>
  </r>
  <r>
    <n v="4"/>
    <x v="68"/>
    <x v="3"/>
    <d v="2025-04-01T00:00:00"/>
    <x v="3"/>
    <n v="0"/>
    <n v="0"/>
    <n v="0"/>
    <n v="0"/>
    <x v="0"/>
    <x v="816"/>
  </r>
  <r>
    <n v="5"/>
    <x v="68"/>
    <x v="4"/>
    <d v="2025-05-01T00:00:00"/>
    <x v="3"/>
    <n v="0"/>
    <n v="0"/>
    <n v="0"/>
    <n v="0"/>
    <x v="0"/>
    <x v="816"/>
  </r>
  <r>
    <n v="6"/>
    <x v="68"/>
    <x v="5"/>
    <d v="2025-06-01T00:00:00"/>
    <x v="3"/>
    <n v="0"/>
    <n v="0"/>
    <n v="0"/>
    <n v="0"/>
    <x v="0"/>
    <x v="816"/>
  </r>
  <r>
    <n v="7"/>
    <x v="68"/>
    <x v="6"/>
    <d v="2025-07-01T00:00:00"/>
    <x v="3"/>
    <n v="0"/>
    <n v="0"/>
    <n v="0"/>
    <n v="0"/>
    <x v="0"/>
    <x v="816"/>
  </r>
  <r>
    <n v="8"/>
    <x v="68"/>
    <x v="7"/>
    <d v="2025-08-01T00:00:00"/>
    <x v="3"/>
    <n v="0"/>
    <n v="0"/>
    <n v="0"/>
    <n v="0"/>
    <x v="0"/>
    <x v="816"/>
  </r>
  <r>
    <n v="9"/>
    <x v="68"/>
    <x v="8"/>
    <d v="2025-09-01T00:00:00"/>
    <x v="3"/>
    <n v="0"/>
    <n v="0"/>
    <n v="0"/>
    <n v="0"/>
    <x v="0"/>
    <x v="816"/>
  </r>
  <r>
    <n v="10"/>
    <x v="68"/>
    <x v="9"/>
    <d v="2025-10-01T00:00:00"/>
    <x v="3"/>
    <n v="0"/>
    <n v="0"/>
    <n v="0"/>
    <n v="0"/>
    <x v="0"/>
    <x v="816"/>
  </r>
  <r>
    <n v="11"/>
    <x v="68"/>
    <x v="10"/>
    <d v="2025-11-01T00:00:00"/>
    <x v="3"/>
    <n v="0"/>
    <n v="0"/>
    <n v="0"/>
    <n v="0"/>
    <x v="0"/>
    <x v="816"/>
  </r>
  <r>
    <n v="12"/>
    <x v="68"/>
    <x v="11"/>
    <d v="2025-12-01T00:00:00"/>
    <x v="3"/>
    <n v="0"/>
    <n v="0"/>
    <n v="0"/>
    <n v="0"/>
    <x v="0"/>
    <x v="816"/>
  </r>
  <r>
    <n v="1"/>
    <x v="0"/>
    <x v="0"/>
    <d v="1957-01-01T00:00:00"/>
    <x v="4"/>
    <n v="110"/>
    <n v="110"/>
    <n v="0"/>
    <n v="148"/>
    <x v="0"/>
    <x v="1644"/>
  </r>
  <r>
    <n v="2"/>
    <x v="0"/>
    <x v="1"/>
    <d v="1957-02-01T00:00:00"/>
    <x v="4"/>
    <n v="98"/>
    <n v="98"/>
    <n v="0"/>
    <n v="157"/>
    <x v="0"/>
    <x v="3174"/>
  </r>
  <r>
    <n v="3"/>
    <x v="0"/>
    <x v="2"/>
    <d v="1957-03-01T00:00:00"/>
    <x v="4"/>
    <n v="146"/>
    <n v="146"/>
    <n v="0"/>
    <n v="190"/>
    <x v="0"/>
    <x v="3175"/>
  </r>
  <r>
    <n v="4"/>
    <x v="0"/>
    <x v="3"/>
    <d v="1957-04-01T00:00:00"/>
    <x v="4"/>
    <n v="178"/>
    <n v="178"/>
    <n v="0"/>
    <n v="175"/>
    <x v="0"/>
    <x v="3176"/>
  </r>
  <r>
    <n v="5"/>
    <x v="0"/>
    <x v="4"/>
    <d v="1957-05-01T00:00:00"/>
    <x v="4"/>
    <n v="191"/>
    <n v="191"/>
    <n v="0"/>
    <n v="196"/>
    <x v="0"/>
    <x v="3177"/>
  </r>
  <r>
    <n v="6"/>
    <x v="0"/>
    <x v="5"/>
    <d v="1957-06-01T00:00:00"/>
    <x v="4"/>
    <n v="129"/>
    <n v="129"/>
    <n v="0"/>
    <n v="189"/>
    <x v="0"/>
    <x v="3178"/>
  </r>
  <r>
    <n v="7"/>
    <x v="0"/>
    <x v="6"/>
    <d v="1957-07-01T00:00:00"/>
    <x v="4"/>
    <n v="370"/>
    <n v="370"/>
    <n v="0"/>
    <n v="203"/>
    <x v="0"/>
    <x v="3179"/>
  </r>
  <r>
    <n v="8"/>
    <x v="0"/>
    <x v="7"/>
    <d v="1957-08-01T00:00:00"/>
    <x v="4"/>
    <n v="142"/>
    <n v="142"/>
    <n v="0"/>
    <n v="199"/>
    <x v="0"/>
    <x v="3180"/>
  </r>
  <r>
    <n v="9"/>
    <x v="0"/>
    <x v="8"/>
    <d v="1957-09-01T00:00:00"/>
    <x v="4"/>
    <n v="118"/>
    <n v="118"/>
    <n v="0"/>
    <n v="207"/>
    <x v="0"/>
    <x v="3181"/>
  </r>
  <r>
    <n v="10"/>
    <x v="0"/>
    <x v="9"/>
    <d v="1957-10-01T00:00:00"/>
    <x v="4"/>
    <n v="136"/>
    <n v="136"/>
    <n v="0"/>
    <n v="206"/>
    <x v="0"/>
    <x v="3182"/>
  </r>
  <r>
    <n v="11"/>
    <x v="0"/>
    <x v="10"/>
    <d v="1957-11-01T00:00:00"/>
    <x v="4"/>
    <n v="156"/>
    <n v="156"/>
    <n v="0"/>
    <n v="176"/>
    <x v="0"/>
    <x v="3183"/>
  </r>
  <r>
    <n v="12"/>
    <x v="0"/>
    <x v="11"/>
    <d v="1957-12-01T00:00:00"/>
    <x v="4"/>
    <n v="130"/>
    <n v="130"/>
    <n v="0"/>
    <n v="200"/>
    <x v="0"/>
    <x v="3184"/>
  </r>
  <r>
    <n v="1"/>
    <x v="1"/>
    <x v="0"/>
    <d v="1958-01-01T00:00:00"/>
    <x v="4"/>
    <n v="197"/>
    <n v="197"/>
    <n v="0"/>
    <n v="253"/>
    <x v="0"/>
    <x v="3185"/>
  </r>
  <r>
    <n v="2"/>
    <x v="1"/>
    <x v="1"/>
    <d v="1958-02-01T00:00:00"/>
    <x v="4"/>
    <n v="169"/>
    <n v="169"/>
    <n v="0"/>
    <n v="248"/>
    <x v="0"/>
    <x v="3186"/>
  </r>
  <r>
    <n v="3"/>
    <x v="1"/>
    <x v="2"/>
    <d v="1958-03-01T00:00:00"/>
    <x v="4"/>
    <n v="298"/>
    <n v="298"/>
    <n v="0"/>
    <n v="316"/>
    <x v="0"/>
    <x v="3187"/>
  </r>
  <r>
    <n v="4"/>
    <x v="1"/>
    <x v="3"/>
    <d v="1958-04-01T00:00:00"/>
    <x v="4"/>
    <n v="377"/>
    <n v="377"/>
    <n v="0"/>
    <n v="285"/>
    <x v="0"/>
    <x v="3188"/>
  </r>
  <r>
    <n v="5"/>
    <x v="1"/>
    <x v="4"/>
    <d v="1958-05-01T00:00:00"/>
    <x v="4"/>
    <n v="386"/>
    <n v="386"/>
    <n v="0"/>
    <n v="318"/>
    <x v="0"/>
    <x v="2824"/>
  </r>
  <r>
    <n v="6"/>
    <x v="1"/>
    <x v="5"/>
    <d v="1958-06-01T00:00:00"/>
    <x v="4"/>
    <n v="267"/>
    <n v="267"/>
    <n v="0"/>
    <n v="304"/>
    <x v="0"/>
    <x v="3189"/>
  </r>
  <r>
    <n v="7"/>
    <x v="1"/>
    <x v="6"/>
    <d v="1958-07-01T00:00:00"/>
    <x v="4"/>
    <n v="301"/>
    <n v="301"/>
    <n v="0"/>
    <n v="327"/>
    <x v="0"/>
    <x v="3190"/>
  </r>
  <r>
    <n v="8"/>
    <x v="1"/>
    <x v="7"/>
    <d v="1958-08-01T00:00:00"/>
    <x v="4"/>
    <n v="286"/>
    <n v="286"/>
    <n v="0"/>
    <n v="334"/>
    <x v="0"/>
    <x v="3191"/>
  </r>
  <r>
    <n v="9"/>
    <x v="1"/>
    <x v="8"/>
    <d v="1958-09-01T00:00:00"/>
    <x v="4"/>
    <n v="236"/>
    <n v="236"/>
    <n v="0"/>
    <n v="337"/>
    <x v="0"/>
    <x v="3192"/>
  </r>
  <r>
    <n v="10"/>
    <x v="1"/>
    <x v="9"/>
    <d v="1958-10-01T00:00:00"/>
    <x v="4"/>
    <n v="268"/>
    <n v="268"/>
    <n v="0"/>
    <n v="336"/>
    <x v="0"/>
    <x v="3193"/>
  </r>
  <r>
    <n v="11"/>
    <x v="1"/>
    <x v="10"/>
    <d v="1958-11-01T00:00:00"/>
    <x v="4"/>
    <n v="321"/>
    <n v="321"/>
    <n v="0"/>
    <n v="332"/>
    <x v="0"/>
    <x v="3194"/>
  </r>
  <r>
    <n v="12"/>
    <x v="1"/>
    <x v="11"/>
    <d v="1958-12-01T00:00:00"/>
    <x v="4"/>
    <n v="227"/>
    <n v="227"/>
    <n v="0"/>
    <n v="284"/>
    <x v="0"/>
    <x v="3195"/>
  </r>
  <r>
    <n v="1"/>
    <x v="2"/>
    <x v="0"/>
    <d v="1959-01-01T00:00:00"/>
    <x v="4"/>
    <n v="163"/>
    <n v="163"/>
    <n v="0"/>
    <n v="207"/>
    <x v="0"/>
    <x v="3181"/>
  </r>
  <r>
    <n v="2"/>
    <x v="2"/>
    <x v="1"/>
    <d v="1959-02-01T00:00:00"/>
    <x v="4"/>
    <n v="192"/>
    <n v="192"/>
    <n v="0"/>
    <n v="204"/>
    <x v="0"/>
    <x v="3196"/>
  </r>
  <r>
    <n v="3"/>
    <x v="2"/>
    <x v="2"/>
    <d v="1959-03-01T00:00:00"/>
    <x v="4"/>
    <n v="376"/>
    <n v="376"/>
    <n v="0"/>
    <n v="256"/>
    <x v="0"/>
    <x v="3197"/>
  </r>
  <r>
    <n v="4"/>
    <x v="2"/>
    <x v="3"/>
    <d v="1959-04-01T00:00:00"/>
    <x v="4"/>
    <n v="373"/>
    <n v="373"/>
    <n v="0"/>
    <n v="233"/>
    <x v="0"/>
    <x v="3198"/>
  </r>
  <r>
    <n v="5"/>
    <x v="2"/>
    <x v="4"/>
    <d v="1959-05-01T00:00:00"/>
    <x v="4"/>
    <n v="372"/>
    <n v="372"/>
    <n v="0"/>
    <n v="261"/>
    <x v="0"/>
    <x v="3199"/>
  </r>
  <r>
    <n v="6"/>
    <x v="2"/>
    <x v="5"/>
    <d v="1959-06-01T00:00:00"/>
    <x v="4"/>
    <n v="248"/>
    <n v="248"/>
    <n v="0"/>
    <n v="249"/>
    <x v="0"/>
    <x v="3200"/>
  </r>
  <r>
    <n v="7"/>
    <x v="2"/>
    <x v="6"/>
    <d v="1959-07-01T00:00:00"/>
    <x v="4"/>
    <n v="248"/>
    <n v="248"/>
    <n v="0"/>
    <n v="267"/>
    <x v="0"/>
    <x v="3201"/>
  </r>
  <r>
    <n v="8"/>
    <x v="2"/>
    <x v="7"/>
    <d v="1959-08-01T00:00:00"/>
    <x v="4"/>
    <n v="242"/>
    <n v="242"/>
    <n v="0"/>
    <n v="273"/>
    <x v="0"/>
    <x v="3202"/>
  </r>
  <r>
    <n v="9"/>
    <x v="2"/>
    <x v="8"/>
    <d v="1959-09-01T00:00:00"/>
    <x v="4"/>
    <n v="229"/>
    <n v="229"/>
    <n v="0"/>
    <n v="275"/>
    <x v="0"/>
    <x v="3203"/>
  </r>
  <r>
    <n v="10"/>
    <x v="2"/>
    <x v="9"/>
    <d v="1959-10-01T00:00:00"/>
    <x v="4"/>
    <n v="298"/>
    <n v="298"/>
    <n v="0"/>
    <n v="274"/>
    <x v="0"/>
    <x v="3204"/>
  </r>
  <r>
    <n v="11"/>
    <x v="2"/>
    <x v="10"/>
    <d v="1959-11-01T00:00:00"/>
    <x v="4"/>
    <n v="265"/>
    <n v="265"/>
    <n v="0"/>
    <n v="271"/>
    <x v="0"/>
    <x v="3205"/>
  </r>
  <r>
    <n v="12"/>
    <x v="2"/>
    <x v="11"/>
    <d v="1959-12-01T00:00:00"/>
    <x v="4"/>
    <n v="153"/>
    <n v="153"/>
    <n v="0"/>
    <n v="233"/>
    <x v="0"/>
    <x v="3198"/>
  </r>
  <r>
    <n v="1"/>
    <x v="3"/>
    <x v="0"/>
    <d v="1960-01-01T00:00:00"/>
    <x v="4"/>
    <n v="168"/>
    <n v="168"/>
    <n v="0"/>
    <n v="265"/>
    <x v="0"/>
    <x v="3206"/>
  </r>
  <r>
    <n v="2"/>
    <x v="3"/>
    <x v="1"/>
    <d v="1960-02-01T00:00:00"/>
    <x v="4"/>
    <n v="274"/>
    <n v="274"/>
    <n v="0"/>
    <n v="263"/>
    <x v="0"/>
    <x v="3207"/>
  </r>
  <r>
    <n v="3"/>
    <x v="3"/>
    <x v="2"/>
    <d v="1960-03-01T00:00:00"/>
    <x v="4"/>
    <n v="472"/>
    <n v="472"/>
    <n v="0"/>
    <n v="327"/>
    <x v="0"/>
    <x v="3190"/>
  </r>
  <r>
    <n v="4"/>
    <x v="3"/>
    <x v="3"/>
    <d v="1960-04-01T00:00:00"/>
    <x v="4"/>
    <n v="443"/>
    <n v="443"/>
    <n v="0"/>
    <n v="304"/>
    <x v="0"/>
    <x v="3189"/>
  </r>
  <r>
    <n v="5"/>
    <x v="3"/>
    <x v="4"/>
    <d v="1960-05-01T00:00:00"/>
    <x v="4"/>
    <n v="470"/>
    <n v="470"/>
    <n v="0"/>
    <n v="335"/>
    <x v="0"/>
    <x v="3208"/>
  </r>
  <r>
    <n v="6"/>
    <x v="3"/>
    <x v="5"/>
    <d v="1960-06-01T00:00:00"/>
    <x v="4"/>
    <n v="289"/>
    <n v="289"/>
    <n v="0"/>
    <n v="325"/>
    <x v="0"/>
    <x v="3209"/>
  </r>
  <r>
    <n v="7"/>
    <x v="3"/>
    <x v="6"/>
    <d v="1960-07-01T00:00:00"/>
    <x v="4"/>
    <n v="416"/>
    <n v="416"/>
    <n v="0"/>
    <n v="347"/>
    <x v="0"/>
    <x v="3210"/>
  </r>
  <r>
    <n v="8"/>
    <x v="3"/>
    <x v="7"/>
    <d v="1960-08-01T00:00:00"/>
    <x v="4"/>
    <n v="252"/>
    <n v="252"/>
    <n v="0"/>
    <n v="351"/>
    <x v="0"/>
    <x v="3211"/>
  </r>
  <r>
    <n v="9"/>
    <x v="3"/>
    <x v="8"/>
    <d v="1960-09-01T00:00:00"/>
    <x v="4"/>
    <n v="291"/>
    <n v="291"/>
    <n v="0"/>
    <n v="357"/>
    <x v="0"/>
    <x v="3212"/>
  </r>
  <r>
    <n v="10"/>
    <x v="3"/>
    <x v="9"/>
    <d v="1960-10-01T00:00:00"/>
    <x v="4"/>
    <n v="377"/>
    <n v="377"/>
    <n v="0"/>
    <n v="353"/>
    <x v="0"/>
    <x v="3213"/>
  </r>
  <r>
    <n v="11"/>
    <x v="3"/>
    <x v="10"/>
    <d v="1960-11-01T00:00:00"/>
    <x v="4"/>
    <n v="310"/>
    <n v="310"/>
    <n v="0"/>
    <n v="347"/>
    <x v="0"/>
    <x v="3210"/>
  </r>
  <r>
    <n v="12"/>
    <x v="3"/>
    <x v="11"/>
    <d v="1960-12-01T00:00:00"/>
    <x v="4"/>
    <n v="187"/>
    <n v="187"/>
    <n v="0"/>
    <n v="303"/>
    <x v="0"/>
    <x v="3214"/>
  </r>
  <r>
    <n v="1"/>
    <x v="4"/>
    <x v="0"/>
    <d v="1961-01-01T00:00:00"/>
    <x v="4"/>
    <n v="154"/>
    <n v="154"/>
    <n v="0"/>
    <n v="240"/>
    <x v="1"/>
    <x v="1646"/>
  </r>
  <r>
    <n v="2"/>
    <x v="4"/>
    <x v="1"/>
    <d v="1961-02-01T00:00:00"/>
    <x v="4"/>
    <n v="178"/>
    <n v="178"/>
    <n v="0"/>
    <n v="244"/>
    <x v="2"/>
    <x v="1646"/>
  </r>
  <r>
    <n v="3"/>
    <x v="4"/>
    <x v="2"/>
    <d v="1961-03-01T00:00:00"/>
    <x v="4"/>
    <n v="317"/>
    <n v="317"/>
    <n v="0"/>
    <n v="317"/>
    <x v="3"/>
    <x v="3215"/>
  </r>
  <r>
    <n v="4"/>
    <x v="4"/>
    <x v="3"/>
    <d v="1961-04-01T00:00:00"/>
    <x v="4"/>
    <n v="363"/>
    <n v="363"/>
    <n v="0"/>
    <n v="285"/>
    <x v="4"/>
    <x v="3216"/>
  </r>
  <r>
    <n v="5"/>
    <x v="4"/>
    <x v="4"/>
    <d v="1961-05-01T00:00:00"/>
    <x v="4"/>
    <n v="361"/>
    <n v="361"/>
    <n v="0"/>
    <n v="321"/>
    <x v="5"/>
    <x v="3217"/>
  </r>
  <r>
    <n v="6"/>
    <x v="4"/>
    <x v="5"/>
    <d v="1961-06-01T00:00:00"/>
    <x v="4"/>
    <n v="234"/>
    <n v="234"/>
    <n v="0"/>
    <n v="300"/>
    <x v="4"/>
    <x v="3218"/>
  </r>
  <r>
    <n v="7"/>
    <x v="4"/>
    <x v="6"/>
    <d v="1961-07-01T00:00:00"/>
    <x v="4"/>
    <n v="294"/>
    <n v="294"/>
    <n v="0"/>
    <n v="325"/>
    <x v="6"/>
    <x v="3219"/>
  </r>
  <r>
    <n v="8"/>
    <x v="4"/>
    <x v="7"/>
    <d v="1961-08-01T00:00:00"/>
    <x v="4"/>
    <n v="227"/>
    <n v="227"/>
    <n v="0"/>
    <n v="325"/>
    <x v="7"/>
    <x v="3220"/>
  </r>
  <r>
    <n v="9"/>
    <x v="4"/>
    <x v="8"/>
    <d v="1961-09-01T00:00:00"/>
    <x v="4"/>
    <n v="230"/>
    <n v="230"/>
    <n v="0"/>
    <n v="329"/>
    <x v="8"/>
    <x v="3221"/>
  </r>
  <r>
    <n v="10"/>
    <x v="4"/>
    <x v="9"/>
    <d v="1961-10-01T00:00:00"/>
    <x v="4"/>
    <n v="265"/>
    <n v="265"/>
    <n v="0"/>
    <n v="319"/>
    <x v="9"/>
    <x v="3187"/>
  </r>
  <r>
    <n v="11"/>
    <x v="4"/>
    <x v="10"/>
    <d v="1961-11-01T00:00:00"/>
    <x v="4"/>
    <n v="260"/>
    <n v="260"/>
    <n v="0"/>
    <n v="321"/>
    <x v="10"/>
    <x v="3222"/>
  </r>
  <r>
    <n v="12"/>
    <x v="4"/>
    <x v="11"/>
    <d v="1961-12-01T00:00:00"/>
    <x v="4"/>
    <n v="167"/>
    <n v="167"/>
    <n v="0"/>
    <n v="276"/>
    <x v="11"/>
    <x v="3223"/>
  </r>
  <r>
    <n v="1"/>
    <x v="5"/>
    <x v="0"/>
    <d v="1962-01-01T00:00:00"/>
    <x v="4"/>
    <n v="181"/>
    <n v="181"/>
    <n v="0"/>
    <n v="242"/>
    <x v="12"/>
    <x v="3224"/>
  </r>
  <r>
    <n v="2"/>
    <x v="5"/>
    <x v="1"/>
    <d v="1962-02-01T00:00:00"/>
    <x v="4"/>
    <n v="189"/>
    <n v="189"/>
    <n v="0"/>
    <n v="234"/>
    <x v="13"/>
    <x v="3225"/>
  </r>
  <r>
    <n v="3"/>
    <x v="5"/>
    <x v="2"/>
    <d v="1962-03-01T00:00:00"/>
    <x v="4"/>
    <n v="334"/>
    <n v="334"/>
    <n v="0"/>
    <n v="298"/>
    <x v="14"/>
    <x v="3226"/>
  </r>
  <r>
    <n v="4"/>
    <x v="5"/>
    <x v="3"/>
    <d v="1962-04-01T00:00:00"/>
    <x v="4"/>
    <n v="385"/>
    <n v="385"/>
    <n v="0"/>
    <n v="267"/>
    <x v="6"/>
    <x v="3206"/>
  </r>
  <r>
    <n v="5"/>
    <x v="5"/>
    <x v="4"/>
    <d v="1962-05-01T00:00:00"/>
    <x v="4"/>
    <n v="395"/>
    <n v="395"/>
    <n v="0"/>
    <n v="300"/>
    <x v="15"/>
    <x v="3222"/>
  </r>
  <r>
    <n v="6"/>
    <x v="5"/>
    <x v="5"/>
    <d v="1962-06-01T00:00:00"/>
    <x v="4"/>
    <n v="258"/>
    <n v="258"/>
    <n v="0"/>
    <n v="291"/>
    <x v="6"/>
    <x v="3227"/>
  </r>
  <r>
    <n v="7"/>
    <x v="5"/>
    <x v="6"/>
    <d v="1962-07-01T00:00:00"/>
    <x v="4"/>
    <n v="303"/>
    <n v="303"/>
    <n v="0"/>
    <n v="306"/>
    <x v="8"/>
    <x v="3220"/>
  </r>
  <r>
    <n v="8"/>
    <x v="5"/>
    <x v="7"/>
    <d v="1962-08-01T00:00:00"/>
    <x v="4"/>
    <n v="264"/>
    <n v="264"/>
    <n v="0"/>
    <n v="318"/>
    <x v="16"/>
    <x v="3228"/>
  </r>
  <r>
    <n v="9"/>
    <x v="5"/>
    <x v="8"/>
    <d v="1962-09-01T00:00:00"/>
    <x v="4"/>
    <n v="249"/>
    <n v="249"/>
    <n v="0"/>
    <n v="320"/>
    <x v="0"/>
    <x v="3229"/>
  </r>
  <r>
    <n v="10"/>
    <x v="5"/>
    <x v="9"/>
    <d v="1962-10-01T00:00:00"/>
    <x v="4"/>
    <n v="289"/>
    <n v="289"/>
    <n v="0"/>
    <n v="322"/>
    <x v="8"/>
    <x v="3230"/>
  </r>
  <r>
    <n v="11"/>
    <x v="5"/>
    <x v="10"/>
    <d v="1962-11-01T00:00:00"/>
    <x v="4"/>
    <n v="298"/>
    <n v="298"/>
    <n v="0"/>
    <n v="323"/>
    <x v="17"/>
    <x v="3231"/>
  </r>
  <r>
    <n v="12"/>
    <x v="5"/>
    <x v="11"/>
    <d v="1962-12-01T00:00:00"/>
    <x v="4"/>
    <n v="204"/>
    <n v="204"/>
    <n v="0"/>
    <n v="275"/>
    <x v="18"/>
    <x v="3232"/>
  </r>
  <r>
    <n v="1"/>
    <x v="6"/>
    <x v="0"/>
    <d v="1963-01-01T00:00:00"/>
    <x v="4"/>
    <n v="117"/>
    <n v="117"/>
    <n v="0"/>
    <n v="168"/>
    <x v="0"/>
    <x v="3233"/>
  </r>
  <r>
    <n v="2"/>
    <x v="6"/>
    <x v="1"/>
    <d v="1963-02-01T00:00:00"/>
    <x v="4"/>
    <n v="142"/>
    <n v="142"/>
    <n v="0"/>
    <n v="168"/>
    <x v="0"/>
    <x v="3233"/>
  </r>
  <r>
    <n v="3"/>
    <x v="6"/>
    <x v="2"/>
    <d v="1963-03-01T00:00:00"/>
    <x v="4"/>
    <n v="238"/>
    <n v="238"/>
    <n v="0"/>
    <n v="211"/>
    <x v="0"/>
    <x v="3234"/>
  </r>
  <r>
    <n v="4"/>
    <x v="6"/>
    <x v="3"/>
    <d v="1963-04-01T00:00:00"/>
    <x v="4"/>
    <n v="289"/>
    <n v="289"/>
    <n v="0"/>
    <n v="192"/>
    <x v="0"/>
    <x v="3235"/>
  </r>
  <r>
    <n v="5"/>
    <x v="6"/>
    <x v="4"/>
    <d v="1963-05-01T00:00:00"/>
    <x v="4"/>
    <n v="291"/>
    <n v="291"/>
    <n v="0"/>
    <n v="211"/>
    <x v="0"/>
    <x v="3234"/>
  </r>
  <r>
    <n v="6"/>
    <x v="6"/>
    <x v="5"/>
    <d v="1963-06-01T00:00:00"/>
    <x v="4"/>
    <n v="185"/>
    <n v="185"/>
    <n v="0"/>
    <n v="204"/>
    <x v="0"/>
    <x v="3196"/>
  </r>
  <r>
    <n v="7"/>
    <x v="6"/>
    <x v="6"/>
    <d v="1963-07-01T00:00:00"/>
    <x v="4"/>
    <n v="233"/>
    <n v="233"/>
    <n v="0"/>
    <n v="221"/>
    <x v="0"/>
    <x v="3236"/>
  </r>
  <r>
    <n v="8"/>
    <x v="6"/>
    <x v="7"/>
    <d v="1963-08-01T00:00:00"/>
    <x v="4"/>
    <n v="183"/>
    <n v="183"/>
    <n v="0"/>
    <n v="226"/>
    <x v="0"/>
    <x v="3237"/>
  </r>
  <r>
    <n v="9"/>
    <x v="6"/>
    <x v="8"/>
    <d v="1963-09-01T00:00:00"/>
    <x v="4"/>
    <n v="197"/>
    <n v="197"/>
    <n v="0"/>
    <n v="228"/>
    <x v="0"/>
    <x v="3238"/>
  </r>
  <r>
    <n v="10"/>
    <x v="6"/>
    <x v="9"/>
    <d v="1963-10-01T00:00:00"/>
    <x v="4"/>
    <n v="198"/>
    <n v="198"/>
    <n v="0"/>
    <n v="232"/>
    <x v="0"/>
    <x v="3239"/>
  </r>
  <r>
    <n v="11"/>
    <x v="6"/>
    <x v="10"/>
    <d v="1963-11-01T00:00:00"/>
    <x v="4"/>
    <n v="192"/>
    <n v="192"/>
    <n v="0"/>
    <n v="224"/>
    <x v="0"/>
    <x v="3240"/>
  </r>
  <r>
    <n v="12"/>
    <x v="6"/>
    <x v="11"/>
    <d v="1963-12-01T00:00:00"/>
    <x v="4"/>
    <n v="155"/>
    <n v="155"/>
    <n v="0"/>
    <n v="189"/>
    <x v="0"/>
    <x v="3178"/>
  </r>
  <r>
    <n v="1"/>
    <x v="7"/>
    <x v="0"/>
    <d v="1964-01-01T00:00:00"/>
    <x v="4"/>
    <n v="130"/>
    <n v="130"/>
    <n v="0"/>
    <n v="190"/>
    <x v="19"/>
    <x v="3241"/>
  </r>
  <r>
    <n v="2"/>
    <x v="7"/>
    <x v="1"/>
    <d v="1964-02-01T00:00:00"/>
    <x v="4"/>
    <n v="147"/>
    <n v="147"/>
    <n v="0"/>
    <n v="196"/>
    <x v="19"/>
    <x v="3242"/>
  </r>
  <r>
    <n v="3"/>
    <x v="7"/>
    <x v="2"/>
    <d v="1964-03-01T00:00:00"/>
    <x v="4"/>
    <n v="254"/>
    <n v="254"/>
    <n v="0"/>
    <n v="234"/>
    <x v="17"/>
    <x v="3243"/>
  </r>
  <r>
    <n v="4"/>
    <x v="7"/>
    <x v="3"/>
    <d v="1964-04-01T00:00:00"/>
    <x v="4"/>
    <n v="277"/>
    <n v="277"/>
    <n v="0"/>
    <n v="216"/>
    <x v="0"/>
    <x v="3244"/>
  </r>
  <r>
    <n v="5"/>
    <x v="7"/>
    <x v="4"/>
    <d v="1964-05-01T00:00:00"/>
    <x v="4"/>
    <n v="257"/>
    <n v="257"/>
    <n v="0"/>
    <n v="234"/>
    <x v="9"/>
    <x v="3245"/>
  </r>
  <r>
    <n v="6"/>
    <x v="7"/>
    <x v="5"/>
    <d v="1964-06-01T00:00:00"/>
    <x v="4"/>
    <n v="234"/>
    <n v="234"/>
    <n v="0"/>
    <n v="224"/>
    <x v="0"/>
    <x v="3240"/>
  </r>
  <r>
    <n v="7"/>
    <x v="7"/>
    <x v="6"/>
    <d v="1964-07-01T00:00:00"/>
    <x v="4"/>
    <n v="316"/>
    <n v="316"/>
    <n v="0"/>
    <n v="248"/>
    <x v="0"/>
    <x v="3186"/>
  </r>
  <r>
    <n v="8"/>
    <x v="7"/>
    <x v="7"/>
    <d v="1964-08-01T00:00:00"/>
    <x v="4"/>
    <n v="210"/>
    <n v="210"/>
    <n v="0"/>
    <n v="243"/>
    <x v="9"/>
    <x v="3246"/>
  </r>
  <r>
    <n v="9"/>
    <x v="7"/>
    <x v="8"/>
    <d v="1964-09-01T00:00:00"/>
    <x v="4"/>
    <n v="210"/>
    <n v="210"/>
    <n v="0"/>
    <n v="250"/>
    <x v="0"/>
    <x v="3247"/>
  </r>
  <r>
    <n v="10"/>
    <x v="7"/>
    <x v="9"/>
    <d v="1964-10-01T00:00:00"/>
    <x v="4"/>
    <n v="188"/>
    <n v="188"/>
    <n v="0"/>
    <n v="243"/>
    <x v="0"/>
    <x v="3248"/>
  </r>
  <r>
    <n v="11"/>
    <x v="7"/>
    <x v="10"/>
    <d v="1964-11-01T00:00:00"/>
    <x v="4"/>
    <n v="180"/>
    <n v="180"/>
    <n v="0"/>
    <n v="231"/>
    <x v="4"/>
    <x v="3249"/>
  </r>
  <r>
    <n v="12"/>
    <x v="7"/>
    <x v="11"/>
    <d v="1964-12-01T00:00:00"/>
    <x v="4"/>
    <n v="221"/>
    <n v="221"/>
    <n v="0"/>
    <n v="195"/>
    <x v="9"/>
    <x v="3235"/>
  </r>
  <r>
    <n v="1"/>
    <x v="8"/>
    <x v="0"/>
    <d v="1965-01-01T00:00:00"/>
    <x v="4"/>
    <n v="145"/>
    <n v="145"/>
    <n v="0"/>
    <n v="215"/>
    <x v="30"/>
    <x v="3250"/>
  </r>
  <r>
    <n v="2"/>
    <x v="8"/>
    <x v="1"/>
    <d v="1965-02-01T00:00:00"/>
    <x v="4"/>
    <n v="167"/>
    <n v="167"/>
    <n v="0"/>
    <n v="221"/>
    <x v="1968"/>
    <x v="3235"/>
  </r>
  <r>
    <n v="3"/>
    <x v="8"/>
    <x v="2"/>
    <d v="1965-03-01T00:00:00"/>
    <x v="4"/>
    <n v="274"/>
    <n v="274"/>
    <n v="0"/>
    <n v="259"/>
    <x v="2346"/>
    <x v="3251"/>
  </r>
  <r>
    <n v="4"/>
    <x v="8"/>
    <x v="3"/>
    <d v="1965-04-01T00:00:00"/>
    <x v="4"/>
    <n v="340"/>
    <n v="340"/>
    <n v="0"/>
    <n v="252"/>
    <x v="4"/>
    <x v="3186"/>
  </r>
  <r>
    <n v="5"/>
    <x v="8"/>
    <x v="4"/>
    <d v="1965-05-01T00:00:00"/>
    <x v="4"/>
    <n v="307"/>
    <n v="307"/>
    <n v="0"/>
    <n v="270"/>
    <x v="23"/>
    <x v="3207"/>
  </r>
  <r>
    <n v="6"/>
    <x v="8"/>
    <x v="5"/>
    <d v="1965-06-01T00:00:00"/>
    <x v="4"/>
    <n v="256"/>
    <n v="256"/>
    <n v="0"/>
    <n v="270"/>
    <x v="4"/>
    <x v="3223"/>
  </r>
  <r>
    <n v="7"/>
    <x v="8"/>
    <x v="6"/>
    <d v="1965-07-01T00:00:00"/>
    <x v="4"/>
    <n v="356"/>
    <n v="356"/>
    <n v="0"/>
    <n v="291"/>
    <x v="6"/>
    <x v="3227"/>
  </r>
  <r>
    <n v="8"/>
    <x v="8"/>
    <x v="7"/>
    <d v="1965-08-01T00:00:00"/>
    <x v="4"/>
    <n v="233"/>
    <n v="233"/>
    <n v="0"/>
    <n v="276"/>
    <x v="15"/>
    <x v="3232"/>
  </r>
  <r>
    <n v="9"/>
    <x v="8"/>
    <x v="8"/>
    <d v="1965-09-01T00:00:00"/>
    <x v="4"/>
    <n v="232"/>
    <n v="232"/>
    <n v="0"/>
    <n v="289"/>
    <x v="6"/>
    <x v="3252"/>
  </r>
  <r>
    <n v="10"/>
    <x v="8"/>
    <x v="9"/>
    <d v="1965-10-01T00:00:00"/>
    <x v="4"/>
    <n v="214"/>
    <n v="214"/>
    <n v="0"/>
    <n v="285"/>
    <x v="9"/>
    <x v="3253"/>
  </r>
  <r>
    <n v="11"/>
    <x v="8"/>
    <x v="10"/>
    <d v="1965-11-01T00:00:00"/>
    <x v="4"/>
    <n v="209"/>
    <n v="209"/>
    <n v="0"/>
    <n v="274"/>
    <x v="28"/>
    <x v="3223"/>
  </r>
  <r>
    <n v="12"/>
    <x v="8"/>
    <x v="11"/>
    <d v="1965-12-01T00:00:00"/>
    <x v="4"/>
    <n v="223"/>
    <n v="223"/>
    <n v="0"/>
    <n v="229"/>
    <x v="18"/>
    <x v="3240"/>
  </r>
  <r>
    <n v="1"/>
    <x v="9"/>
    <x v="0"/>
    <d v="1966-01-01T00:00:00"/>
    <x v="4"/>
    <n v="177"/>
    <n v="177"/>
    <n v="0"/>
    <n v="244"/>
    <x v="24"/>
    <x v="3176"/>
  </r>
  <r>
    <n v="2"/>
    <x v="9"/>
    <x v="1"/>
    <d v="1966-02-01T00:00:00"/>
    <x v="4"/>
    <n v="193"/>
    <n v="193"/>
    <n v="0"/>
    <n v="254"/>
    <x v="25"/>
    <x v="3254"/>
  </r>
  <r>
    <n v="3"/>
    <x v="9"/>
    <x v="2"/>
    <d v="1966-03-01T00:00:00"/>
    <x v="4"/>
    <n v="324"/>
    <n v="324"/>
    <n v="0"/>
    <n v="427"/>
    <x v="26"/>
    <x v="3255"/>
  </r>
  <r>
    <n v="4"/>
    <x v="9"/>
    <x v="3"/>
    <d v="1966-04-01T00:00:00"/>
    <x v="4"/>
    <n v="407"/>
    <n v="407"/>
    <n v="0"/>
    <n v="349"/>
    <x v="0"/>
    <x v="3256"/>
  </r>
  <r>
    <n v="5"/>
    <x v="9"/>
    <x v="4"/>
    <d v="1966-05-01T00:00:00"/>
    <x v="4"/>
    <n v="355"/>
    <n v="355"/>
    <n v="0"/>
    <n v="368"/>
    <x v="18"/>
    <x v="3257"/>
  </r>
  <r>
    <n v="6"/>
    <x v="9"/>
    <x v="5"/>
    <d v="1966-06-01T00:00:00"/>
    <x v="4"/>
    <n v="316"/>
    <n v="316"/>
    <n v="0"/>
    <n v="340"/>
    <x v="0"/>
    <x v="3258"/>
  </r>
  <r>
    <n v="7"/>
    <x v="9"/>
    <x v="6"/>
    <d v="1966-07-01T00:00:00"/>
    <x v="4"/>
    <n v="447"/>
    <n v="447"/>
    <n v="0"/>
    <n v="373"/>
    <x v="0"/>
    <x v="3255"/>
  </r>
  <r>
    <n v="8"/>
    <x v="9"/>
    <x v="7"/>
    <d v="1966-08-01T00:00:00"/>
    <x v="4"/>
    <n v="284"/>
    <n v="284"/>
    <n v="0"/>
    <n v="345"/>
    <x v="0"/>
    <x v="3259"/>
  </r>
  <r>
    <n v="9"/>
    <x v="9"/>
    <x v="8"/>
    <d v="1966-09-01T00:00:00"/>
    <x v="4"/>
    <n v="269"/>
    <n v="269"/>
    <n v="0"/>
    <n v="278"/>
    <x v="0"/>
    <x v="3260"/>
  </r>
  <r>
    <n v="10"/>
    <x v="9"/>
    <x v="9"/>
    <d v="1966-10-01T00:00:00"/>
    <x v="4"/>
    <n v="260"/>
    <n v="260"/>
    <n v="0"/>
    <n v="217"/>
    <x v="0"/>
    <x v="3261"/>
  </r>
  <r>
    <n v="11"/>
    <x v="9"/>
    <x v="10"/>
    <d v="1966-11-01T00:00:00"/>
    <x v="4"/>
    <n v="278"/>
    <n v="278"/>
    <n v="0"/>
    <n v="393"/>
    <x v="0"/>
    <x v="3262"/>
  </r>
  <r>
    <n v="12"/>
    <x v="9"/>
    <x v="11"/>
    <d v="1966-12-01T00:00:00"/>
    <x v="4"/>
    <n v="322"/>
    <n v="322"/>
    <n v="0"/>
    <n v="367"/>
    <x v="9"/>
    <x v="3263"/>
  </r>
  <r>
    <n v="1"/>
    <x v="10"/>
    <x v="0"/>
    <d v="1967-01-01T00:00:00"/>
    <x v="4"/>
    <n v="298"/>
    <n v="298"/>
    <n v="0"/>
    <n v="185"/>
    <x v="4"/>
    <x v="3264"/>
  </r>
  <r>
    <n v="2"/>
    <x v="10"/>
    <x v="1"/>
    <d v="1967-02-01T00:00:00"/>
    <x v="4"/>
    <n v="289"/>
    <n v="289"/>
    <n v="0"/>
    <n v="207"/>
    <x v="0"/>
    <x v="3181"/>
  </r>
  <r>
    <n v="3"/>
    <x v="10"/>
    <x v="2"/>
    <d v="1967-03-01T00:00:00"/>
    <x v="4"/>
    <n v="329"/>
    <n v="329"/>
    <n v="0"/>
    <n v="386"/>
    <x v="0"/>
    <x v="3265"/>
  </r>
  <r>
    <n v="4"/>
    <x v="10"/>
    <x v="3"/>
    <d v="1967-04-01T00:00:00"/>
    <x v="4"/>
    <n v="361"/>
    <n v="361"/>
    <n v="0"/>
    <n v="356"/>
    <x v="0"/>
    <x v="3266"/>
  </r>
  <r>
    <n v="5"/>
    <x v="10"/>
    <x v="4"/>
    <d v="1967-05-01T00:00:00"/>
    <x v="4"/>
    <n v="381"/>
    <n v="381"/>
    <n v="0"/>
    <n v="379"/>
    <x v="0"/>
    <x v="3267"/>
  </r>
  <r>
    <n v="6"/>
    <x v="10"/>
    <x v="5"/>
    <d v="1967-06-01T00:00:00"/>
    <x v="4"/>
    <n v="407"/>
    <n v="407"/>
    <n v="0"/>
    <n v="400"/>
    <x v="0"/>
    <x v="3268"/>
  </r>
  <r>
    <n v="7"/>
    <x v="10"/>
    <x v="6"/>
    <d v="1967-07-01T00:00:00"/>
    <x v="4"/>
    <n v="379"/>
    <n v="379"/>
    <n v="0"/>
    <n v="393"/>
    <x v="0"/>
    <x v="3262"/>
  </r>
  <r>
    <n v="8"/>
    <x v="10"/>
    <x v="7"/>
    <d v="1967-08-01T00:00:00"/>
    <x v="4"/>
    <n v="466"/>
    <n v="466"/>
    <n v="0"/>
    <n v="436"/>
    <x v="5"/>
    <x v="3269"/>
  </r>
  <r>
    <n v="9"/>
    <x v="10"/>
    <x v="8"/>
    <d v="1967-09-01T00:00:00"/>
    <x v="4"/>
    <n v="474"/>
    <n v="474"/>
    <n v="0"/>
    <n v="488"/>
    <x v="0"/>
    <x v="3270"/>
  </r>
  <r>
    <n v="10"/>
    <x v="10"/>
    <x v="9"/>
    <d v="1967-10-01T00:00:00"/>
    <x v="4"/>
    <n v="475"/>
    <n v="475"/>
    <n v="0"/>
    <n v="468"/>
    <x v="0"/>
    <x v="3271"/>
  </r>
  <r>
    <n v="11"/>
    <x v="10"/>
    <x v="10"/>
    <d v="1967-11-01T00:00:00"/>
    <x v="4"/>
    <n v="445"/>
    <n v="445"/>
    <n v="0"/>
    <n v="522"/>
    <x v="27"/>
    <x v="3272"/>
  </r>
  <r>
    <n v="12"/>
    <x v="10"/>
    <x v="11"/>
    <d v="1967-12-01T00:00:00"/>
    <x v="4"/>
    <n v="484"/>
    <n v="484"/>
    <n v="0"/>
    <n v="445"/>
    <x v="0"/>
    <x v="3273"/>
  </r>
  <r>
    <n v="1"/>
    <x v="11"/>
    <x v="0"/>
    <d v="1968-01-01T00:00:00"/>
    <x v="4"/>
    <n v="544"/>
    <n v="544"/>
    <n v="0"/>
    <n v="534"/>
    <x v="0"/>
    <x v="3274"/>
  </r>
  <r>
    <n v="2"/>
    <x v="11"/>
    <x v="1"/>
    <d v="1968-02-01T00:00:00"/>
    <x v="4"/>
    <n v="515"/>
    <n v="515"/>
    <n v="0"/>
    <n v="487"/>
    <x v="0"/>
    <x v="3275"/>
  </r>
  <r>
    <n v="3"/>
    <x v="11"/>
    <x v="2"/>
    <d v="1968-03-01T00:00:00"/>
    <x v="4"/>
    <n v="593"/>
    <n v="593"/>
    <n v="0"/>
    <n v="602"/>
    <x v="0"/>
    <x v="3276"/>
  </r>
  <r>
    <n v="4"/>
    <x v="11"/>
    <x v="3"/>
    <d v="1968-04-01T00:00:00"/>
    <x v="4"/>
    <n v="578"/>
    <n v="578"/>
    <n v="0"/>
    <n v="581"/>
    <x v="0"/>
    <x v="3277"/>
  </r>
  <r>
    <n v="5"/>
    <x v="11"/>
    <x v="4"/>
    <d v="1968-05-01T00:00:00"/>
    <x v="4"/>
    <n v="608"/>
    <n v="608"/>
    <n v="0"/>
    <n v="620"/>
    <x v="0"/>
    <x v="3278"/>
  </r>
  <r>
    <n v="6"/>
    <x v="11"/>
    <x v="5"/>
    <d v="1968-06-01T00:00:00"/>
    <x v="4"/>
    <n v="495"/>
    <n v="495"/>
    <n v="0"/>
    <n v="472"/>
    <x v="8"/>
    <x v="3279"/>
  </r>
  <r>
    <n v="7"/>
    <x v="11"/>
    <x v="6"/>
    <d v="1968-07-01T00:00:00"/>
    <x v="4"/>
    <n v="654"/>
    <n v="654"/>
    <n v="0"/>
    <n v="672"/>
    <x v="0"/>
    <x v="3280"/>
  </r>
  <r>
    <n v="8"/>
    <x v="11"/>
    <x v="7"/>
    <d v="1968-08-01T00:00:00"/>
    <x v="4"/>
    <n v="667"/>
    <n v="667"/>
    <n v="0"/>
    <n v="679"/>
    <x v="0"/>
    <x v="3281"/>
  </r>
  <r>
    <n v="9"/>
    <x v="11"/>
    <x v="8"/>
    <d v="1968-09-01T00:00:00"/>
    <x v="4"/>
    <n v="655"/>
    <n v="655"/>
    <n v="0"/>
    <n v="674"/>
    <x v="0"/>
    <x v="3282"/>
  </r>
  <r>
    <n v="10"/>
    <x v="11"/>
    <x v="9"/>
    <d v="1968-10-01T00:00:00"/>
    <x v="4"/>
    <n v="677"/>
    <n v="677"/>
    <n v="0"/>
    <n v="669"/>
    <x v="0"/>
    <x v="3283"/>
  </r>
  <r>
    <n v="11"/>
    <x v="11"/>
    <x v="10"/>
    <d v="1968-11-01T00:00:00"/>
    <x v="4"/>
    <n v="534"/>
    <n v="534"/>
    <n v="0"/>
    <n v="584"/>
    <x v="0"/>
    <x v="3284"/>
  </r>
  <r>
    <n v="12"/>
    <x v="11"/>
    <x v="11"/>
    <d v="1968-12-01T00:00:00"/>
    <x v="4"/>
    <n v="482"/>
    <n v="482"/>
    <n v="0"/>
    <n v="470"/>
    <x v="8"/>
    <x v="3285"/>
  </r>
  <r>
    <n v="1"/>
    <x v="12"/>
    <x v="0"/>
    <d v="1969-01-01T00:00:00"/>
    <x v="4"/>
    <n v="483"/>
    <n v="483"/>
    <n v="0"/>
    <n v="478"/>
    <x v="9"/>
    <x v="3286"/>
  </r>
  <r>
    <n v="2"/>
    <x v="12"/>
    <x v="1"/>
    <d v="1969-02-01T00:00:00"/>
    <x v="4"/>
    <n v="544"/>
    <n v="544"/>
    <n v="0"/>
    <n v="495"/>
    <x v="0"/>
    <x v="3287"/>
  </r>
  <r>
    <n v="3"/>
    <x v="12"/>
    <x v="2"/>
    <d v="1969-03-01T00:00:00"/>
    <x v="4"/>
    <n v="561"/>
    <n v="561"/>
    <n v="0"/>
    <n v="591"/>
    <x v="0"/>
    <x v="3288"/>
  </r>
  <r>
    <n v="4"/>
    <x v="12"/>
    <x v="3"/>
    <d v="1969-04-01T00:00:00"/>
    <x v="4"/>
    <n v="581"/>
    <n v="581"/>
    <n v="0"/>
    <n v="557"/>
    <x v="0"/>
    <x v="3289"/>
  </r>
  <r>
    <n v="5"/>
    <x v="12"/>
    <x v="4"/>
    <d v="1969-05-01T00:00:00"/>
    <x v="4"/>
    <n v="540"/>
    <n v="540"/>
    <n v="0"/>
    <n v="541"/>
    <x v="15"/>
    <x v="3290"/>
  </r>
  <r>
    <n v="6"/>
    <x v="12"/>
    <x v="5"/>
    <d v="1969-06-01T00:00:00"/>
    <x v="4"/>
    <n v="533"/>
    <n v="533"/>
    <n v="0"/>
    <n v="543"/>
    <x v="6"/>
    <x v="3291"/>
  </r>
  <r>
    <n v="7"/>
    <x v="12"/>
    <x v="6"/>
    <d v="1969-07-01T00:00:00"/>
    <x v="4"/>
    <n v="508"/>
    <n v="508"/>
    <n v="0"/>
    <n v="566"/>
    <x v="8"/>
    <x v="3292"/>
  </r>
  <r>
    <n v="8"/>
    <x v="12"/>
    <x v="7"/>
    <d v="1969-08-01T00:00:00"/>
    <x v="4"/>
    <n v="485"/>
    <n v="485"/>
    <n v="0"/>
    <n v="528"/>
    <x v="8"/>
    <x v="3293"/>
  </r>
  <r>
    <n v="9"/>
    <x v="12"/>
    <x v="8"/>
    <d v="1969-09-01T00:00:00"/>
    <x v="4"/>
    <n v="448"/>
    <n v="448"/>
    <n v="0"/>
    <n v="559"/>
    <x v="0"/>
    <x v="3294"/>
  </r>
  <r>
    <n v="10"/>
    <x v="12"/>
    <x v="9"/>
    <d v="1969-10-01T00:00:00"/>
    <x v="4"/>
    <n v="369"/>
    <n v="369"/>
    <n v="0"/>
    <n v="392"/>
    <x v="0"/>
    <x v="3295"/>
  </r>
  <r>
    <n v="11"/>
    <x v="12"/>
    <x v="10"/>
    <d v="1969-11-01T00:00:00"/>
    <x v="4"/>
    <n v="227"/>
    <n v="227"/>
    <n v="0"/>
    <n v="248"/>
    <x v="6"/>
    <x v="3296"/>
  </r>
  <r>
    <n v="12"/>
    <x v="12"/>
    <x v="11"/>
    <d v="1969-12-01T00:00:00"/>
    <x v="4"/>
    <n v="348"/>
    <n v="348"/>
    <n v="0"/>
    <n v="181"/>
    <x v="9"/>
    <x v="3254"/>
  </r>
  <r>
    <n v="1"/>
    <x v="13"/>
    <x v="0"/>
    <d v="1970-01-01T00:00:00"/>
    <x v="4"/>
    <n v="152"/>
    <n v="152"/>
    <n v="0"/>
    <n v="248"/>
    <x v="9"/>
    <x v="3297"/>
  </r>
  <r>
    <n v="2"/>
    <x v="13"/>
    <x v="1"/>
    <d v="1970-02-01T00:00:00"/>
    <x v="4"/>
    <n v="249"/>
    <n v="249"/>
    <n v="0"/>
    <n v="257"/>
    <x v="6"/>
    <x v="3298"/>
  </r>
  <r>
    <n v="3"/>
    <x v="13"/>
    <x v="2"/>
    <d v="1970-03-01T00:00:00"/>
    <x v="4"/>
    <n v="319"/>
    <n v="319"/>
    <n v="0"/>
    <n v="318"/>
    <x v="9"/>
    <x v="3299"/>
  </r>
  <r>
    <n v="4"/>
    <x v="13"/>
    <x v="3"/>
    <d v="1970-04-01T00:00:00"/>
    <x v="4"/>
    <n v="325"/>
    <n v="325"/>
    <n v="0"/>
    <n v="310"/>
    <x v="4"/>
    <x v="3300"/>
  </r>
  <r>
    <n v="5"/>
    <x v="13"/>
    <x v="4"/>
    <d v="1970-05-01T00:00:00"/>
    <x v="4"/>
    <n v="478"/>
    <n v="478"/>
    <n v="0"/>
    <n v="419"/>
    <x v="4"/>
    <x v="3301"/>
  </r>
  <r>
    <n v="6"/>
    <x v="13"/>
    <x v="5"/>
    <d v="1970-06-01T00:00:00"/>
    <x v="4"/>
    <n v="391"/>
    <n v="391"/>
    <n v="0"/>
    <n v="452"/>
    <x v="4"/>
    <x v="3302"/>
  </r>
  <r>
    <n v="7"/>
    <x v="13"/>
    <x v="6"/>
    <d v="1970-07-01T00:00:00"/>
    <x v="4"/>
    <n v="266"/>
    <n v="266"/>
    <n v="0"/>
    <n v="461"/>
    <x v="6"/>
    <x v="3303"/>
  </r>
  <r>
    <n v="8"/>
    <x v="13"/>
    <x v="7"/>
    <d v="1970-08-01T00:00:00"/>
    <x v="4"/>
    <n v="549"/>
    <n v="549"/>
    <n v="0"/>
    <n v="288"/>
    <x v="6"/>
    <x v="3304"/>
  </r>
  <r>
    <n v="9"/>
    <x v="13"/>
    <x v="8"/>
    <d v="1970-09-01T00:00:00"/>
    <x v="4"/>
    <n v="315"/>
    <n v="315"/>
    <n v="0"/>
    <n v="263"/>
    <x v="6"/>
    <x v="3199"/>
  </r>
  <r>
    <n v="10"/>
    <x v="13"/>
    <x v="9"/>
    <d v="1970-10-01T00:00:00"/>
    <x v="4"/>
    <n v="332"/>
    <n v="332"/>
    <n v="0"/>
    <n v="345"/>
    <x v="9"/>
    <x v="3305"/>
  </r>
  <r>
    <n v="11"/>
    <x v="13"/>
    <x v="10"/>
    <d v="1970-11-01T00:00:00"/>
    <x v="4"/>
    <n v="434"/>
    <n v="434"/>
    <n v="0"/>
    <n v="435"/>
    <x v="6"/>
    <x v="3306"/>
  </r>
  <r>
    <n v="12"/>
    <x v="13"/>
    <x v="11"/>
    <d v="1970-12-01T00:00:00"/>
    <x v="4"/>
    <n v="313"/>
    <n v="313"/>
    <n v="0"/>
    <n v="262"/>
    <x v="9"/>
    <x v="3307"/>
  </r>
  <r>
    <n v="1"/>
    <x v="14"/>
    <x v="0"/>
    <d v="1971-01-01T00:00:00"/>
    <x v="4"/>
    <n v="261"/>
    <n v="261"/>
    <n v="0"/>
    <n v="301"/>
    <x v="9"/>
    <x v="3308"/>
  </r>
  <r>
    <n v="2"/>
    <x v="14"/>
    <x v="1"/>
    <d v="1971-02-01T00:00:00"/>
    <x v="4"/>
    <n v="257"/>
    <n v="257"/>
    <n v="0"/>
    <n v="342"/>
    <x v="6"/>
    <x v="3258"/>
  </r>
  <r>
    <n v="3"/>
    <x v="14"/>
    <x v="2"/>
    <d v="1971-03-01T00:00:00"/>
    <x v="4"/>
    <n v="361"/>
    <n v="361"/>
    <n v="0"/>
    <n v="363"/>
    <x v="8"/>
    <x v="3309"/>
  </r>
  <r>
    <n v="4"/>
    <x v="14"/>
    <x v="3"/>
    <d v="1971-04-01T00:00:00"/>
    <x v="4"/>
    <n v="321"/>
    <n v="321"/>
    <n v="0"/>
    <n v="295"/>
    <x v="0"/>
    <x v="3310"/>
  </r>
  <r>
    <n v="5"/>
    <x v="14"/>
    <x v="4"/>
    <d v="1971-05-01T00:00:00"/>
    <x v="4"/>
    <n v="379"/>
    <n v="379"/>
    <n v="0"/>
    <n v="337"/>
    <x v="23"/>
    <x v="3311"/>
  </r>
  <r>
    <n v="6"/>
    <x v="14"/>
    <x v="5"/>
    <d v="1971-06-01T00:00:00"/>
    <x v="4"/>
    <n v="450"/>
    <n v="450"/>
    <n v="0"/>
    <n v="412"/>
    <x v="8"/>
    <x v="3312"/>
  </r>
  <r>
    <n v="7"/>
    <x v="14"/>
    <x v="6"/>
    <d v="1971-07-01T00:00:00"/>
    <x v="4"/>
    <n v="456"/>
    <n v="456"/>
    <n v="0"/>
    <n v="430"/>
    <x v="11"/>
    <x v="3313"/>
  </r>
  <r>
    <n v="8"/>
    <x v="14"/>
    <x v="7"/>
    <d v="1971-08-01T00:00:00"/>
    <x v="4"/>
    <n v="299"/>
    <n v="299"/>
    <n v="0"/>
    <n v="356"/>
    <x v="6"/>
    <x v="3314"/>
  </r>
  <r>
    <n v="9"/>
    <x v="14"/>
    <x v="8"/>
    <d v="1971-09-01T00:00:00"/>
    <x v="4"/>
    <n v="391"/>
    <n v="391"/>
    <n v="0"/>
    <n v="376"/>
    <x v="0"/>
    <x v="3315"/>
  </r>
  <r>
    <n v="10"/>
    <x v="14"/>
    <x v="9"/>
    <d v="1971-10-01T00:00:00"/>
    <x v="4"/>
    <n v="473"/>
    <n v="473"/>
    <n v="0"/>
    <n v="448"/>
    <x v="9"/>
    <x v="3273"/>
  </r>
  <r>
    <n v="11"/>
    <x v="14"/>
    <x v="10"/>
    <d v="1971-11-01T00:00:00"/>
    <x v="4"/>
    <n v="339"/>
    <n v="339"/>
    <n v="0"/>
    <n v="413"/>
    <x v="8"/>
    <x v="3316"/>
  </r>
  <r>
    <n v="12"/>
    <x v="14"/>
    <x v="11"/>
    <d v="1971-12-01T00:00:00"/>
    <x v="4"/>
    <n v="349"/>
    <n v="349"/>
    <n v="0"/>
    <n v="320"/>
    <x v="6"/>
    <x v="2824"/>
  </r>
  <r>
    <n v="1"/>
    <x v="15"/>
    <x v="0"/>
    <d v="1972-01-01T00:00:00"/>
    <x v="4"/>
    <n v="342"/>
    <n v="342"/>
    <n v="0"/>
    <n v="338"/>
    <x v="0"/>
    <x v="3317"/>
  </r>
  <r>
    <n v="2"/>
    <x v="15"/>
    <x v="1"/>
    <d v="1972-02-01T00:00:00"/>
    <x v="4"/>
    <n v="332"/>
    <n v="332"/>
    <n v="0"/>
    <n v="344"/>
    <x v="9"/>
    <x v="3318"/>
  </r>
  <r>
    <n v="3"/>
    <x v="15"/>
    <x v="2"/>
    <d v="1972-03-01T00:00:00"/>
    <x v="4"/>
    <n v="340"/>
    <n v="340"/>
    <n v="0"/>
    <n v="403"/>
    <x v="0"/>
    <x v="3319"/>
  </r>
  <r>
    <n v="4"/>
    <x v="15"/>
    <x v="3"/>
    <d v="1972-04-01T00:00:00"/>
    <x v="4"/>
    <n v="267"/>
    <n v="267"/>
    <n v="0"/>
    <n v="372"/>
    <x v="690"/>
    <x v="3239"/>
  </r>
  <r>
    <n v="5"/>
    <x v="15"/>
    <x v="4"/>
    <d v="1972-05-01T00:00:00"/>
    <x v="4"/>
    <n v="343"/>
    <n v="343"/>
    <n v="0"/>
    <n v="453"/>
    <x v="2347"/>
    <x v="3320"/>
  </r>
  <r>
    <n v="6"/>
    <x v="15"/>
    <x v="5"/>
    <d v="1972-06-01T00:00:00"/>
    <x v="4"/>
    <n v="315"/>
    <n v="315"/>
    <n v="0"/>
    <n v="429"/>
    <x v="2348"/>
    <x v="3228"/>
  </r>
  <r>
    <n v="7"/>
    <x v="15"/>
    <x v="6"/>
    <d v="1972-07-01T00:00:00"/>
    <x v="4"/>
    <n v="310"/>
    <n v="310"/>
    <n v="0"/>
    <n v="413"/>
    <x v="2349"/>
    <x v="3194"/>
  </r>
  <r>
    <n v="8"/>
    <x v="15"/>
    <x v="7"/>
    <d v="1972-08-01T00:00:00"/>
    <x v="4"/>
    <n v="371"/>
    <n v="371"/>
    <n v="0"/>
    <n v="477"/>
    <x v="2023"/>
    <x v="3318"/>
  </r>
  <r>
    <n v="9"/>
    <x v="15"/>
    <x v="8"/>
    <d v="1972-09-01T00:00:00"/>
    <x v="4"/>
    <n v="361"/>
    <n v="361"/>
    <n v="0"/>
    <n v="467"/>
    <x v="1867"/>
    <x v="3321"/>
  </r>
  <r>
    <n v="10"/>
    <x v="15"/>
    <x v="9"/>
    <d v="1972-10-01T00:00:00"/>
    <x v="4"/>
    <n v="410"/>
    <n v="410"/>
    <n v="0"/>
    <n v="596"/>
    <x v="2349"/>
    <x v="3322"/>
  </r>
  <r>
    <n v="11"/>
    <x v="15"/>
    <x v="10"/>
    <d v="1972-11-01T00:00:00"/>
    <x v="4"/>
    <n v="389"/>
    <n v="389"/>
    <n v="0"/>
    <n v="503"/>
    <x v="896"/>
    <x v="3323"/>
  </r>
  <r>
    <n v="12"/>
    <x v="15"/>
    <x v="11"/>
    <d v="1972-12-01T00:00:00"/>
    <x v="4"/>
    <n v="442"/>
    <n v="442"/>
    <n v="0"/>
    <n v="435"/>
    <x v="39"/>
    <x v="3324"/>
  </r>
  <r>
    <n v="1"/>
    <x v="16"/>
    <x v="0"/>
    <d v="1973-01-01T00:00:00"/>
    <x v="4"/>
    <n v="446"/>
    <n v="446"/>
    <n v="0"/>
    <n v="460"/>
    <x v="35"/>
    <x v="3313"/>
  </r>
  <r>
    <n v="2"/>
    <x v="16"/>
    <x v="1"/>
    <d v="1973-02-01T00:00:00"/>
    <x v="4"/>
    <n v="491"/>
    <n v="491"/>
    <n v="0"/>
    <n v="503"/>
    <x v="1861"/>
    <x v="3325"/>
  </r>
  <r>
    <n v="3"/>
    <x v="16"/>
    <x v="2"/>
    <d v="1973-03-01T00:00:00"/>
    <x v="4"/>
    <n v="538"/>
    <n v="538"/>
    <n v="0"/>
    <n v="505"/>
    <x v="4"/>
    <x v="3326"/>
  </r>
  <r>
    <n v="4"/>
    <x v="16"/>
    <x v="3"/>
    <d v="1973-04-01T00:00:00"/>
    <x v="4"/>
    <n v="519"/>
    <n v="519"/>
    <n v="0"/>
    <n v="489"/>
    <x v="28"/>
    <x v="3327"/>
  </r>
  <r>
    <n v="5"/>
    <x v="16"/>
    <x v="4"/>
    <d v="1973-05-01T00:00:00"/>
    <x v="4"/>
    <n v="592"/>
    <n v="592"/>
    <n v="0"/>
    <n v="552"/>
    <x v="6"/>
    <x v="3328"/>
  </r>
  <r>
    <n v="6"/>
    <x v="16"/>
    <x v="5"/>
    <d v="1973-06-01T00:00:00"/>
    <x v="4"/>
    <n v="501"/>
    <n v="501"/>
    <n v="0"/>
    <n v="501"/>
    <x v="27"/>
    <x v="3329"/>
  </r>
  <r>
    <n v="7"/>
    <x v="16"/>
    <x v="6"/>
    <d v="1973-07-01T00:00:00"/>
    <x v="4"/>
    <n v="524"/>
    <n v="524"/>
    <n v="0"/>
    <n v="551"/>
    <x v="680"/>
    <x v="3330"/>
  </r>
  <r>
    <n v="8"/>
    <x v="16"/>
    <x v="7"/>
    <d v="1973-08-01T00:00:00"/>
    <x v="4"/>
    <n v="590"/>
    <n v="590"/>
    <n v="0"/>
    <n v="589"/>
    <x v="5"/>
    <x v="3331"/>
  </r>
  <r>
    <n v="9"/>
    <x v="16"/>
    <x v="8"/>
    <d v="1973-09-01T00:00:00"/>
    <x v="4"/>
    <n v="485"/>
    <n v="485"/>
    <n v="0"/>
    <n v="518"/>
    <x v="682"/>
    <x v="3332"/>
  </r>
  <r>
    <n v="10"/>
    <x v="16"/>
    <x v="9"/>
    <d v="1973-10-01T00:00:00"/>
    <x v="4"/>
    <n v="672"/>
    <n v="672"/>
    <n v="0"/>
    <n v="676"/>
    <x v="0"/>
    <x v="3333"/>
  </r>
  <r>
    <n v="11"/>
    <x v="16"/>
    <x v="10"/>
    <d v="1973-11-01T00:00:00"/>
    <x v="4"/>
    <n v="543"/>
    <n v="543"/>
    <n v="0"/>
    <n v="602"/>
    <x v="6"/>
    <x v="3334"/>
  </r>
  <r>
    <n v="12"/>
    <x v="16"/>
    <x v="11"/>
    <d v="1973-12-01T00:00:00"/>
    <x v="4"/>
    <n v="499"/>
    <n v="499"/>
    <n v="0"/>
    <n v="416"/>
    <x v="6"/>
    <x v="3335"/>
  </r>
  <r>
    <n v="1"/>
    <x v="17"/>
    <x v="0"/>
    <d v="1974-01-01T00:00:00"/>
    <x v="4"/>
    <n v="458"/>
    <n v="458"/>
    <n v="0"/>
    <n v="483"/>
    <x v="0"/>
    <x v="3336"/>
  </r>
  <r>
    <n v="2"/>
    <x v="17"/>
    <x v="1"/>
    <d v="1974-02-01T00:00:00"/>
    <x v="4"/>
    <n v="629"/>
    <n v="629"/>
    <n v="0"/>
    <n v="672"/>
    <x v="23"/>
    <x v="3337"/>
  </r>
  <r>
    <n v="3"/>
    <x v="17"/>
    <x v="2"/>
    <d v="1974-03-01T00:00:00"/>
    <x v="4"/>
    <n v="596"/>
    <n v="596"/>
    <n v="0"/>
    <n v="564"/>
    <x v="4"/>
    <x v="3338"/>
  </r>
  <r>
    <n v="4"/>
    <x v="17"/>
    <x v="3"/>
    <d v="1974-04-01T00:00:00"/>
    <x v="4"/>
    <n v="482"/>
    <n v="482"/>
    <n v="0"/>
    <n v="673"/>
    <x v="680"/>
    <x v="3339"/>
  </r>
  <r>
    <n v="5"/>
    <x v="17"/>
    <x v="4"/>
    <d v="1974-05-01T00:00:00"/>
    <x v="4"/>
    <n v="590"/>
    <n v="590"/>
    <n v="0"/>
    <n v="796"/>
    <x v="2350"/>
    <x v="3340"/>
  </r>
  <r>
    <n v="6"/>
    <x v="17"/>
    <x v="5"/>
    <d v="1974-06-01T00:00:00"/>
    <x v="4"/>
    <n v="566"/>
    <n v="566"/>
    <n v="0"/>
    <n v="673"/>
    <x v="2351"/>
    <x v="3341"/>
  </r>
  <r>
    <n v="7"/>
    <x v="17"/>
    <x v="6"/>
    <d v="1974-07-01T00:00:00"/>
    <x v="4"/>
    <n v="866"/>
    <n v="866"/>
    <n v="0"/>
    <n v="920"/>
    <x v="2352"/>
    <x v="825"/>
  </r>
  <r>
    <n v="8"/>
    <x v="17"/>
    <x v="7"/>
    <d v="1974-08-01T00:00:00"/>
    <x v="4"/>
    <n v="674"/>
    <n v="674"/>
    <n v="0"/>
    <n v="723"/>
    <x v="2353"/>
    <x v="3342"/>
  </r>
  <r>
    <n v="9"/>
    <x v="17"/>
    <x v="8"/>
    <d v="1974-09-01T00:00:00"/>
    <x v="4"/>
    <n v="589"/>
    <n v="589"/>
    <n v="0"/>
    <n v="736"/>
    <x v="1860"/>
    <x v="3281"/>
  </r>
  <r>
    <n v="10"/>
    <x v="17"/>
    <x v="9"/>
    <d v="1974-10-01T00:00:00"/>
    <x v="4"/>
    <n v="670"/>
    <n v="670"/>
    <n v="0"/>
    <n v="786"/>
    <x v="2354"/>
    <x v="3343"/>
  </r>
  <r>
    <n v="11"/>
    <x v="17"/>
    <x v="10"/>
    <d v="1974-11-01T00:00:00"/>
    <x v="4"/>
    <n v="583"/>
    <n v="583"/>
    <n v="0"/>
    <n v="727"/>
    <x v="2355"/>
    <x v="3340"/>
  </r>
  <r>
    <n v="12"/>
    <x v="17"/>
    <x v="11"/>
    <d v="1974-12-01T00:00:00"/>
    <x v="4"/>
    <n v="464"/>
    <n v="464"/>
    <n v="0"/>
    <n v="509"/>
    <x v="2356"/>
    <x v="3344"/>
  </r>
  <r>
    <n v="1"/>
    <x v="18"/>
    <x v="0"/>
    <d v="1975-01-01T00:00:00"/>
    <x v="4"/>
    <n v="575"/>
    <n v="575"/>
    <n v="0"/>
    <n v="716"/>
    <x v="2357"/>
    <x v="3345"/>
  </r>
  <r>
    <n v="2"/>
    <x v="18"/>
    <x v="1"/>
    <d v="1975-02-01T00:00:00"/>
    <x v="4"/>
    <n v="498"/>
    <n v="498"/>
    <n v="0"/>
    <n v="740"/>
    <x v="2358"/>
    <x v="3346"/>
  </r>
  <r>
    <n v="3"/>
    <x v="18"/>
    <x v="2"/>
    <d v="1975-03-01T00:00:00"/>
    <x v="4"/>
    <n v="623"/>
    <n v="623"/>
    <n v="0"/>
    <n v="709"/>
    <x v="1305"/>
    <x v="3347"/>
  </r>
  <r>
    <n v="4"/>
    <x v="18"/>
    <x v="3"/>
    <d v="1975-04-01T00:00:00"/>
    <x v="4"/>
    <n v="550"/>
    <n v="550"/>
    <n v="0"/>
    <n v="712"/>
    <x v="2359"/>
    <x v="3327"/>
  </r>
  <r>
    <n v="5"/>
    <x v="18"/>
    <x v="4"/>
    <d v="1975-05-01T00:00:00"/>
    <x v="4"/>
    <n v="611"/>
    <n v="611"/>
    <n v="0"/>
    <n v="716"/>
    <x v="2360"/>
    <x v="3348"/>
  </r>
  <r>
    <n v="6"/>
    <x v="18"/>
    <x v="5"/>
    <d v="1975-06-01T00:00:00"/>
    <x v="4"/>
    <n v="718"/>
    <n v="718"/>
    <n v="0"/>
    <n v="809"/>
    <x v="2361"/>
    <x v="3349"/>
  </r>
  <r>
    <n v="7"/>
    <x v="18"/>
    <x v="6"/>
    <d v="1975-07-01T00:00:00"/>
    <x v="4"/>
    <n v="831"/>
    <n v="831"/>
    <n v="0"/>
    <n v="957"/>
    <x v="2362"/>
    <x v="3350"/>
  </r>
  <r>
    <n v="8"/>
    <x v="18"/>
    <x v="7"/>
    <d v="1975-08-01T00:00:00"/>
    <x v="4"/>
    <n v="794"/>
    <n v="794"/>
    <n v="0"/>
    <n v="880"/>
    <x v="35"/>
    <x v="3351"/>
  </r>
  <r>
    <n v="9"/>
    <x v="18"/>
    <x v="8"/>
    <d v="1975-09-01T00:00:00"/>
    <x v="4"/>
    <n v="847"/>
    <n v="847"/>
    <n v="0"/>
    <n v="1044"/>
    <x v="695"/>
    <x v="3352"/>
  </r>
  <r>
    <n v="10"/>
    <x v="18"/>
    <x v="9"/>
    <d v="1975-10-01T00:00:00"/>
    <x v="4"/>
    <n v="1135"/>
    <n v="1135"/>
    <n v="0"/>
    <n v="1161"/>
    <x v="1302"/>
    <x v="3353"/>
  </r>
  <r>
    <n v="11"/>
    <x v="18"/>
    <x v="10"/>
    <d v="1975-11-01T00:00:00"/>
    <x v="4"/>
    <n v="957"/>
    <n v="957"/>
    <n v="0"/>
    <n v="950"/>
    <x v="1862"/>
    <x v="3354"/>
  </r>
  <r>
    <n v="12"/>
    <x v="18"/>
    <x v="11"/>
    <d v="1975-12-01T00:00:00"/>
    <x v="4"/>
    <n v="792"/>
    <n v="792"/>
    <n v="0"/>
    <n v="732"/>
    <x v="2363"/>
    <x v="3355"/>
  </r>
  <r>
    <n v="1"/>
    <x v="19"/>
    <x v="0"/>
    <d v="1976-01-01T00:00:00"/>
    <x v="4"/>
    <n v="844"/>
    <n v="844"/>
    <n v="0"/>
    <n v="872"/>
    <x v="30"/>
    <x v="3356"/>
  </r>
  <r>
    <n v="2"/>
    <x v="19"/>
    <x v="1"/>
    <d v="1976-02-01T00:00:00"/>
    <x v="4"/>
    <n v="826"/>
    <n v="826"/>
    <n v="0"/>
    <n v="935"/>
    <x v="35"/>
    <x v="3357"/>
  </r>
  <r>
    <n v="3"/>
    <x v="19"/>
    <x v="2"/>
    <d v="1976-03-01T00:00:00"/>
    <x v="4"/>
    <n v="998"/>
    <n v="998"/>
    <n v="0"/>
    <n v="976"/>
    <x v="1349"/>
    <x v="3358"/>
  </r>
  <r>
    <n v="4"/>
    <x v="19"/>
    <x v="3"/>
    <d v="1976-04-01T00:00:00"/>
    <x v="4"/>
    <n v="794"/>
    <n v="794"/>
    <n v="0"/>
    <n v="963"/>
    <x v="2364"/>
    <x v="3359"/>
  </r>
  <r>
    <n v="5"/>
    <x v="19"/>
    <x v="4"/>
    <d v="1976-05-01T00:00:00"/>
    <x v="4"/>
    <n v="865"/>
    <n v="865"/>
    <n v="0"/>
    <n v="1009"/>
    <x v="683"/>
    <x v="3360"/>
  </r>
  <r>
    <n v="6"/>
    <x v="19"/>
    <x v="5"/>
    <d v="1976-06-01T00:00:00"/>
    <x v="4"/>
    <n v="1022"/>
    <n v="1022"/>
    <n v="0"/>
    <n v="1002"/>
    <x v="2"/>
    <x v="1656"/>
  </r>
  <r>
    <n v="7"/>
    <x v="19"/>
    <x v="6"/>
    <d v="1976-07-01T00:00:00"/>
    <x v="4"/>
    <n v="863"/>
    <n v="863"/>
    <n v="0"/>
    <n v="1107"/>
    <x v="42"/>
    <x v="3361"/>
  </r>
  <r>
    <n v="8"/>
    <x v="19"/>
    <x v="7"/>
    <d v="1976-08-01T00:00:00"/>
    <x v="4"/>
    <n v="1036"/>
    <n v="1036"/>
    <n v="0"/>
    <n v="1065"/>
    <x v="2365"/>
    <x v="3362"/>
  </r>
  <r>
    <n v="9"/>
    <x v="19"/>
    <x v="8"/>
    <d v="1976-09-01T00:00:00"/>
    <x v="4"/>
    <n v="1001"/>
    <n v="1001"/>
    <n v="0"/>
    <n v="1087"/>
    <x v="2352"/>
    <x v="3363"/>
  </r>
  <r>
    <n v="10"/>
    <x v="19"/>
    <x v="9"/>
    <d v="1976-10-01T00:00:00"/>
    <x v="4"/>
    <n v="972"/>
    <n v="972"/>
    <n v="0"/>
    <n v="1129"/>
    <x v="1964"/>
    <x v="3364"/>
  </r>
  <r>
    <n v="11"/>
    <x v="19"/>
    <x v="10"/>
    <d v="1976-11-01T00:00:00"/>
    <x v="4"/>
    <n v="963"/>
    <n v="963"/>
    <n v="0"/>
    <n v="1066"/>
    <x v="1323"/>
    <x v="3365"/>
  </r>
  <r>
    <n v="12"/>
    <x v="19"/>
    <x v="11"/>
    <d v="1976-12-01T00:00:00"/>
    <x v="4"/>
    <n v="802"/>
    <n v="802"/>
    <n v="0"/>
    <n v="848"/>
    <x v="42"/>
    <x v="3366"/>
  </r>
  <r>
    <n v="1"/>
    <x v="20"/>
    <x v="0"/>
    <d v="1977-01-01T00:00:00"/>
    <x v="4"/>
    <n v="549"/>
    <n v="549"/>
    <n v="0"/>
    <n v="908"/>
    <x v="2366"/>
    <x v="3367"/>
  </r>
  <r>
    <n v="2"/>
    <x v="20"/>
    <x v="1"/>
    <d v="1977-02-01T00:00:00"/>
    <x v="4"/>
    <n v="951"/>
    <n v="951"/>
    <n v="0"/>
    <n v="1022"/>
    <x v="2367"/>
    <x v="3368"/>
  </r>
  <r>
    <n v="3"/>
    <x v="20"/>
    <x v="2"/>
    <d v="1977-03-01T00:00:00"/>
    <x v="4"/>
    <n v="1118"/>
    <n v="1118"/>
    <n v="0"/>
    <n v="1178"/>
    <x v="2368"/>
    <x v="3369"/>
  </r>
  <r>
    <n v="4"/>
    <x v="20"/>
    <x v="3"/>
    <d v="1977-04-01T00:00:00"/>
    <x v="4"/>
    <n v="920"/>
    <n v="920"/>
    <n v="0"/>
    <n v="1073"/>
    <x v="1962"/>
    <x v="3370"/>
  </r>
  <r>
    <n v="5"/>
    <x v="20"/>
    <x v="4"/>
    <d v="1977-05-01T00:00:00"/>
    <x v="4"/>
    <n v="1133"/>
    <n v="1133"/>
    <n v="0"/>
    <n v="1285"/>
    <x v="24"/>
    <x v="3371"/>
  </r>
  <r>
    <n v="6"/>
    <x v="20"/>
    <x v="5"/>
    <d v="1977-06-01T00:00:00"/>
    <x v="4"/>
    <n v="1097"/>
    <n v="1097"/>
    <n v="0"/>
    <n v="1147"/>
    <x v="46"/>
    <x v="3372"/>
  </r>
  <r>
    <n v="7"/>
    <x v="20"/>
    <x v="6"/>
    <d v="1977-07-01T00:00:00"/>
    <x v="4"/>
    <n v="1066"/>
    <n v="1066"/>
    <n v="0"/>
    <n v="1283"/>
    <x v="2355"/>
    <x v="3373"/>
  </r>
  <r>
    <n v="8"/>
    <x v="20"/>
    <x v="7"/>
    <d v="1977-08-01T00:00:00"/>
    <x v="4"/>
    <n v="1169"/>
    <n v="1169"/>
    <n v="0"/>
    <n v="1194"/>
    <x v="33"/>
    <x v="3374"/>
  </r>
  <r>
    <n v="9"/>
    <x v="20"/>
    <x v="8"/>
    <d v="1977-09-01T00:00:00"/>
    <x v="4"/>
    <n v="1063"/>
    <n v="1063"/>
    <n v="0"/>
    <n v="1120"/>
    <x v="2"/>
    <x v="3375"/>
  </r>
  <r>
    <n v="10"/>
    <x v="20"/>
    <x v="9"/>
    <d v="1977-10-01T00:00:00"/>
    <x v="4"/>
    <n v="1037"/>
    <n v="1037"/>
    <n v="0"/>
    <n v="1204"/>
    <x v="1863"/>
    <x v="3376"/>
  </r>
  <r>
    <n v="11"/>
    <x v="20"/>
    <x v="10"/>
    <d v="1977-11-01T00:00:00"/>
    <x v="4"/>
    <n v="778"/>
    <n v="778"/>
    <n v="0"/>
    <n v="1088"/>
    <x v="720"/>
    <x v="3377"/>
  </r>
  <r>
    <n v="12"/>
    <x v="20"/>
    <x v="11"/>
    <d v="1977-12-01T00:00:00"/>
    <x v="4"/>
    <n v="1157"/>
    <n v="1157"/>
    <n v="0"/>
    <n v="1086"/>
    <x v="2369"/>
    <x v="3378"/>
  </r>
  <r>
    <n v="1"/>
    <x v="21"/>
    <x v="0"/>
    <d v="1978-01-01T00:00:00"/>
    <x v="4"/>
    <n v="857"/>
    <n v="857"/>
    <n v="0"/>
    <n v="1000"/>
    <x v="2370"/>
    <x v="3379"/>
  </r>
  <r>
    <n v="2"/>
    <x v="21"/>
    <x v="1"/>
    <d v="1978-02-01T00:00:00"/>
    <x v="4"/>
    <n v="772"/>
    <n v="772"/>
    <n v="0"/>
    <n v="1081"/>
    <x v="687"/>
    <x v="3380"/>
  </r>
  <r>
    <n v="3"/>
    <x v="21"/>
    <x v="2"/>
    <d v="1978-03-01T00:00:00"/>
    <x v="4"/>
    <n v="1258"/>
    <n v="1258"/>
    <n v="0"/>
    <n v="1205"/>
    <x v="1962"/>
    <x v="3372"/>
  </r>
  <r>
    <n v="4"/>
    <x v="21"/>
    <x v="3"/>
    <d v="1978-04-01T00:00:00"/>
    <x v="4"/>
    <n v="1024"/>
    <n v="1024"/>
    <n v="0"/>
    <n v="1055"/>
    <x v="38"/>
    <x v="3381"/>
  </r>
  <r>
    <n v="5"/>
    <x v="21"/>
    <x v="4"/>
    <d v="1978-05-01T00:00:00"/>
    <x v="4"/>
    <n v="950"/>
    <n v="950"/>
    <n v="0"/>
    <n v="1118"/>
    <x v="24"/>
    <x v="3382"/>
  </r>
  <r>
    <n v="6"/>
    <x v="21"/>
    <x v="5"/>
    <d v="1978-06-01T00:00:00"/>
    <x v="4"/>
    <n v="1095"/>
    <n v="1095"/>
    <n v="0"/>
    <n v="1190"/>
    <x v="20"/>
    <x v="3383"/>
  </r>
  <r>
    <n v="7"/>
    <x v="21"/>
    <x v="6"/>
    <d v="1978-07-01T00:00:00"/>
    <x v="4"/>
    <n v="955"/>
    <n v="955"/>
    <n v="0"/>
    <n v="1294"/>
    <x v="689"/>
    <x v="3384"/>
  </r>
  <r>
    <n v="8"/>
    <x v="21"/>
    <x v="7"/>
    <d v="1978-08-01T00:00:00"/>
    <x v="4"/>
    <n v="1043"/>
    <n v="1043"/>
    <n v="0"/>
    <n v="1220"/>
    <x v="2358"/>
    <x v="3385"/>
  </r>
  <r>
    <n v="9"/>
    <x v="21"/>
    <x v="8"/>
    <d v="1978-09-01T00:00:00"/>
    <x v="4"/>
    <n v="1343"/>
    <n v="1343"/>
    <n v="0"/>
    <n v="1221"/>
    <x v="34"/>
    <x v="3386"/>
  </r>
  <r>
    <n v="10"/>
    <x v="21"/>
    <x v="9"/>
    <d v="1978-10-01T00:00:00"/>
    <x v="4"/>
    <n v="731"/>
    <n v="731"/>
    <n v="0"/>
    <n v="1168"/>
    <x v="1323"/>
    <x v="3387"/>
  </r>
  <r>
    <n v="11"/>
    <x v="21"/>
    <x v="10"/>
    <d v="1978-11-01T00:00:00"/>
    <x v="4"/>
    <n v="901"/>
    <n v="901"/>
    <n v="0"/>
    <n v="1227"/>
    <x v="697"/>
    <x v="3388"/>
  </r>
  <r>
    <n v="12"/>
    <x v="21"/>
    <x v="11"/>
    <d v="1978-12-01T00:00:00"/>
    <x v="4"/>
    <n v="932"/>
    <n v="932"/>
    <n v="0"/>
    <n v="1213"/>
    <x v="2371"/>
    <x v="3389"/>
  </r>
  <r>
    <n v="1"/>
    <x v="22"/>
    <x v="0"/>
    <d v="1979-01-01T00:00:00"/>
    <x v="4"/>
    <n v="880"/>
    <n v="880"/>
    <n v="0"/>
    <n v="1126"/>
    <x v="2350"/>
    <x v="3390"/>
  </r>
  <r>
    <n v="2"/>
    <x v="22"/>
    <x v="1"/>
    <d v="1979-02-01T00:00:00"/>
    <x v="4"/>
    <n v="733"/>
    <n v="733"/>
    <n v="0"/>
    <n v="984"/>
    <x v="2350"/>
    <x v="3391"/>
  </r>
  <r>
    <n v="3"/>
    <x v="22"/>
    <x v="2"/>
    <d v="1979-03-01T00:00:00"/>
    <x v="4"/>
    <n v="1041"/>
    <n v="1041"/>
    <n v="0"/>
    <n v="788"/>
    <x v="1327"/>
    <x v="3329"/>
  </r>
  <r>
    <n v="4"/>
    <x v="22"/>
    <x v="3"/>
    <d v="1979-04-01T00:00:00"/>
    <x v="4"/>
    <n v="986"/>
    <n v="986"/>
    <n v="0"/>
    <n v="1231"/>
    <x v="2372"/>
    <x v="3392"/>
  </r>
  <r>
    <n v="5"/>
    <x v="22"/>
    <x v="4"/>
    <d v="1979-05-01T00:00:00"/>
    <x v="4"/>
    <n v="898"/>
    <n v="898"/>
    <n v="0"/>
    <n v="1198"/>
    <x v="50"/>
    <x v="3362"/>
  </r>
  <r>
    <n v="6"/>
    <x v="22"/>
    <x v="5"/>
    <d v="1979-06-01T00:00:00"/>
    <x v="4"/>
    <n v="930"/>
    <n v="930"/>
    <n v="0"/>
    <n v="1093"/>
    <x v="1965"/>
    <x v="3393"/>
  </r>
  <r>
    <n v="7"/>
    <x v="22"/>
    <x v="6"/>
    <d v="1979-07-01T00:00:00"/>
    <x v="4"/>
    <n v="982"/>
    <n v="982"/>
    <n v="0"/>
    <n v="1216"/>
    <x v="2373"/>
    <x v="3394"/>
  </r>
  <r>
    <n v="8"/>
    <x v="22"/>
    <x v="7"/>
    <d v="1979-08-01T00:00:00"/>
    <x v="4"/>
    <n v="1003"/>
    <n v="1003"/>
    <n v="0"/>
    <n v="1322"/>
    <x v="685"/>
    <x v="3395"/>
  </r>
  <r>
    <n v="9"/>
    <x v="22"/>
    <x v="8"/>
    <d v="1979-09-01T00:00:00"/>
    <x v="4"/>
    <n v="832"/>
    <n v="832"/>
    <n v="0"/>
    <n v="961"/>
    <x v="47"/>
    <x v="3396"/>
  </r>
  <r>
    <n v="10"/>
    <x v="22"/>
    <x v="9"/>
    <d v="1979-10-01T00:00:00"/>
    <x v="4"/>
    <n v="1231"/>
    <n v="1231"/>
    <n v="0"/>
    <n v="1014"/>
    <x v="2374"/>
    <x v="3397"/>
  </r>
  <r>
    <n v="11"/>
    <x v="22"/>
    <x v="10"/>
    <d v="1979-11-01T00:00:00"/>
    <x v="4"/>
    <n v="870"/>
    <n v="870"/>
    <n v="0"/>
    <n v="1043"/>
    <x v="2358"/>
    <x v="3398"/>
  </r>
  <r>
    <n v="12"/>
    <x v="22"/>
    <x v="11"/>
    <d v="1979-12-01T00:00:00"/>
    <x v="4"/>
    <n v="1143"/>
    <n v="1143"/>
    <n v="0"/>
    <n v="833"/>
    <x v="2365"/>
    <x v="3399"/>
  </r>
  <r>
    <n v="1"/>
    <x v="23"/>
    <x v="0"/>
    <d v="1980-01-01T00:00:00"/>
    <x v="4"/>
    <n v="614"/>
    <n v="614"/>
    <n v="0"/>
    <n v="952"/>
    <x v="2113"/>
    <x v="3400"/>
  </r>
  <r>
    <n v="2"/>
    <x v="23"/>
    <x v="1"/>
    <d v="1980-02-01T00:00:00"/>
    <x v="4"/>
    <n v="792"/>
    <n v="792"/>
    <n v="0"/>
    <n v="1021"/>
    <x v="1324"/>
    <x v="3401"/>
  </r>
  <r>
    <n v="3"/>
    <x v="23"/>
    <x v="2"/>
    <d v="1980-03-01T00:00:00"/>
    <x v="4"/>
    <n v="1027"/>
    <n v="1027"/>
    <n v="0"/>
    <n v="1187"/>
    <x v="2375"/>
    <x v="3402"/>
  </r>
  <r>
    <n v="4"/>
    <x v="23"/>
    <x v="3"/>
    <d v="1980-04-01T00:00:00"/>
    <x v="4"/>
    <n v="385"/>
    <n v="385"/>
    <n v="0"/>
    <n v="183"/>
    <x v="1962"/>
    <x v="3403"/>
  </r>
  <r>
    <n v="5"/>
    <x v="23"/>
    <x v="4"/>
    <d v="1980-05-01T00:00:00"/>
    <x v="4"/>
    <n v="447"/>
    <n v="447"/>
    <n v="0"/>
    <n v="971"/>
    <x v="2362"/>
    <x v="3365"/>
  </r>
  <r>
    <n v="6"/>
    <x v="23"/>
    <x v="5"/>
    <d v="1980-06-01T00:00:00"/>
    <x v="4"/>
    <n v="1259"/>
    <n v="1259"/>
    <n v="0"/>
    <n v="1435"/>
    <x v="2359"/>
    <x v="3404"/>
  </r>
  <r>
    <n v="7"/>
    <x v="23"/>
    <x v="6"/>
    <d v="1980-07-01T00:00:00"/>
    <x v="4"/>
    <n v="1234"/>
    <n v="1234"/>
    <n v="0"/>
    <n v="1487"/>
    <x v="2376"/>
    <x v="2445"/>
  </r>
  <r>
    <n v="8"/>
    <x v="23"/>
    <x v="7"/>
    <d v="1980-08-01T00:00:00"/>
    <x v="4"/>
    <n v="1310"/>
    <n v="1310"/>
    <n v="0"/>
    <n v="1501"/>
    <x v="2377"/>
    <x v="3405"/>
  </r>
  <r>
    <n v="9"/>
    <x v="23"/>
    <x v="8"/>
    <d v="1980-09-01T00:00:00"/>
    <x v="4"/>
    <n v="1308"/>
    <n v="1308"/>
    <n v="0"/>
    <n v="1461"/>
    <x v="2378"/>
    <x v="3406"/>
  </r>
  <r>
    <n v="10"/>
    <x v="23"/>
    <x v="9"/>
    <d v="1980-10-01T00:00:00"/>
    <x v="4"/>
    <n v="1249"/>
    <n v="1249"/>
    <n v="0"/>
    <n v="1609"/>
    <x v="2366"/>
    <x v="3407"/>
  </r>
  <r>
    <n v="11"/>
    <x v="23"/>
    <x v="10"/>
    <d v="1980-11-01T00:00:00"/>
    <x v="4"/>
    <n v="1087"/>
    <n v="1087"/>
    <n v="0"/>
    <n v="1373"/>
    <x v="1340"/>
    <x v="3408"/>
  </r>
  <r>
    <n v="12"/>
    <x v="23"/>
    <x v="11"/>
    <d v="1980-12-01T00:00:00"/>
    <x v="4"/>
    <n v="820"/>
    <n v="820"/>
    <n v="0"/>
    <n v="1269"/>
    <x v="56"/>
    <x v="3409"/>
  </r>
  <r>
    <n v="1"/>
    <x v="24"/>
    <x v="0"/>
    <d v="1981-01-01T00:00:00"/>
    <x v="4"/>
    <n v="968"/>
    <n v="968"/>
    <n v="0"/>
    <n v="1259"/>
    <x v="2379"/>
    <x v="3410"/>
  </r>
  <r>
    <n v="2"/>
    <x v="24"/>
    <x v="1"/>
    <d v="1981-02-01T00:00:00"/>
    <x v="4"/>
    <n v="971"/>
    <n v="971"/>
    <n v="0"/>
    <n v="1353"/>
    <x v="2380"/>
    <x v="3411"/>
  </r>
  <r>
    <n v="3"/>
    <x v="24"/>
    <x v="2"/>
    <d v="1981-03-01T00:00:00"/>
    <x v="4"/>
    <n v="974"/>
    <n v="974"/>
    <n v="0"/>
    <n v="1472"/>
    <x v="2381"/>
    <x v="3412"/>
  </r>
  <r>
    <n v="4"/>
    <x v="24"/>
    <x v="3"/>
    <d v="1981-04-01T00:00:00"/>
    <x v="4"/>
    <n v="964"/>
    <n v="964"/>
    <n v="0"/>
    <n v="1409"/>
    <x v="2382"/>
    <x v="3389"/>
  </r>
  <r>
    <n v="5"/>
    <x v="24"/>
    <x v="4"/>
    <d v="1981-05-01T00:00:00"/>
    <x v="4"/>
    <n v="707"/>
    <n v="707"/>
    <n v="0"/>
    <n v="1396"/>
    <x v="2383"/>
    <x v="3413"/>
  </r>
  <r>
    <n v="6"/>
    <x v="24"/>
    <x v="5"/>
    <d v="1981-06-01T00:00:00"/>
    <x v="4"/>
    <n v="1121"/>
    <n v="1121"/>
    <n v="0"/>
    <n v="1294"/>
    <x v="2384"/>
    <x v="3414"/>
  </r>
  <r>
    <n v="7"/>
    <x v="24"/>
    <x v="6"/>
    <d v="1981-07-01T00:00:00"/>
    <x v="4"/>
    <n v="399"/>
    <n v="399"/>
    <n v="0"/>
    <n v="1565"/>
    <x v="1917"/>
    <x v="3415"/>
  </r>
  <r>
    <n v="8"/>
    <x v="24"/>
    <x v="7"/>
    <d v="1981-08-01T00:00:00"/>
    <x v="4"/>
    <n v="1081"/>
    <n v="1081"/>
    <n v="0"/>
    <n v="600"/>
    <x v="1342"/>
    <x v="3416"/>
  </r>
  <r>
    <n v="9"/>
    <x v="24"/>
    <x v="8"/>
    <d v="1981-09-01T00:00:00"/>
    <x v="4"/>
    <n v="417"/>
    <n v="417"/>
    <n v="0"/>
    <n v="270"/>
    <x v="1910"/>
    <x v="3417"/>
  </r>
  <r>
    <n v="10"/>
    <x v="24"/>
    <x v="9"/>
    <d v="1981-10-01T00:00:00"/>
    <x v="4"/>
    <n v="552"/>
    <n v="552"/>
    <n v="0"/>
    <n v="1110"/>
    <x v="2385"/>
    <x v="3356"/>
  </r>
  <r>
    <n v="11"/>
    <x v="24"/>
    <x v="10"/>
    <d v="1981-11-01T00:00:00"/>
    <x v="4"/>
    <n v="694"/>
    <n v="694"/>
    <n v="0"/>
    <n v="1046"/>
    <x v="69"/>
    <x v="3294"/>
  </r>
  <r>
    <n v="12"/>
    <x v="24"/>
    <x v="11"/>
    <d v="1981-12-01T00:00:00"/>
    <x v="4"/>
    <n v="331"/>
    <n v="331"/>
    <n v="0"/>
    <n v="531"/>
    <x v="1306"/>
    <x v="3418"/>
  </r>
  <r>
    <n v="1"/>
    <x v="25"/>
    <x v="0"/>
    <d v="1982-01-01T00:00:00"/>
    <x v="4"/>
    <n v="759"/>
    <n v="759"/>
    <n v="0"/>
    <n v="342"/>
    <x v="2386"/>
    <x v="3419"/>
  </r>
  <r>
    <n v="2"/>
    <x v="25"/>
    <x v="1"/>
    <d v="1982-02-01T00:00:00"/>
    <x v="4"/>
    <n v="603"/>
    <n v="603"/>
    <n v="0"/>
    <n v="666"/>
    <x v="46"/>
    <x v="3276"/>
  </r>
  <r>
    <n v="3"/>
    <x v="25"/>
    <x v="2"/>
    <d v="1982-03-01T00:00:00"/>
    <x v="4"/>
    <n v="750"/>
    <n v="750"/>
    <n v="0"/>
    <n v="1013"/>
    <x v="1861"/>
    <x v="3420"/>
  </r>
  <r>
    <n v="4"/>
    <x v="25"/>
    <x v="3"/>
    <d v="1982-04-01T00:00:00"/>
    <x v="4"/>
    <n v="835"/>
    <n v="835"/>
    <n v="0"/>
    <n v="1005"/>
    <x v="2387"/>
    <x v="823"/>
  </r>
  <r>
    <n v="5"/>
    <x v="25"/>
    <x v="4"/>
    <d v="1982-05-01T00:00:00"/>
    <x v="4"/>
    <n v="636"/>
    <n v="636"/>
    <n v="0"/>
    <n v="857"/>
    <x v="2388"/>
    <x v="3421"/>
  </r>
  <r>
    <n v="6"/>
    <x v="25"/>
    <x v="5"/>
    <d v="1982-06-01T00:00:00"/>
    <x v="4"/>
    <n v="842"/>
    <n v="842"/>
    <n v="0"/>
    <n v="929"/>
    <x v="1347"/>
    <x v="3422"/>
  </r>
  <r>
    <n v="7"/>
    <x v="25"/>
    <x v="6"/>
    <d v="1982-07-01T00:00:00"/>
    <x v="4"/>
    <n v="746"/>
    <n v="746"/>
    <n v="0"/>
    <n v="935"/>
    <x v="32"/>
    <x v="1653"/>
  </r>
  <r>
    <n v="8"/>
    <x v="25"/>
    <x v="7"/>
    <d v="1982-08-01T00:00:00"/>
    <x v="4"/>
    <n v="745"/>
    <n v="745"/>
    <n v="0"/>
    <n v="928"/>
    <x v="26"/>
    <x v="3423"/>
  </r>
  <r>
    <n v="9"/>
    <x v="25"/>
    <x v="8"/>
    <d v="1982-09-01T00:00:00"/>
    <x v="4"/>
    <n v="733"/>
    <n v="733"/>
    <n v="0"/>
    <n v="876"/>
    <x v="16"/>
    <x v="3424"/>
  </r>
  <r>
    <n v="10"/>
    <x v="25"/>
    <x v="9"/>
    <d v="1982-10-01T00:00:00"/>
    <x v="4"/>
    <n v="383"/>
    <n v="383"/>
    <n v="0"/>
    <n v="841"/>
    <x v="1303"/>
    <x v="3425"/>
  </r>
  <r>
    <n v="11"/>
    <x v="25"/>
    <x v="10"/>
    <d v="1982-11-01T00:00:00"/>
    <x v="4"/>
    <n v="398"/>
    <n v="398"/>
    <n v="0"/>
    <n v="833"/>
    <x v="37"/>
    <x v="3426"/>
  </r>
  <r>
    <n v="12"/>
    <x v="25"/>
    <x v="11"/>
    <d v="1982-12-01T00:00:00"/>
    <x v="4"/>
    <n v="615"/>
    <n v="615"/>
    <n v="0"/>
    <n v="538"/>
    <x v="51"/>
    <x v="3427"/>
  </r>
  <r>
    <n v="1"/>
    <x v="26"/>
    <x v="0"/>
    <d v="1983-01-01T00:00:00"/>
    <x v="4"/>
    <n v="627"/>
    <n v="627"/>
    <n v="0"/>
    <n v="44"/>
    <x v="43"/>
    <x v="3428"/>
  </r>
  <r>
    <n v="2"/>
    <x v="26"/>
    <x v="1"/>
    <d v="1983-02-01T00:00:00"/>
    <x v="4"/>
    <n v="959"/>
    <n v="959"/>
    <n v="0"/>
    <n v="558"/>
    <x v="1304"/>
    <x v="3429"/>
  </r>
  <r>
    <n v="3"/>
    <x v="26"/>
    <x v="2"/>
    <d v="1983-03-01T00:00:00"/>
    <x v="4"/>
    <n v="623"/>
    <n v="623"/>
    <n v="0"/>
    <n v="681"/>
    <x v="682"/>
    <x v="3430"/>
  </r>
  <r>
    <n v="4"/>
    <x v="26"/>
    <x v="3"/>
    <d v="1983-04-01T00:00:00"/>
    <x v="4"/>
    <n v="256"/>
    <n v="256"/>
    <n v="0"/>
    <n v="466"/>
    <x v="1858"/>
    <x v="3431"/>
  </r>
  <r>
    <n v="5"/>
    <x v="26"/>
    <x v="4"/>
    <d v="1983-05-01T00:00:00"/>
    <x v="4"/>
    <n v="886"/>
    <n v="886"/>
    <n v="0"/>
    <n v="545"/>
    <x v="0"/>
    <x v="3432"/>
  </r>
  <r>
    <n v="6"/>
    <x v="26"/>
    <x v="5"/>
    <d v="1983-06-01T00:00:00"/>
    <x v="4"/>
    <n v="564"/>
    <n v="564"/>
    <n v="0"/>
    <n v="647"/>
    <x v="9"/>
    <x v="3433"/>
  </r>
  <r>
    <n v="7"/>
    <x v="26"/>
    <x v="6"/>
    <d v="1983-07-01T00:00:00"/>
    <x v="4"/>
    <n v="443"/>
    <n v="443"/>
    <n v="0"/>
    <n v="653"/>
    <x v="4"/>
    <x v="3348"/>
  </r>
  <r>
    <n v="8"/>
    <x v="26"/>
    <x v="7"/>
    <d v="1983-08-01T00:00:00"/>
    <x v="4"/>
    <n v="403"/>
    <n v="403"/>
    <n v="0"/>
    <n v="960"/>
    <x v="37"/>
    <x v="3434"/>
  </r>
  <r>
    <n v="9"/>
    <x v="26"/>
    <x v="8"/>
    <d v="1983-09-01T00:00:00"/>
    <x v="4"/>
    <n v="428"/>
    <n v="428"/>
    <n v="0"/>
    <n v="609"/>
    <x v="679"/>
    <x v="3435"/>
  </r>
  <r>
    <n v="10"/>
    <x v="26"/>
    <x v="9"/>
    <d v="1983-10-01T00:00:00"/>
    <x v="4"/>
    <n v="443"/>
    <n v="443"/>
    <n v="0"/>
    <n v="418"/>
    <x v="8"/>
    <x v="3436"/>
  </r>
  <r>
    <n v="11"/>
    <x v="26"/>
    <x v="10"/>
    <d v="1983-11-01T00:00:00"/>
    <x v="4"/>
    <n v="486"/>
    <n v="486"/>
    <n v="0"/>
    <n v="309"/>
    <x v="18"/>
    <x v="3189"/>
  </r>
  <r>
    <n v="12"/>
    <x v="26"/>
    <x v="11"/>
    <d v="1983-12-01T00:00:00"/>
    <x v="4"/>
    <n v="457"/>
    <n v="457"/>
    <n v="0"/>
    <n v="147"/>
    <x v="0"/>
    <x v="3437"/>
  </r>
  <r>
    <n v="1"/>
    <x v="27"/>
    <x v="0"/>
    <d v="1984-01-01T00:00:00"/>
    <x v="4"/>
    <n v="660"/>
    <n v="660"/>
    <n v="0"/>
    <n v="462"/>
    <x v="6"/>
    <x v="3438"/>
  </r>
  <r>
    <n v="2"/>
    <x v="27"/>
    <x v="1"/>
    <d v="1984-02-01T00:00:00"/>
    <x v="4"/>
    <n v="483"/>
    <n v="483"/>
    <n v="0"/>
    <n v="435"/>
    <x v="679"/>
    <x v="3439"/>
  </r>
  <r>
    <n v="3"/>
    <x v="27"/>
    <x v="2"/>
    <d v="1984-03-01T00:00:00"/>
    <x v="4"/>
    <n v="323"/>
    <n v="323"/>
    <n v="0"/>
    <n v="369"/>
    <x v="36"/>
    <x v="3440"/>
  </r>
  <r>
    <n v="4"/>
    <x v="27"/>
    <x v="3"/>
    <d v="1984-04-01T00:00:00"/>
    <x v="4"/>
    <n v="639"/>
    <n v="639"/>
    <n v="0"/>
    <n v="436"/>
    <x v="30"/>
    <x v="3441"/>
  </r>
  <r>
    <n v="5"/>
    <x v="27"/>
    <x v="4"/>
    <d v="1984-05-01T00:00:00"/>
    <x v="4"/>
    <n v="421"/>
    <n v="421"/>
    <n v="0"/>
    <n v="463"/>
    <x v="2367"/>
    <x v="3267"/>
  </r>
  <r>
    <n v="6"/>
    <x v="27"/>
    <x v="5"/>
    <d v="1984-06-01T00:00:00"/>
    <x v="4"/>
    <n v="548"/>
    <n v="548"/>
    <n v="0"/>
    <n v="480"/>
    <x v="2349"/>
    <x v="3442"/>
  </r>
  <r>
    <n v="7"/>
    <x v="27"/>
    <x v="6"/>
    <d v="1984-07-01T00:00:00"/>
    <x v="4"/>
    <n v="392"/>
    <n v="392"/>
    <n v="0"/>
    <n v="513"/>
    <x v="1968"/>
    <x v="3443"/>
  </r>
  <r>
    <n v="8"/>
    <x v="27"/>
    <x v="7"/>
    <d v="1984-08-01T00:00:00"/>
    <x v="4"/>
    <n v="515"/>
    <n v="515"/>
    <n v="0"/>
    <n v="563"/>
    <x v="2389"/>
    <x v="3444"/>
  </r>
  <r>
    <n v="9"/>
    <x v="27"/>
    <x v="8"/>
    <d v="1984-09-01T00:00:00"/>
    <x v="4"/>
    <n v="410"/>
    <n v="410"/>
    <n v="0"/>
    <n v="483"/>
    <x v="1964"/>
    <x v="3445"/>
  </r>
  <r>
    <n v="10"/>
    <x v="27"/>
    <x v="9"/>
    <d v="1984-10-01T00:00:00"/>
    <x v="4"/>
    <n v="481"/>
    <n v="481"/>
    <n v="0"/>
    <n v="670"/>
    <x v="682"/>
    <x v="3446"/>
  </r>
  <r>
    <n v="11"/>
    <x v="27"/>
    <x v="10"/>
    <d v="1984-11-01T00:00:00"/>
    <x v="4"/>
    <n v="683"/>
    <n v="683"/>
    <n v="0"/>
    <n v="652"/>
    <x v="31"/>
    <x v="3278"/>
  </r>
  <r>
    <n v="12"/>
    <x v="27"/>
    <x v="11"/>
    <d v="1984-12-01T00:00:00"/>
    <x v="4"/>
    <n v="442"/>
    <n v="442"/>
    <n v="0"/>
    <n v="453"/>
    <x v="2368"/>
    <x v="3192"/>
  </r>
  <r>
    <n v="1"/>
    <x v="28"/>
    <x v="0"/>
    <d v="1985-01-01T00:00:00"/>
    <x v="4"/>
    <n v="557"/>
    <n v="557"/>
    <n v="0"/>
    <n v="532"/>
    <x v="30"/>
    <x v="3447"/>
  </r>
  <r>
    <n v="2"/>
    <x v="28"/>
    <x v="1"/>
    <d v="1985-02-01T00:00:00"/>
    <x v="4"/>
    <n v="494"/>
    <n v="494"/>
    <n v="0"/>
    <n v="533"/>
    <x v="683"/>
    <x v="3448"/>
  </r>
  <r>
    <n v="3"/>
    <x v="28"/>
    <x v="2"/>
    <d v="1985-03-01T00:00:00"/>
    <x v="4"/>
    <n v="354"/>
    <n v="354"/>
    <n v="0"/>
    <n v="592"/>
    <x v="32"/>
    <x v="3449"/>
  </r>
  <r>
    <n v="4"/>
    <x v="28"/>
    <x v="3"/>
    <d v="1985-04-01T00:00:00"/>
    <x v="4"/>
    <n v="354"/>
    <n v="354"/>
    <n v="0"/>
    <n v="353"/>
    <x v="47"/>
    <x v="3450"/>
  </r>
  <r>
    <n v="5"/>
    <x v="28"/>
    <x v="4"/>
    <d v="1985-05-01T00:00:00"/>
    <x v="4"/>
    <n v="511"/>
    <n v="511"/>
    <n v="0"/>
    <n v="426"/>
    <x v="24"/>
    <x v="3212"/>
  </r>
  <r>
    <n v="6"/>
    <x v="28"/>
    <x v="5"/>
    <d v="1985-06-01T00:00:00"/>
    <x v="4"/>
    <n v="428"/>
    <n v="428"/>
    <n v="0"/>
    <n v="544"/>
    <x v="2362"/>
    <x v="3327"/>
  </r>
  <r>
    <n v="7"/>
    <x v="28"/>
    <x v="6"/>
    <d v="1985-07-01T00:00:00"/>
    <x v="4"/>
    <n v="673"/>
    <n v="673"/>
    <n v="0"/>
    <n v="826"/>
    <x v="695"/>
    <x v="3451"/>
  </r>
  <r>
    <n v="8"/>
    <x v="28"/>
    <x v="7"/>
    <d v="1985-08-01T00:00:00"/>
    <x v="4"/>
    <n v="726"/>
    <n v="726"/>
    <n v="0"/>
    <n v="731"/>
    <x v="36"/>
    <x v="3452"/>
  </r>
  <r>
    <n v="9"/>
    <x v="28"/>
    <x v="8"/>
    <d v="1985-09-01T00:00:00"/>
    <x v="4"/>
    <n v="718"/>
    <n v="718"/>
    <n v="0"/>
    <n v="789"/>
    <x v="688"/>
    <x v="3453"/>
  </r>
  <r>
    <n v="10"/>
    <x v="28"/>
    <x v="9"/>
    <d v="1985-10-01T00:00:00"/>
    <x v="4"/>
    <n v="955"/>
    <n v="955"/>
    <n v="0"/>
    <n v="882"/>
    <x v="1859"/>
    <x v="3351"/>
  </r>
  <r>
    <n v="11"/>
    <x v="28"/>
    <x v="10"/>
    <d v="1985-11-01T00:00:00"/>
    <x v="4"/>
    <n v="717"/>
    <n v="717"/>
    <n v="0"/>
    <n v="769"/>
    <x v="17"/>
    <x v="3454"/>
  </r>
  <r>
    <n v="12"/>
    <x v="28"/>
    <x v="11"/>
    <d v="1985-12-01T00:00:00"/>
    <x v="4"/>
    <n v="654"/>
    <n v="654"/>
    <n v="0"/>
    <n v="582"/>
    <x v="2353"/>
    <x v="3455"/>
  </r>
  <r>
    <n v="1"/>
    <x v="29"/>
    <x v="0"/>
    <d v="1986-01-01T00:00:00"/>
    <x v="4"/>
    <n v="593"/>
    <n v="593"/>
    <n v="0"/>
    <n v="802"/>
    <x v="1304"/>
    <x v="3456"/>
  </r>
  <r>
    <n v="2"/>
    <x v="29"/>
    <x v="1"/>
    <d v="1986-02-01T00:00:00"/>
    <x v="4"/>
    <n v="610"/>
    <n v="610"/>
    <n v="0"/>
    <n v="665"/>
    <x v="19"/>
    <x v="3348"/>
  </r>
  <r>
    <n v="3"/>
    <x v="29"/>
    <x v="2"/>
    <d v="1986-03-01T00:00:00"/>
    <x v="4"/>
    <n v="620"/>
    <n v="620"/>
    <n v="0"/>
    <n v="665"/>
    <x v="19"/>
    <x v="3348"/>
  </r>
  <r>
    <n v="4"/>
    <x v="29"/>
    <x v="3"/>
    <d v="1986-04-01T00:00:00"/>
    <x v="4"/>
    <n v="761"/>
    <n v="761"/>
    <n v="0"/>
    <n v="834"/>
    <x v="2387"/>
    <x v="3457"/>
  </r>
  <r>
    <n v="5"/>
    <x v="29"/>
    <x v="4"/>
    <d v="1986-05-01T00:00:00"/>
    <x v="4"/>
    <n v="846"/>
    <n v="846"/>
    <n v="0"/>
    <n v="769"/>
    <x v="681"/>
    <x v="3458"/>
  </r>
  <r>
    <n v="6"/>
    <x v="29"/>
    <x v="5"/>
    <d v="1986-06-01T00:00:00"/>
    <x v="4"/>
    <n v="499"/>
    <n v="499"/>
    <n v="0"/>
    <n v="795"/>
    <x v="680"/>
    <x v="3459"/>
  </r>
  <r>
    <n v="7"/>
    <x v="29"/>
    <x v="6"/>
    <d v="1986-07-01T00:00:00"/>
    <x v="4"/>
    <n v="1046"/>
    <n v="1046"/>
    <n v="0"/>
    <n v="888"/>
    <x v="1344"/>
    <x v="3400"/>
  </r>
  <r>
    <n v="8"/>
    <x v="29"/>
    <x v="7"/>
    <d v="1986-08-01T00:00:00"/>
    <x v="4"/>
    <n v="793"/>
    <n v="793"/>
    <n v="0"/>
    <n v="891"/>
    <x v="10"/>
    <x v="3460"/>
  </r>
  <r>
    <n v="9"/>
    <x v="29"/>
    <x v="8"/>
    <d v="1986-09-01T00:00:00"/>
    <x v="4"/>
    <n v="796"/>
    <n v="796"/>
    <n v="0"/>
    <n v="1079"/>
    <x v="896"/>
    <x v="3461"/>
  </r>
  <r>
    <n v="10"/>
    <x v="29"/>
    <x v="9"/>
    <d v="1986-10-01T00:00:00"/>
    <x v="4"/>
    <n v="1190"/>
    <n v="1190"/>
    <n v="0"/>
    <n v="1082"/>
    <x v="13"/>
    <x v="3462"/>
  </r>
  <r>
    <n v="11"/>
    <x v="29"/>
    <x v="10"/>
    <d v="1986-11-01T00:00:00"/>
    <x v="4"/>
    <n v="305"/>
    <n v="305"/>
    <n v="0"/>
    <n v="857"/>
    <x v="1319"/>
    <x v="3463"/>
  </r>
  <r>
    <n v="12"/>
    <x v="29"/>
    <x v="11"/>
    <d v="1986-12-01T00:00:00"/>
    <x v="4"/>
    <n v="429"/>
    <n v="429"/>
    <n v="0"/>
    <n v="807"/>
    <x v="2390"/>
    <x v="3464"/>
  </r>
  <r>
    <n v="1"/>
    <x v="30"/>
    <x v="0"/>
    <d v="1987-01-01T00:00:00"/>
    <x v="4"/>
    <n v="1103"/>
    <n v="1103"/>
    <n v="0"/>
    <n v="781"/>
    <x v="1957"/>
    <x v="3465"/>
  </r>
  <r>
    <n v="2"/>
    <x v="30"/>
    <x v="1"/>
    <d v="1987-02-01T00:00:00"/>
    <x v="4"/>
    <n v="663"/>
    <n v="663"/>
    <n v="0"/>
    <n v="870"/>
    <x v="2364"/>
    <x v="3366"/>
  </r>
  <r>
    <n v="3"/>
    <x v="30"/>
    <x v="2"/>
    <d v="1987-03-01T00:00:00"/>
    <x v="4"/>
    <n v="579"/>
    <n v="579"/>
    <n v="0"/>
    <n v="903"/>
    <x v="1958"/>
    <x v="3456"/>
  </r>
  <r>
    <n v="4"/>
    <x v="30"/>
    <x v="3"/>
    <d v="1987-04-01T00:00:00"/>
    <x v="4"/>
    <n v="920"/>
    <n v="920"/>
    <n v="0"/>
    <n v="851"/>
    <x v="42"/>
    <x v="3466"/>
  </r>
  <r>
    <n v="5"/>
    <x v="30"/>
    <x v="4"/>
    <d v="1987-05-01T00:00:00"/>
    <x v="4"/>
    <n v="828"/>
    <n v="828"/>
    <n v="0"/>
    <n v="970"/>
    <x v="2391"/>
    <x v="3467"/>
  </r>
  <r>
    <n v="6"/>
    <x v="30"/>
    <x v="5"/>
    <d v="1987-06-01T00:00:00"/>
    <x v="4"/>
    <n v="498"/>
    <n v="498"/>
    <n v="0"/>
    <n v="1002"/>
    <x v="2392"/>
    <x v="3468"/>
  </r>
  <r>
    <n v="7"/>
    <x v="30"/>
    <x v="6"/>
    <d v="1987-07-01T00:00:00"/>
    <x v="4"/>
    <n v="879"/>
    <n v="879"/>
    <n v="0"/>
    <n v="1098"/>
    <x v="2393"/>
    <x v="3469"/>
  </r>
  <r>
    <n v="8"/>
    <x v="30"/>
    <x v="7"/>
    <d v="1987-08-01T00:00:00"/>
    <x v="4"/>
    <n v="875"/>
    <n v="875"/>
    <n v="0"/>
    <n v="1079"/>
    <x v="2393"/>
    <x v="3470"/>
  </r>
  <r>
    <n v="9"/>
    <x v="30"/>
    <x v="8"/>
    <d v="1987-09-01T00:00:00"/>
    <x v="4"/>
    <n v="1128"/>
    <n v="1128"/>
    <n v="0"/>
    <n v="1284"/>
    <x v="2394"/>
    <x v="3471"/>
  </r>
  <r>
    <n v="10"/>
    <x v="30"/>
    <x v="9"/>
    <d v="1987-10-01T00:00:00"/>
    <x v="4"/>
    <n v="963"/>
    <n v="963"/>
    <n v="0"/>
    <n v="1188"/>
    <x v="690"/>
    <x v="3472"/>
  </r>
  <r>
    <n v="11"/>
    <x v="30"/>
    <x v="10"/>
    <d v="1987-11-01T00:00:00"/>
    <x v="4"/>
    <n v="802"/>
    <n v="802"/>
    <n v="0"/>
    <n v="1024"/>
    <x v="1988"/>
    <x v="3473"/>
  </r>
  <r>
    <n v="12"/>
    <x v="30"/>
    <x v="11"/>
    <d v="1987-12-01T00:00:00"/>
    <x v="4"/>
    <n v="830"/>
    <n v="830"/>
    <n v="0"/>
    <n v="764"/>
    <x v="1322"/>
    <x v="3474"/>
  </r>
  <r>
    <n v="1"/>
    <x v="31"/>
    <x v="0"/>
    <d v="1988-01-01T00:00:00"/>
    <x v="4"/>
    <n v="511"/>
    <n v="511"/>
    <n v="0"/>
    <n v="721"/>
    <x v="2395"/>
    <x v="3475"/>
  </r>
  <r>
    <n v="2"/>
    <x v="31"/>
    <x v="1"/>
    <d v="1988-02-01T00:00:00"/>
    <x v="4"/>
    <n v="832"/>
    <n v="832"/>
    <n v="0"/>
    <n v="929"/>
    <x v="2396"/>
    <x v="3476"/>
  </r>
  <r>
    <n v="3"/>
    <x v="31"/>
    <x v="2"/>
    <d v="1988-03-01T00:00:00"/>
    <x v="4"/>
    <n v="954"/>
    <n v="954"/>
    <n v="0"/>
    <n v="1339"/>
    <x v="2397"/>
    <x v="3477"/>
  </r>
  <r>
    <n v="4"/>
    <x v="31"/>
    <x v="3"/>
    <d v="1988-04-01T00:00:00"/>
    <x v="4"/>
    <n v="1178"/>
    <n v="1178"/>
    <n v="0"/>
    <n v="1273"/>
    <x v="2398"/>
    <x v="3478"/>
  </r>
  <r>
    <n v="5"/>
    <x v="31"/>
    <x v="4"/>
    <d v="1988-05-01T00:00:00"/>
    <x v="4"/>
    <n v="1103"/>
    <n v="1103"/>
    <n v="0"/>
    <n v="1271"/>
    <x v="56"/>
    <x v="3479"/>
  </r>
  <r>
    <n v="6"/>
    <x v="31"/>
    <x v="5"/>
    <d v="1988-06-01T00:00:00"/>
    <x v="4"/>
    <n v="1197"/>
    <n v="1197"/>
    <n v="0"/>
    <n v="1597"/>
    <x v="2399"/>
    <x v="3480"/>
  </r>
  <r>
    <n v="7"/>
    <x v="31"/>
    <x v="6"/>
    <d v="1988-07-01T00:00:00"/>
    <x v="4"/>
    <n v="1368"/>
    <n v="1368"/>
    <n v="0"/>
    <n v="1613"/>
    <x v="2400"/>
    <x v="3481"/>
  </r>
  <r>
    <n v="8"/>
    <x v="31"/>
    <x v="7"/>
    <d v="1988-08-01T00:00:00"/>
    <x v="4"/>
    <n v="1478"/>
    <n v="1478"/>
    <n v="0"/>
    <n v="1876"/>
    <x v="1312"/>
    <x v="3482"/>
  </r>
  <r>
    <n v="9"/>
    <x v="31"/>
    <x v="8"/>
    <d v="1988-09-01T00:00:00"/>
    <x v="4"/>
    <n v="1345"/>
    <n v="1345"/>
    <n v="0"/>
    <n v="1791"/>
    <x v="2401"/>
    <x v="3483"/>
  </r>
  <r>
    <n v="10"/>
    <x v="31"/>
    <x v="9"/>
    <d v="1988-10-01T00:00:00"/>
    <x v="4"/>
    <n v="1352"/>
    <n v="1352"/>
    <n v="0"/>
    <n v="1498"/>
    <x v="1987"/>
    <x v="3484"/>
  </r>
  <r>
    <n v="11"/>
    <x v="31"/>
    <x v="10"/>
    <d v="1988-11-01T00:00:00"/>
    <x v="4"/>
    <n v="1023"/>
    <n v="1023"/>
    <n v="0"/>
    <n v="1422"/>
    <x v="1966"/>
    <x v="3485"/>
  </r>
  <r>
    <n v="12"/>
    <x v="31"/>
    <x v="11"/>
    <d v="1988-12-01T00:00:00"/>
    <x v="4"/>
    <n v="627"/>
    <n v="627"/>
    <n v="0"/>
    <n v="702"/>
    <x v="52"/>
    <x v="3486"/>
  </r>
  <r>
    <n v="1"/>
    <x v="32"/>
    <x v="0"/>
    <d v="1989-01-01T00:00:00"/>
    <x v="4"/>
    <n v="600"/>
    <n v="600"/>
    <n v="0"/>
    <n v="1188"/>
    <x v="1334"/>
    <x v="3487"/>
  </r>
  <r>
    <n v="2"/>
    <x v="32"/>
    <x v="1"/>
    <d v="1989-02-01T00:00:00"/>
    <x v="4"/>
    <n v="468"/>
    <n v="468"/>
    <n v="0"/>
    <n v="1049"/>
    <x v="2402"/>
    <x v="3488"/>
  </r>
  <r>
    <n v="3"/>
    <x v="32"/>
    <x v="2"/>
    <d v="1989-03-01T00:00:00"/>
    <x v="4"/>
    <n v="893"/>
    <n v="893"/>
    <n v="0"/>
    <n v="720"/>
    <x v="2403"/>
    <x v="3274"/>
  </r>
  <r>
    <n v="4"/>
    <x v="32"/>
    <x v="3"/>
    <d v="1989-04-01T00:00:00"/>
    <x v="4"/>
    <n v="676"/>
    <n v="676"/>
    <n v="0"/>
    <n v="730"/>
    <x v="51"/>
    <x v="3489"/>
  </r>
  <r>
    <n v="5"/>
    <x v="32"/>
    <x v="4"/>
    <d v="1989-05-01T00:00:00"/>
    <x v="4"/>
    <n v="882"/>
    <n v="882"/>
    <n v="0"/>
    <n v="1013"/>
    <x v="1328"/>
    <x v="3490"/>
  </r>
  <r>
    <n v="6"/>
    <x v="32"/>
    <x v="5"/>
    <d v="1989-06-01T00:00:00"/>
    <x v="4"/>
    <n v="940"/>
    <n v="940"/>
    <n v="0"/>
    <n v="1354"/>
    <x v="2404"/>
    <x v="3491"/>
  </r>
  <r>
    <n v="7"/>
    <x v="32"/>
    <x v="6"/>
    <d v="1989-07-01T00:00:00"/>
    <x v="4"/>
    <n v="994"/>
    <n v="994"/>
    <n v="0"/>
    <n v="1473"/>
    <x v="2405"/>
    <x v="3492"/>
  </r>
  <r>
    <n v="8"/>
    <x v="32"/>
    <x v="7"/>
    <d v="1989-08-01T00:00:00"/>
    <x v="4"/>
    <n v="1029"/>
    <n v="1029"/>
    <n v="0"/>
    <n v="1357"/>
    <x v="1330"/>
    <x v="3477"/>
  </r>
  <r>
    <n v="9"/>
    <x v="32"/>
    <x v="8"/>
    <d v="1989-09-01T00:00:00"/>
    <x v="4"/>
    <n v="741"/>
    <n v="741"/>
    <n v="0"/>
    <n v="1198"/>
    <x v="2406"/>
    <x v="3493"/>
  </r>
  <r>
    <n v="10"/>
    <x v="32"/>
    <x v="9"/>
    <d v="1989-10-01T00:00:00"/>
    <x v="4"/>
    <n v="824"/>
    <n v="824"/>
    <n v="0"/>
    <n v="1166"/>
    <x v="1949"/>
    <x v="3494"/>
  </r>
  <r>
    <n v="11"/>
    <x v="32"/>
    <x v="10"/>
    <d v="1989-11-01T00:00:00"/>
    <x v="4"/>
    <n v="822"/>
    <n v="822"/>
    <n v="0"/>
    <n v="1213"/>
    <x v="1335"/>
    <x v="3378"/>
  </r>
  <r>
    <n v="12"/>
    <x v="32"/>
    <x v="11"/>
    <d v="1989-12-01T00:00:00"/>
    <x v="4"/>
    <n v="616"/>
    <n v="616"/>
    <n v="0"/>
    <n v="947"/>
    <x v="2407"/>
    <x v="3303"/>
  </r>
  <r>
    <n v="1"/>
    <x v="33"/>
    <x v="0"/>
    <d v="1990-01-01T00:00:00"/>
    <x v="4"/>
    <n v="810"/>
    <n v="810"/>
    <n v="0"/>
    <n v="949"/>
    <x v="2357"/>
    <x v="3495"/>
  </r>
  <r>
    <n v="2"/>
    <x v="33"/>
    <x v="1"/>
    <d v="1990-02-01T00:00:00"/>
    <x v="4"/>
    <n v="748"/>
    <n v="748"/>
    <n v="0"/>
    <n v="1060"/>
    <x v="38"/>
    <x v="3496"/>
  </r>
  <r>
    <n v="3"/>
    <x v="33"/>
    <x v="2"/>
    <d v="1990-03-01T00:00:00"/>
    <x v="4"/>
    <n v="408"/>
    <n v="408"/>
    <n v="0"/>
    <n v="1012"/>
    <x v="2408"/>
    <x v="3497"/>
  </r>
  <r>
    <n v="4"/>
    <x v="33"/>
    <x v="3"/>
    <d v="1990-04-01T00:00:00"/>
    <x v="4"/>
    <n v="768"/>
    <n v="768"/>
    <n v="0"/>
    <n v="72"/>
    <x v="2409"/>
    <x v="3498"/>
  </r>
  <r>
    <n v="5"/>
    <x v="33"/>
    <x v="4"/>
    <d v="1990-05-01T00:00:00"/>
    <x v="4"/>
    <n v="979"/>
    <n v="979"/>
    <n v="0"/>
    <n v="1141"/>
    <x v="1321"/>
    <x v="1656"/>
  </r>
  <r>
    <n v="6"/>
    <x v="33"/>
    <x v="5"/>
    <d v="1990-06-01T00:00:00"/>
    <x v="4"/>
    <n v="584"/>
    <n v="584"/>
    <n v="0"/>
    <n v="743"/>
    <x v="48"/>
    <x v="3499"/>
  </r>
  <r>
    <n v="7"/>
    <x v="33"/>
    <x v="6"/>
    <d v="1990-07-01T00:00:00"/>
    <x v="4"/>
    <n v="572"/>
    <n v="572"/>
    <n v="0"/>
    <n v="762"/>
    <x v="1335"/>
    <x v="3500"/>
  </r>
  <r>
    <n v="8"/>
    <x v="33"/>
    <x v="7"/>
    <d v="1990-08-01T00:00:00"/>
    <x v="4"/>
    <n v="740"/>
    <n v="740"/>
    <n v="0"/>
    <n v="1389"/>
    <x v="1353"/>
    <x v="3501"/>
  </r>
  <r>
    <n v="9"/>
    <x v="33"/>
    <x v="8"/>
    <d v="1990-09-01T00:00:00"/>
    <x v="4"/>
    <n v="1303"/>
    <n v="1303"/>
    <n v="0"/>
    <n v="1297"/>
    <x v="2410"/>
    <x v="3491"/>
  </r>
  <r>
    <n v="10"/>
    <x v="33"/>
    <x v="9"/>
    <d v="1990-10-01T00:00:00"/>
    <x v="4"/>
    <n v="1028"/>
    <n v="1028"/>
    <n v="0"/>
    <n v="1563"/>
    <x v="1327"/>
    <x v="3502"/>
  </r>
  <r>
    <n v="11"/>
    <x v="33"/>
    <x v="10"/>
    <d v="1990-11-01T00:00:00"/>
    <x v="4"/>
    <n v="982"/>
    <n v="982"/>
    <n v="0"/>
    <n v="1679"/>
    <x v="893"/>
    <x v="2510"/>
  </r>
  <r>
    <n v="12"/>
    <x v="33"/>
    <x v="11"/>
    <d v="1990-12-01T00:00:00"/>
    <x v="4"/>
    <n v="1169"/>
    <n v="1169"/>
    <n v="0"/>
    <n v="1295"/>
    <x v="2411"/>
    <x v="3503"/>
  </r>
  <r>
    <n v="1"/>
    <x v="34"/>
    <x v="0"/>
    <d v="1991-01-01T00:00:00"/>
    <x v="4"/>
    <n v="1013"/>
    <n v="1013"/>
    <n v="0"/>
    <n v="1352"/>
    <x v="1306"/>
    <x v="1660"/>
  </r>
  <r>
    <n v="2"/>
    <x v="34"/>
    <x v="1"/>
    <d v="1991-02-01T00:00:00"/>
    <x v="4"/>
    <n v="904"/>
    <n v="904"/>
    <n v="0"/>
    <n v="1341"/>
    <x v="2412"/>
    <x v="3504"/>
  </r>
  <r>
    <n v="3"/>
    <x v="34"/>
    <x v="2"/>
    <d v="1991-03-01T00:00:00"/>
    <x v="4"/>
    <n v="1325"/>
    <n v="1325"/>
    <n v="0"/>
    <n v="1332"/>
    <x v="2413"/>
    <x v="3505"/>
  </r>
  <r>
    <n v="4"/>
    <x v="34"/>
    <x v="3"/>
    <d v="1991-04-01T00:00:00"/>
    <x v="4"/>
    <n v="1040"/>
    <n v="1040"/>
    <n v="0"/>
    <n v="1080"/>
    <x v="1365"/>
    <x v="3506"/>
  </r>
  <r>
    <n v="5"/>
    <x v="34"/>
    <x v="4"/>
    <d v="1991-05-01T00:00:00"/>
    <x v="4"/>
    <n v="1458"/>
    <n v="1458"/>
    <n v="0"/>
    <n v="2005"/>
    <x v="2414"/>
    <x v="3507"/>
  </r>
  <r>
    <n v="6"/>
    <x v="34"/>
    <x v="5"/>
    <d v="1991-06-01T00:00:00"/>
    <x v="4"/>
    <n v="1865"/>
    <n v="1865"/>
    <n v="0"/>
    <n v="2121"/>
    <x v="2415"/>
    <x v="3508"/>
  </r>
  <r>
    <n v="7"/>
    <x v="34"/>
    <x v="6"/>
    <d v="1991-07-01T00:00:00"/>
    <x v="4"/>
    <n v="1630"/>
    <n v="1630"/>
    <n v="0"/>
    <n v="2039"/>
    <x v="1367"/>
    <x v="3509"/>
  </r>
  <r>
    <n v="8"/>
    <x v="34"/>
    <x v="7"/>
    <d v="1991-08-01T00:00:00"/>
    <x v="4"/>
    <n v="1454"/>
    <n v="1454"/>
    <n v="0"/>
    <n v="1581"/>
    <x v="2416"/>
    <x v="2445"/>
  </r>
  <r>
    <n v="9"/>
    <x v="34"/>
    <x v="8"/>
    <d v="1991-09-01T00:00:00"/>
    <x v="4"/>
    <n v="1425"/>
    <n v="1425"/>
    <n v="0"/>
    <n v="1797"/>
    <x v="1332"/>
    <x v="3510"/>
  </r>
  <r>
    <n v="10"/>
    <x v="34"/>
    <x v="9"/>
    <d v="1991-10-01T00:00:00"/>
    <x v="4"/>
    <n v="1735"/>
    <n v="1735"/>
    <n v="0"/>
    <n v="2328"/>
    <x v="1887"/>
    <x v="3511"/>
  </r>
  <r>
    <n v="11"/>
    <x v="34"/>
    <x v="10"/>
    <d v="1991-11-01T00:00:00"/>
    <x v="4"/>
    <n v="1561"/>
    <n v="1561"/>
    <n v="0"/>
    <n v="2233"/>
    <x v="2417"/>
    <x v="3512"/>
  </r>
  <r>
    <n v="12"/>
    <x v="34"/>
    <x v="11"/>
    <d v="1991-12-01T00:00:00"/>
    <x v="4"/>
    <n v="1455"/>
    <n v="1455"/>
    <n v="0"/>
    <n v="1899"/>
    <x v="2297"/>
    <x v="3513"/>
  </r>
  <r>
    <n v="1"/>
    <x v="35"/>
    <x v="0"/>
    <d v="1992-01-01T00:00:00"/>
    <x v="4"/>
    <n v="1613"/>
    <n v="1613"/>
    <n v="0"/>
    <n v="2360"/>
    <x v="2112"/>
    <x v="1677"/>
  </r>
  <r>
    <n v="2"/>
    <x v="35"/>
    <x v="1"/>
    <d v="1992-02-01T00:00:00"/>
    <x v="4"/>
    <n v="1562"/>
    <n v="1562"/>
    <n v="0"/>
    <n v="1905"/>
    <x v="2118"/>
    <x v="2441"/>
  </r>
  <r>
    <n v="3"/>
    <x v="35"/>
    <x v="2"/>
    <d v="1992-03-01T00:00:00"/>
    <x v="4"/>
    <n v="1135"/>
    <n v="1135"/>
    <n v="0"/>
    <n v="1755"/>
    <x v="1364"/>
    <x v="3514"/>
  </r>
  <r>
    <n v="4"/>
    <x v="35"/>
    <x v="3"/>
    <d v="1992-04-01T00:00:00"/>
    <x v="4"/>
    <n v="1458"/>
    <n v="1458"/>
    <n v="0"/>
    <n v="2610"/>
    <x v="2418"/>
    <x v="3515"/>
  </r>
  <r>
    <n v="5"/>
    <x v="35"/>
    <x v="4"/>
    <d v="1992-05-01T00:00:00"/>
    <x v="4"/>
    <n v="1204"/>
    <n v="1204"/>
    <n v="0"/>
    <n v="2139"/>
    <x v="2419"/>
    <x v="3516"/>
  </r>
  <r>
    <n v="6"/>
    <x v="35"/>
    <x v="5"/>
    <d v="1992-06-01T00:00:00"/>
    <x v="4"/>
    <n v="1324"/>
    <n v="1324"/>
    <n v="0"/>
    <n v="1968"/>
    <x v="1948"/>
    <x v="3517"/>
  </r>
  <r>
    <n v="7"/>
    <x v="35"/>
    <x v="6"/>
    <d v="1992-07-01T00:00:00"/>
    <x v="4"/>
    <n v="1289"/>
    <n v="1289"/>
    <n v="0"/>
    <n v="2277"/>
    <x v="2420"/>
    <x v="3518"/>
  </r>
  <r>
    <n v="8"/>
    <x v="35"/>
    <x v="7"/>
    <d v="1992-08-01T00:00:00"/>
    <x v="4"/>
    <n v="1380"/>
    <n v="1380"/>
    <n v="0"/>
    <n v="1755"/>
    <x v="1895"/>
    <x v="3519"/>
  </r>
  <r>
    <n v="9"/>
    <x v="35"/>
    <x v="8"/>
    <d v="1992-09-01T00:00:00"/>
    <x v="4"/>
    <n v="781"/>
    <n v="781"/>
    <n v="0"/>
    <n v="1815"/>
    <x v="2421"/>
    <x v="817"/>
  </r>
  <r>
    <n v="10"/>
    <x v="35"/>
    <x v="9"/>
    <d v="1992-10-01T00:00:00"/>
    <x v="4"/>
    <n v="563"/>
    <n v="563"/>
    <n v="0"/>
    <n v="1936"/>
    <x v="2071"/>
    <x v="3520"/>
  </r>
  <r>
    <n v="11"/>
    <x v="35"/>
    <x v="10"/>
    <d v="1992-11-01T00:00:00"/>
    <x v="4"/>
    <n v="543"/>
    <n v="543"/>
    <n v="0"/>
    <n v="1691"/>
    <x v="2422"/>
    <x v="3521"/>
  </r>
  <r>
    <n v="12"/>
    <x v="35"/>
    <x v="11"/>
    <d v="1992-12-01T00:00:00"/>
    <x v="4"/>
    <n v="854"/>
    <n v="854"/>
    <n v="0"/>
    <n v="410"/>
    <x v="2423"/>
    <x v="3522"/>
  </r>
  <r>
    <n v="1"/>
    <x v="36"/>
    <x v="0"/>
    <d v="1993-01-01T00:00:00"/>
    <x v="4"/>
    <n v="787"/>
    <n v="787"/>
    <n v="0"/>
    <n v="1047"/>
    <x v="2424"/>
    <x v="3523"/>
  </r>
  <r>
    <n v="2"/>
    <x v="36"/>
    <x v="1"/>
    <d v="1993-02-01T00:00:00"/>
    <x v="4"/>
    <n v="676"/>
    <n v="676"/>
    <n v="0"/>
    <n v="475"/>
    <x v="2092"/>
    <x v="3524"/>
  </r>
  <r>
    <n v="3"/>
    <x v="36"/>
    <x v="2"/>
    <d v="1993-03-01T00:00:00"/>
    <x v="4"/>
    <n v="1149"/>
    <n v="1149"/>
    <n v="0"/>
    <n v="1695"/>
    <x v="2425"/>
    <x v="3525"/>
  </r>
  <r>
    <n v="4"/>
    <x v="36"/>
    <x v="3"/>
    <d v="1993-04-01T00:00:00"/>
    <x v="4"/>
    <n v="1110"/>
    <n v="1110"/>
    <n v="0"/>
    <n v="1499"/>
    <x v="2118"/>
    <x v="3526"/>
  </r>
  <r>
    <n v="5"/>
    <x v="36"/>
    <x v="4"/>
    <d v="1993-05-01T00:00:00"/>
    <x v="4"/>
    <n v="1132"/>
    <n v="1132"/>
    <n v="0"/>
    <n v="1703"/>
    <x v="2426"/>
    <x v="3527"/>
  </r>
  <r>
    <n v="6"/>
    <x v="36"/>
    <x v="5"/>
    <d v="1993-06-01T00:00:00"/>
    <x v="4"/>
    <n v="1072"/>
    <n v="1072"/>
    <n v="0"/>
    <n v="1820"/>
    <x v="2037"/>
    <x v="3528"/>
  </r>
  <r>
    <n v="7"/>
    <x v="36"/>
    <x v="6"/>
    <d v="1993-07-01T00:00:00"/>
    <x v="4"/>
    <n v="836"/>
    <n v="836"/>
    <n v="0"/>
    <n v="1744"/>
    <x v="1881"/>
    <x v="3529"/>
  </r>
  <r>
    <n v="8"/>
    <x v="36"/>
    <x v="7"/>
    <d v="1993-08-01T00:00:00"/>
    <x v="4"/>
    <n v="1328"/>
    <n v="1328"/>
    <n v="0"/>
    <n v="1882"/>
    <x v="845"/>
    <x v="3530"/>
  </r>
  <r>
    <n v="9"/>
    <x v="36"/>
    <x v="8"/>
    <d v="1993-09-01T00:00:00"/>
    <x v="4"/>
    <n v="1377"/>
    <n v="1377"/>
    <n v="0"/>
    <n v="1868"/>
    <x v="2427"/>
    <x v="3531"/>
  </r>
  <r>
    <n v="10"/>
    <x v="36"/>
    <x v="9"/>
    <d v="1993-10-01T00:00:00"/>
    <x v="4"/>
    <n v="891"/>
    <n v="888"/>
    <n v="3"/>
    <n v="1917"/>
    <x v="2428"/>
    <x v="3532"/>
  </r>
  <r>
    <n v="11"/>
    <x v="36"/>
    <x v="10"/>
    <d v="1993-11-01T00:00:00"/>
    <x v="4"/>
    <n v="276"/>
    <n v="275"/>
    <n v="1"/>
    <n v="1408"/>
    <x v="2429"/>
    <x v="3533"/>
  </r>
  <r>
    <n v="12"/>
    <x v="36"/>
    <x v="11"/>
    <d v="1993-12-01T00:00:00"/>
    <x v="4"/>
    <n v="762"/>
    <n v="760"/>
    <n v="2"/>
    <n v="642"/>
    <x v="2430"/>
    <x v="3534"/>
  </r>
  <r>
    <n v="1"/>
    <x v="37"/>
    <x v="0"/>
    <d v="1994-01-01T00:00:00"/>
    <x v="4"/>
    <n v="552"/>
    <n v="544"/>
    <n v="8"/>
    <n v="1323"/>
    <x v="2431"/>
    <x v="3535"/>
  </r>
  <r>
    <n v="2"/>
    <x v="37"/>
    <x v="1"/>
    <d v="1994-02-01T00:00:00"/>
    <x v="4"/>
    <n v="482"/>
    <n v="405"/>
    <n v="77"/>
    <n v="985"/>
    <x v="2432"/>
    <x v="3315"/>
  </r>
  <r>
    <n v="3"/>
    <x v="37"/>
    <x v="2"/>
    <d v="1994-03-01T00:00:00"/>
    <x v="4"/>
    <n v="815"/>
    <n v="613"/>
    <n v="202"/>
    <n v="1759"/>
    <x v="2433"/>
    <x v="3536"/>
  </r>
  <r>
    <n v="4"/>
    <x v="37"/>
    <x v="3"/>
    <d v="1994-04-01T00:00:00"/>
    <x v="4"/>
    <n v="907"/>
    <n v="829"/>
    <n v="78"/>
    <n v="1182"/>
    <x v="1947"/>
    <x v="3537"/>
  </r>
  <r>
    <n v="5"/>
    <x v="37"/>
    <x v="4"/>
    <d v="1994-05-01T00:00:00"/>
    <x v="4"/>
    <n v="931"/>
    <n v="743"/>
    <n v="188"/>
    <n v="1417"/>
    <x v="2108"/>
    <x v="3538"/>
  </r>
  <r>
    <n v="6"/>
    <x v="37"/>
    <x v="5"/>
    <d v="1994-06-01T00:00:00"/>
    <x v="4"/>
    <n v="692"/>
    <n v="677"/>
    <n v="15"/>
    <n v="1350"/>
    <x v="2434"/>
    <x v="3539"/>
  </r>
  <r>
    <n v="7"/>
    <x v="37"/>
    <x v="6"/>
    <d v="1994-07-01T00:00:00"/>
    <x v="4"/>
    <n v="700"/>
    <n v="697"/>
    <n v="3"/>
    <n v="1172"/>
    <x v="2435"/>
    <x v="3540"/>
  </r>
  <r>
    <n v="8"/>
    <x v="37"/>
    <x v="7"/>
    <d v="1994-08-01T00:00:00"/>
    <x v="4"/>
    <n v="1592"/>
    <n v="1194"/>
    <n v="398"/>
    <n v="1350"/>
    <x v="2060"/>
    <x v="3541"/>
  </r>
  <r>
    <n v="9"/>
    <x v="37"/>
    <x v="8"/>
    <d v="1994-09-01T00:00:00"/>
    <x v="4"/>
    <n v="1583"/>
    <n v="1037"/>
    <n v="546"/>
    <n v="1184"/>
    <x v="1980"/>
    <x v="3542"/>
  </r>
  <r>
    <n v="10"/>
    <x v="37"/>
    <x v="9"/>
    <d v="1994-10-01T00:00:00"/>
    <x v="4"/>
    <n v="1195"/>
    <n v="998"/>
    <n v="197"/>
    <n v="1267"/>
    <x v="2436"/>
    <x v="3543"/>
  </r>
  <r>
    <n v="11"/>
    <x v="37"/>
    <x v="10"/>
    <d v="1994-11-01T00:00:00"/>
    <x v="4"/>
    <n v="1805"/>
    <n v="1492"/>
    <n v="313"/>
    <n v="1562"/>
    <x v="2437"/>
    <x v="3361"/>
  </r>
  <r>
    <n v="12"/>
    <x v="37"/>
    <x v="11"/>
    <d v="1994-12-01T00:00:00"/>
    <x v="4"/>
    <n v="1341"/>
    <n v="1084"/>
    <n v="257"/>
    <n v="1176"/>
    <x v="1889"/>
    <x v="3544"/>
  </r>
  <r>
    <n v="1"/>
    <x v="38"/>
    <x v="0"/>
    <d v="1995-01-01T00:00:00"/>
    <x v="4"/>
    <n v="973"/>
    <n v="865"/>
    <n v="108"/>
    <n v="1300"/>
    <x v="1906"/>
    <x v="3545"/>
  </r>
  <r>
    <n v="2"/>
    <x v="38"/>
    <x v="1"/>
    <d v="1995-02-01T00:00:00"/>
    <x v="4"/>
    <n v="1326"/>
    <n v="1201"/>
    <n v="125"/>
    <n v="1565"/>
    <x v="2390"/>
    <x v="3546"/>
  </r>
  <r>
    <n v="3"/>
    <x v="38"/>
    <x v="2"/>
    <d v="1995-03-01T00:00:00"/>
    <x v="4"/>
    <n v="1413"/>
    <n v="1364"/>
    <n v="49"/>
    <n v="1589"/>
    <x v="2118"/>
    <x v="3547"/>
  </r>
  <r>
    <n v="4"/>
    <x v="38"/>
    <x v="3"/>
    <d v="1995-04-01T00:00:00"/>
    <x v="4"/>
    <n v="1511"/>
    <n v="1244"/>
    <n v="267"/>
    <n v="1548"/>
    <x v="2438"/>
    <x v="3548"/>
  </r>
  <r>
    <n v="5"/>
    <x v="38"/>
    <x v="4"/>
    <d v="1995-05-01T00:00:00"/>
    <x v="4"/>
    <n v="1328"/>
    <n v="1218"/>
    <n v="110"/>
    <n v="1459"/>
    <x v="2439"/>
    <x v="3549"/>
  </r>
  <r>
    <n v="6"/>
    <x v="38"/>
    <x v="5"/>
    <d v="1995-06-01T00:00:00"/>
    <x v="4"/>
    <n v="1584"/>
    <n v="980"/>
    <n v="604"/>
    <n v="1676"/>
    <x v="1951"/>
    <x v="3550"/>
  </r>
  <r>
    <n v="7"/>
    <x v="38"/>
    <x v="6"/>
    <d v="1995-07-01T00:00:00"/>
    <x v="4"/>
    <n v="1836"/>
    <n v="1506"/>
    <n v="330"/>
    <n v="2013"/>
    <x v="1953"/>
    <x v="3551"/>
  </r>
  <r>
    <n v="8"/>
    <x v="38"/>
    <x v="7"/>
    <d v="1995-08-01T00:00:00"/>
    <x v="4"/>
    <n v="2411"/>
    <n v="2119"/>
    <n v="292"/>
    <n v="3065"/>
    <x v="2440"/>
    <x v="3552"/>
  </r>
  <r>
    <n v="9"/>
    <x v="38"/>
    <x v="8"/>
    <d v="1995-09-01T00:00:00"/>
    <x v="4"/>
    <n v="1693"/>
    <n v="1506"/>
    <n v="187"/>
    <n v="1686"/>
    <x v="2441"/>
    <x v="2501"/>
  </r>
  <r>
    <n v="10"/>
    <x v="38"/>
    <x v="9"/>
    <d v="1995-10-01T00:00:00"/>
    <x v="4"/>
    <n v="1142"/>
    <n v="1214"/>
    <n v="-72"/>
    <n v="1858"/>
    <x v="1884"/>
    <x v="3553"/>
  </r>
  <r>
    <n v="11"/>
    <x v="38"/>
    <x v="10"/>
    <d v="1995-11-01T00:00:00"/>
    <x v="4"/>
    <n v="635"/>
    <n v="633"/>
    <n v="2"/>
    <n v="1562"/>
    <x v="1979"/>
    <x v="3554"/>
  </r>
  <r>
    <n v="12"/>
    <x v="38"/>
    <x v="11"/>
    <d v="1995-12-01T00:00:00"/>
    <x v="4"/>
    <n v="1516"/>
    <n v="989"/>
    <n v="527"/>
    <n v="339"/>
    <x v="2439"/>
    <x v="3555"/>
  </r>
  <r>
    <n v="1"/>
    <x v="39"/>
    <x v="0"/>
    <d v="1996-01-01T00:00:00"/>
    <x v="4"/>
    <n v="1081"/>
    <n v="784"/>
    <n v="297"/>
    <n v="1123"/>
    <x v="2032"/>
    <x v="3556"/>
  </r>
  <r>
    <n v="2"/>
    <x v="39"/>
    <x v="1"/>
    <d v="1996-02-01T00:00:00"/>
    <x v="4"/>
    <n v="1134"/>
    <n v="948"/>
    <n v="186"/>
    <n v="1137"/>
    <x v="1336"/>
    <x v="3490"/>
  </r>
  <r>
    <n v="3"/>
    <x v="39"/>
    <x v="2"/>
    <d v="1996-03-01T00:00:00"/>
    <x v="4"/>
    <n v="1143"/>
    <n v="896"/>
    <n v="247"/>
    <n v="1131"/>
    <x v="2415"/>
    <x v="3557"/>
  </r>
  <r>
    <n v="4"/>
    <x v="39"/>
    <x v="3"/>
    <d v="1996-04-01T00:00:00"/>
    <x v="4"/>
    <n v="1845"/>
    <n v="1280"/>
    <n v="565"/>
    <n v="1375"/>
    <x v="1987"/>
    <x v="3558"/>
  </r>
  <r>
    <n v="5"/>
    <x v="39"/>
    <x v="4"/>
    <d v="1996-05-01T00:00:00"/>
    <x v="4"/>
    <n v="1539"/>
    <n v="1254"/>
    <n v="285"/>
    <n v="1544"/>
    <x v="696"/>
    <x v="3559"/>
  </r>
  <r>
    <n v="6"/>
    <x v="39"/>
    <x v="5"/>
    <d v="1996-06-01T00:00:00"/>
    <x v="4"/>
    <n v="1737"/>
    <n v="1448"/>
    <n v="289"/>
    <n v="1562"/>
    <x v="1306"/>
    <x v="3560"/>
  </r>
  <r>
    <n v="7"/>
    <x v="39"/>
    <x v="6"/>
    <d v="1996-07-01T00:00:00"/>
    <x v="4"/>
    <n v="1326"/>
    <n v="1075"/>
    <n v="251"/>
    <n v="1559"/>
    <x v="2381"/>
    <x v="3561"/>
  </r>
  <r>
    <n v="8"/>
    <x v="39"/>
    <x v="7"/>
    <d v="1996-08-01T00:00:00"/>
    <x v="4"/>
    <n v="1539"/>
    <n v="1301"/>
    <n v="238"/>
    <n v="1677"/>
    <x v="1335"/>
    <x v="3562"/>
  </r>
  <r>
    <n v="9"/>
    <x v="39"/>
    <x v="8"/>
    <d v="1996-09-01T00:00:00"/>
    <x v="4"/>
    <n v="1241"/>
    <n v="1045"/>
    <n v="196"/>
    <n v="1168"/>
    <x v="1313"/>
    <x v="3563"/>
  </r>
  <r>
    <n v="10"/>
    <x v="39"/>
    <x v="9"/>
    <d v="1996-10-01T00:00:00"/>
    <x v="4"/>
    <n v="787"/>
    <n v="747"/>
    <n v="40"/>
    <n v="1774"/>
    <x v="2442"/>
    <x v="3564"/>
  </r>
  <r>
    <n v="11"/>
    <x v="39"/>
    <x v="10"/>
    <d v="1996-11-01T00:00:00"/>
    <x v="4"/>
    <n v="1129"/>
    <n v="1055"/>
    <n v="74"/>
    <n v="1135"/>
    <x v="2111"/>
    <x v="3565"/>
  </r>
  <r>
    <n v="12"/>
    <x v="39"/>
    <x v="11"/>
    <d v="1996-12-01T00:00:00"/>
    <x v="4"/>
    <n v="1017"/>
    <n v="756"/>
    <n v="261"/>
    <n v="533"/>
    <x v="64"/>
    <x v="3184"/>
  </r>
  <r>
    <n v="1"/>
    <x v="40"/>
    <x v="0"/>
    <d v="1997-01-01T00:00:00"/>
    <x v="4"/>
    <n v="1158"/>
    <n v="1005"/>
    <n v="153"/>
    <n v="1415"/>
    <x v="2410"/>
    <x v="3566"/>
  </r>
  <r>
    <n v="2"/>
    <x v="40"/>
    <x v="1"/>
    <d v="1997-02-01T00:00:00"/>
    <x v="4"/>
    <n v="1050"/>
    <n v="973"/>
    <n v="77"/>
    <n v="1038"/>
    <x v="2438"/>
    <x v="3567"/>
  </r>
  <r>
    <n v="3"/>
    <x v="40"/>
    <x v="2"/>
    <d v="1997-03-01T00:00:00"/>
    <x v="4"/>
    <n v="1269"/>
    <n v="1128"/>
    <n v="141"/>
    <n v="1403"/>
    <x v="1347"/>
    <x v="3373"/>
  </r>
  <r>
    <n v="4"/>
    <x v="40"/>
    <x v="3"/>
    <d v="1997-04-01T00:00:00"/>
    <x v="4"/>
    <n v="1421"/>
    <n v="1205"/>
    <n v="216"/>
    <n v="1553"/>
    <x v="2443"/>
    <x v="3568"/>
  </r>
  <r>
    <n v="5"/>
    <x v="40"/>
    <x v="4"/>
    <d v="1997-05-01T00:00:00"/>
    <x v="4"/>
    <n v="1312"/>
    <n v="1287"/>
    <n v="25"/>
    <n v="1496"/>
    <x v="2404"/>
    <x v="3569"/>
  </r>
  <r>
    <n v="6"/>
    <x v="40"/>
    <x v="5"/>
    <d v="1997-06-01T00:00:00"/>
    <x v="4"/>
    <n v="1465"/>
    <n v="1453"/>
    <n v="12"/>
    <n v="1770"/>
    <x v="2444"/>
    <x v="3520"/>
  </r>
  <r>
    <n v="7"/>
    <x v="40"/>
    <x v="6"/>
    <d v="1997-07-01T00:00:00"/>
    <x v="4"/>
    <n v="1360"/>
    <n v="1345"/>
    <n v="15"/>
    <n v="2212"/>
    <x v="2445"/>
    <x v="3084"/>
  </r>
  <r>
    <n v="8"/>
    <x v="40"/>
    <x v="7"/>
    <d v="1997-08-01T00:00:00"/>
    <x v="4"/>
    <n v="1487"/>
    <n v="1464"/>
    <n v="23"/>
    <n v="2248"/>
    <x v="2446"/>
    <x v="3570"/>
  </r>
  <r>
    <n v="9"/>
    <x v="40"/>
    <x v="8"/>
    <d v="1997-09-01T00:00:00"/>
    <x v="4"/>
    <n v="1444"/>
    <n v="1427"/>
    <n v="17"/>
    <n v="2519"/>
    <x v="2447"/>
    <x v="3571"/>
  </r>
  <r>
    <n v="10"/>
    <x v="40"/>
    <x v="9"/>
    <d v="1997-10-01T00:00:00"/>
    <x v="4"/>
    <n v="976"/>
    <n v="960"/>
    <n v="16"/>
    <n v="2273"/>
    <x v="2448"/>
    <x v="3553"/>
  </r>
  <r>
    <n v="11"/>
    <x v="40"/>
    <x v="10"/>
    <d v="1997-11-01T00:00:00"/>
    <x v="4"/>
    <n v="1135"/>
    <n v="1106"/>
    <n v="29"/>
    <n v="1415"/>
    <x v="2449"/>
    <x v="3497"/>
  </r>
  <r>
    <n v="12"/>
    <x v="40"/>
    <x v="11"/>
    <d v="1997-12-01T00:00:00"/>
    <x v="4"/>
    <n v="785"/>
    <n v="738"/>
    <n v="47"/>
    <n v="746"/>
    <x v="2449"/>
    <x v="3572"/>
  </r>
  <r>
    <n v="1"/>
    <x v="41"/>
    <x v="0"/>
    <d v="1998-01-01T00:00:00"/>
    <x v="4"/>
    <n v="1276"/>
    <n v="1226"/>
    <n v="50"/>
    <n v="1426"/>
    <x v="2450"/>
    <x v="3573"/>
  </r>
  <r>
    <n v="2"/>
    <x v="41"/>
    <x v="1"/>
    <d v="1998-02-01T00:00:00"/>
    <x v="4"/>
    <n v="1318"/>
    <n v="1277"/>
    <n v="41"/>
    <n v="1361"/>
    <x v="1981"/>
    <x v="3574"/>
  </r>
  <r>
    <n v="3"/>
    <x v="41"/>
    <x v="2"/>
    <d v="1998-03-01T00:00:00"/>
    <x v="4"/>
    <n v="1523"/>
    <n v="1470"/>
    <n v="53"/>
    <n v="2142"/>
    <x v="1348"/>
    <x v="3575"/>
  </r>
  <r>
    <n v="4"/>
    <x v="41"/>
    <x v="3"/>
    <d v="1998-04-01T00:00:00"/>
    <x v="4"/>
    <n v="1584"/>
    <n v="1570"/>
    <n v="14"/>
    <n v="2324"/>
    <x v="2417"/>
    <x v="3576"/>
  </r>
  <r>
    <n v="5"/>
    <x v="41"/>
    <x v="4"/>
    <d v="1998-05-01T00:00:00"/>
    <x v="4"/>
    <n v="1450"/>
    <n v="1445"/>
    <n v="5"/>
    <n v="2423"/>
    <x v="2451"/>
    <x v="3577"/>
  </r>
  <r>
    <n v="6"/>
    <x v="41"/>
    <x v="5"/>
    <d v="1998-06-01T00:00:00"/>
    <x v="4"/>
    <n v="1420"/>
    <n v="1420"/>
    <n v="0"/>
    <n v="2399"/>
    <x v="2452"/>
    <x v="3578"/>
  </r>
  <r>
    <n v="7"/>
    <x v="41"/>
    <x v="6"/>
    <d v="1998-07-01T00:00:00"/>
    <x v="4"/>
    <n v="1497"/>
    <n v="1493"/>
    <n v="4"/>
    <n v="2259"/>
    <x v="1311"/>
    <x v="2504"/>
  </r>
  <r>
    <n v="8"/>
    <x v="41"/>
    <x v="7"/>
    <d v="1998-08-01T00:00:00"/>
    <x v="4"/>
    <n v="1399"/>
    <n v="1231"/>
    <n v="168"/>
    <n v="1857"/>
    <x v="1979"/>
    <x v="3579"/>
  </r>
  <r>
    <n v="9"/>
    <x v="41"/>
    <x v="8"/>
    <d v="1998-09-01T00:00:00"/>
    <x v="4"/>
    <n v="2081"/>
    <n v="1979"/>
    <n v="102"/>
    <n v="1495"/>
    <x v="2120"/>
    <x v="3409"/>
  </r>
  <r>
    <n v="10"/>
    <x v="41"/>
    <x v="9"/>
    <d v="1998-10-01T00:00:00"/>
    <x v="4"/>
    <n v="800"/>
    <n v="761"/>
    <n v="39"/>
    <n v="1434"/>
    <x v="56"/>
    <x v="3580"/>
  </r>
  <r>
    <n v="11"/>
    <x v="41"/>
    <x v="10"/>
    <d v="1998-11-01T00:00:00"/>
    <x v="4"/>
    <n v="782"/>
    <n v="741"/>
    <n v="41"/>
    <n v="1002"/>
    <x v="2453"/>
    <x v="3581"/>
  </r>
  <r>
    <n v="12"/>
    <x v="41"/>
    <x v="11"/>
    <d v="1998-12-01T00:00:00"/>
    <x v="4"/>
    <n v="631"/>
    <n v="615"/>
    <n v="16"/>
    <n v="168"/>
    <x v="2025"/>
    <x v="3582"/>
  </r>
  <r>
    <n v="1"/>
    <x v="42"/>
    <x v="0"/>
    <d v="1999-01-01T00:00:00"/>
    <x v="4"/>
    <n v="1224"/>
    <n v="1222"/>
    <n v="2"/>
    <n v="1309"/>
    <x v="2454"/>
    <x v="3409"/>
  </r>
  <r>
    <n v="2"/>
    <x v="42"/>
    <x v="1"/>
    <d v="1999-02-01T00:00:00"/>
    <x v="4"/>
    <n v="614"/>
    <n v="614"/>
    <n v="0"/>
    <n v="1295"/>
    <x v="65"/>
    <x v="3583"/>
  </r>
  <r>
    <n v="3"/>
    <x v="42"/>
    <x v="2"/>
    <d v="1999-03-01T00:00:00"/>
    <x v="4"/>
    <n v="896"/>
    <n v="894"/>
    <n v="2"/>
    <n v="1867"/>
    <x v="1331"/>
    <x v="3584"/>
  </r>
  <r>
    <n v="4"/>
    <x v="42"/>
    <x v="3"/>
    <d v="1999-04-01T00:00:00"/>
    <x v="4"/>
    <n v="965"/>
    <n v="965"/>
    <n v="0"/>
    <n v="1098"/>
    <x v="2391"/>
    <x v="3585"/>
  </r>
  <r>
    <n v="5"/>
    <x v="42"/>
    <x v="4"/>
    <d v="1999-05-01T00:00:00"/>
    <x v="4"/>
    <n v="883"/>
    <n v="883"/>
    <n v="0"/>
    <n v="1065"/>
    <x v="1335"/>
    <x v="3586"/>
  </r>
  <r>
    <n v="6"/>
    <x v="42"/>
    <x v="5"/>
    <d v="1999-06-01T00:00:00"/>
    <x v="4"/>
    <n v="1166"/>
    <n v="1166"/>
    <n v="0"/>
    <n v="1106"/>
    <x v="2455"/>
    <x v="3587"/>
  </r>
  <r>
    <n v="7"/>
    <x v="42"/>
    <x v="6"/>
    <d v="1999-07-01T00:00:00"/>
    <x v="4"/>
    <n v="1024"/>
    <n v="1024"/>
    <n v="0"/>
    <n v="1049"/>
    <x v="2391"/>
    <x v="3588"/>
  </r>
  <r>
    <n v="8"/>
    <x v="42"/>
    <x v="7"/>
    <d v="1999-08-01T00:00:00"/>
    <x v="4"/>
    <n v="988"/>
    <n v="987"/>
    <n v="1"/>
    <n v="1426"/>
    <x v="2376"/>
    <x v="3589"/>
  </r>
  <r>
    <n v="9"/>
    <x v="42"/>
    <x v="8"/>
    <d v="1999-09-01T00:00:00"/>
    <x v="4"/>
    <n v="861"/>
    <n v="861"/>
    <n v="0"/>
    <n v="1455"/>
    <x v="2456"/>
    <x v="3590"/>
  </r>
  <r>
    <n v="10"/>
    <x v="42"/>
    <x v="9"/>
    <d v="1999-10-01T00:00:00"/>
    <x v="4"/>
    <n v="733"/>
    <n v="733"/>
    <n v="0"/>
    <n v="1133"/>
    <x v="2457"/>
    <x v="3591"/>
  </r>
  <r>
    <n v="11"/>
    <x v="42"/>
    <x v="10"/>
    <d v="1999-11-01T00:00:00"/>
    <x v="4"/>
    <n v="629"/>
    <n v="629"/>
    <n v="0"/>
    <n v="972"/>
    <x v="2458"/>
    <x v="3333"/>
  </r>
  <r>
    <n v="12"/>
    <x v="42"/>
    <x v="11"/>
    <d v="1999-12-01T00:00:00"/>
    <x v="4"/>
    <n v="696"/>
    <n v="696"/>
    <n v="0"/>
    <n v="540"/>
    <x v="2459"/>
    <x v="3592"/>
  </r>
  <r>
    <n v="1"/>
    <x v="43"/>
    <x v="0"/>
    <d v="2000-01-01T00:00:00"/>
    <x v="4"/>
    <n v="966"/>
    <n v="966"/>
    <n v="0"/>
    <n v="856"/>
    <x v="52"/>
    <x v="3274"/>
  </r>
  <r>
    <n v="2"/>
    <x v="43"/>
    <x v="1"/>
    <d v="2000-02-01T00:00:00"/>
    <x v="4"/>
    <n v="1210"/>
    <n v="1209"/>
    <n v="1"/>
    <n v="1266"/>
    <x v="1356"/>
    <x v="3593"/>
  </r>
  <r>
    <n v="3"/>
    <x v="43"/>
    <x v="2"/>
    <d v="2000-03-01T00:00:00"/>
    <x v="4"/>
    <n v="1486"/>
    <n v="1485"/>
    <n v="1"/>
    <n v="1634"/>
    <x v="1320"/>
    <x v="3594"/>
  </r>
  <r>
    <n v="4"/>
    <x v="43"/>
    <x v="3"/>
    <d v="2000-04-01T00:00:00"/>
    <x v="4"/>
    <n v="1704"/>
    <n v="1704"/>
    <n v="0"/>
    <n v="2116"/>
    <x v="2460"/>
    <x v="3595"/>
  </r>
  <r>
    <n v="5"/>
    <x v="43"/>
    <x v="4"/>
    <d v="2000-05-01T00:00:00"/>
    <x v="4"/>
    <n v="2007"/>
    <n v="2007"/>
    <n v="0"/>
    <n v="2552"/>
    <x v="2461"/>
    <x v="3596"/>
  </r>
  <r>
    <n v="6"/>
    <x v="43"/>
    <x v="5"/>
    <d v="2000-06-01T00:00:00"/>
    <x v="4"/>
    <n v="1689"/>
    <n v="1689"/>
    <n v="0"/>
    <n v="2676"/>
    <x v="2462"/>
    <x v="3597"/>
  </r>
  <r>
    <n v="7"/>
    <x v="43"/>
    <x v="6"/>
    <d v="2000-07-01T00:00:00"/>
    <x v="4"/>
    <n v="1590"/>
    <n v="1533"/>
    <n v="57"/>
    <n v="2429"/>
    <x v="2463"/>
    <x v="3598"/>
  </r>
  <r>
    <n v="8"/>
    <x v="43"/>
    <x v="7"/>
    <d v="2000-08-01T00:00:00"/>
    <x v="4"/>
    <n v="1446"/>
    <n v="1457"/>
    <n v="-11"/>
    <n v="2262"/>
    <x v="2464"/>
    <x v="2504"/>
  </r>
  <r>
    <n v="9"/>
    <x v="43"/>
    <x v="8"/>
    <d v="2000-09-01T00:00:00"/>
    <x v="4"/>
    <n v="1001"/>
    <n v="984"/>
    <n v="17"/>
    <n v="1975"/>
    <x v="2465"/>
    <x v="2542"/>
  </r>
  <r>
    <n v="10"/>
    <x v="43"/>
    <x v="9"/>
    <d v="2000-10-01T00:00:00"/>
    <x v="4"/>
    <n v="1214"/>
    <n v="1202"/>
    <n v="12"/>
    <n v="1522"/>
    <x v="2054"/>
    <x v="3462"/>
  </r>
  <r>
    <n v="11"/>
    <x v="43"/>
    <x v="10"/>
    <d v="2000-11-01T00:00:00"/>
    <x v="4"/>
    <n v="1168"/>
    <n v="1111"/>
    <n v="57"/>
    <n v="1185"/>
    <x v="1910"/>
    <x v="3599"/>
  </r>
  <r>
    <n v="12"/>
    <x v="43"/>
    <x v="11"/>
    <d v="2000-12-01T00:00:00"/>
    <x v="4"/>
    <n v="1147"/>
    <n v="1036"/>
    <n v="111"/>
    <n v="830"/>
    <x v="2466"/>
    <x v="3214"/>
  </r>
  <r>
    <n v="1"/>
    <x v="44"/>
    <x v="0"/>
    <d v="2001-01-01T00:00:00"/>
    <x v="4"/>
    <n v="1121"/>
    <n v="1064"/>
    <n v="57"/>
    <n v="1262"/>
    <x v="2444"/>
    <x v="3506"/>
  </r>
  <r>
    <n v="2"/>
    <x v="44"/>
    <x v="1"/>
    <d v="2001-02-01T00:00:00"/>
    <x v="4"/>
    <n v="1396"/>
    <n v="1354"/>
    <n v="42"/>
    <n v="1572"/>
    <x v="2366"/>
    <x v="3525"/>
  </r>
  <r>
    <n v="3"/>
    <x v="44"/>
    <x v="2"/>
    <d v="2001-03-01T00:00:00"/>
    <x v="4"/>
    <n v="1591"/>
    <n v="1568"/>
    <n v="23"/>
    <n v="1953"/>
    <x v="1907"/>
    <x v="3600"/>
  </r>
  <r>
    <n v="4"/>
    <x v="44"/>
    <x v="3"/>
    <d v="2001-04-01T00:00:00"/>
    <x v="4"/>
    <n v="1627"/>
    <n v="1625"/>
    <n v="2"/>
    <n v="2277"/>
    <x v="1311"/>
    <x v="3601"/>
  </r>
  <r>
    <n v="5"/>
    <x v="44"/>
    <x v="4"/>
    <d v="2001-05-01T00:00:00"/>
    <x v="4"/>
    <n v="1660"/>
    <n v="1660"/>
    <n v="0"/>
    <n v="2337"/>
    <x v="2467"/>
    <x v="3602"/>
  </r>
  <r>
    <n v="6"/>
    <x v="44"/>
    <x v="5"/>
    <d v="2001-06-01T00:00:00"/>
    <x v="4"/>
    <n v="1439"/>
    <n v="1436"/>
    <n v="3"/>
    <n v="2057"/>
    <x v="1312"/>
    <x v="3603"/>
  </r>
  <r>
    <n v="7"/>
    <x v="44"/>
    <x v="6"/>
    <d v="2001-07-01T00:00:00"/>
    <x v="4"/>
    <n v="1539"/>
    <n v="1530"/>
    <n v="9"/>
    <n v="1913"/>
    <x v="1880"/>
    <x v="3604"/>
  </r>
  <r>
    <n v="8"/>
    <x v="44"/>
    <x v="7"/>
    <d v="2001-08-01T00:00:00"/>
    <x v="4"/>
    <n v="1707"/>
    <n v="1703"/>
    <n v="4"/>
    <n v="2174"/>
    <x v="2468"/>
    <x v="3605"/>
  </r>
  <r>
    <n v="9"/>
    <x v="44"/>
    <x v="8"/>
    <d v="2001-09-01T00:00:00"/>
    <x v="4"/>
    <n v="1327"/>
    <n v="1322"/>
    <n v="5"/>
    <n v="1780"/>
    <x v="1896"/>
    <x v="3606"/>
  </r>
  <r>
    <n v="10"/>
    <x v="44"/>
    <x v="9"/>
    <d v="2001-10-01T00:00:00"/>
    <x v="4"/>
    <n v="1453"/>
    <n v="1447"/>
    <n v="6"/>
    <n v="2093"/>
    <x v="2469"/>
    <x v="2440"/>
  </r>
  <r>
    <n v="11"/>
    <x v="44"/>
    <x v="10"/>
    <d v="2001-11-01T00:00:00"/>
    <x v="4"/>
    <n v="861"/>
    <n v="855"/>
    <n v="6"/>
    <n v="1750"/>
    <x v="2470"/>
    <x v="3549"/>
  </r>
  <r>
    <n v="12"/>
    <x v="44"/>
    <x v="11"/>
    <d v="2001-12-01T00:00:00"/>
    <x v="4"/>
    <n v="1239"/>
    <n v="1227"/>
    <n v="12"/>
    <n v="778"/>
    <x v="2471"/>
    <x v="3607"/>
  </r>
  <r>
    <n v="1"/>
    <x v="45"/>
    <x v="0"/>
    <d v="2002-01-01T00:00:00"/>
    <x v="4"/>
    <n v="991"/>
    <n v="991"/>
    <n v="0"/>
    <n v="1810"/>
    <x v="2354"/>
    <x v="3608"/>
  </r>
  <r>
    <n v="2"/>
    <x v="45"/>
    <x v="1"/>
    <d v="2002-02-01T00:00:00"/>
    <x v="4"/>
    <n v="1028"/>
    <n v="1028"/>
    <n v="0"/>
    <n v="2055"/>
    <x v="2472"/>
    <x v="2479"/>
  </r>
  <r>
    <n v="3"/>
    <x v="45"/>
    <x v="2"/>
    <d v="2002-03-01T00:00:00"/>
    <x v="4"/>
    <n v="1520"/>
    <n v="1520"/>
    <n v="0"/>
    <n v="2116"/>
    <x v="1979"/>
    <x v="3609"/>
  </r>
  <r>
    <n v="4"/>
    <x v="45"/>
    <x v="3"/>
    <d v="2002-04-01T00:00:00"/>
    <x v="4"/>
    <n v="1627"/>
    <n v="1626"/>
    <n v="1"/>
    <n v="2433"/>
    <x v="2473"/>
    <x v="3610"/>
  </r>
  <r>
    <n v="5"/>
    <x v="45"/>
    <x v="4"/>
    <d v="2002-05-01T00:00:00"/>
    <x v="4"/>
    <n v="1453"/>
    <n v="1453"/>
    <n v="0"/>
    <n v="2177"/>
    <x v="2474"/>
    <x v="2480"/>
  </r>
  <r>
    <n v="6"/>
    <x v="45"/>
    <x v="5"/>
    <d v="2002-06-01T00:00:00"/>
    <x v="4"/>
    <n v="1406"/>
    <n v="1406"/>
    <n v="0"/>
    <n v="1945"/>
    <x v="2475"/>
    <x v="3611"/>
  </r>
  <r>
    <n v="7"/>
    <x v="45"/>
    <x v="6"/>
    <d v="2002-07-01T00:00:00"/>
    <x v="4"/>
    <n v="1524"/>
    <n v="1524"/>
    <n v="0"/>
    <n v="1598"/>
    <x v="2417"/>
    <x v="3612"/>
  </r>
  <r>
    <n v="8"/>
    <x v="45"/>
    <x v="7"/>
    <d v="2002-08-01T00:00:00"/>
    <x v="4"/>
    <n v="1414"/>
    <n v="1414"/>
    <n v="0"/>
    <n v="1866"/>
    <x v="2476"/>
    <x v="3613"/>
  </r>
  <r>
    <n v="9"/>
    <x v="45"/>
    <x v="8"/>
    <d v="2002-09-01T00:00:00"/>
    <x v="4"/>
    <n v="1451"/>
    <n v="1451"/>
    <n v="0"/>
    <n v="1786"/>
    <x v="2477"/>
    <x v="3614"/>
  </r>
  <r>
    <n v="10"/>
    <x v="45"/>
    <x v="9"/>
    <d v="2002-10-01T00:00:00"/>
    <x v="4"/>
    <n v="1337"/>
    <n v="1337"/>
    <n v="0"/>
    <n v="1602"/>
    <x v="1902"/>
    <x v="2435"/>
  </r>
  <r>
    <n v="11"/>
    <x v="45"/>
    <x v="10"/>
    <d v="2002-11-01T00:00:00"/>
    <x v="4"/>
    <n v="1403"/>
    <n v="1373"/>
    <n v="30"/>
    <n v="1422"/>
    <x v="2478"/>
    <x v="3394"/>
  </r>
  <r>
    <n v="12"/>
    <x v="45"/>
    <x v="11"/>
    <d v="2002-12-01T00:00:00"/>
    <x v="4"/>
    <n v="1348"/>
    <n v="1319"/>
    <n v="29"/>
    <n v="640"/>
    <x v="1361"/>
    <x v="3615"/>
  </r>
  <r>
    <n v="1"/>
    <x v="46"/>
    <x v="0"/>
    <d v="2003-01-01T00:00:00"/>
    <x v="4"/>
    <n v="836"/>
    <n v="817"/>
    <n v="19"/>
    <n v="1782"/>
    <x v="2439"/>
    <x v="3616"/>
  </r>
  <r>
    <n v="2"/>
    <x v="46"/>
    <x v="1"/>
    <d v="2003-02-01T00:00:00"/>
    <x v="4"/>
    <n v="1000"/>
    <n v="973"/>
    <n v="27"/>
    <n v="1828"/>
    <x v="2062"/>
    <x v="3617"/>
  </r>
  <r>
    <n v="3"/>
    <x v="46"/>
    <x v="2"/>
    <d v="2003-03-01T00:00:00"/>
    <x v="4"/>
    <n v="1394"/>
    <n v="1384"/>
    <n v="10"/>
    <n v="1857"/>
    <x v="2479"/>
    <x v="3618"/>
  </r>
  <r>
    <n v="4"/>
    <x v="46"/>
    <x v="3"/>
    <d v="2003-04-01T00:00:00"/>
    <x v="4"/>
    <n v="1182"/>
    <n v="1174"/>
    <n v="8"/>
    <n v="2019"/>
    <x v="2188"/>
    <x v="2444"/>
  </r>
  <r>
    <n v="5"/>
    <x v="46"/>
    <x v="4"/>
    <d v="2003-05-01T00:00:00"/>
    <x v="4"/>
    <n v="1343"/>
    <n v="1336"/>
    <n v="7"/>
    <n v="2146"/>
    <x v="1507"/>
    <x v="3619"/>
  </r>
  <r>
    <n v="6"/>
    <x v="46"/>
    <x v="5"/>
    <d v="2003-06-01T00:00:00"/>
    <x v="4"/>
    <n v="1332"/>
    <n v="1329"/>
    <n v="3"/>
    <n v="2053"/>
    <x v="1896"/>
    <x v="3620"/>
  </r>
  <r>
    <n v="7"/>
    <x v="46"/>
    <x v="6"/>
    <d v="2003-07-01T00:00:00"/>
    <x v="4"/>
    <n v="1638"/>
    <n v="1638"/>
    <n v="0"/>
    <n v="1986"/>
    <x v="2109"/>
    <x v="3621"/>
  </r>
  <r>
    <n v="8"/>
    <x v="46"/>
    <x v="7"/>
    <d v="2003-08-01T00:00:00"/>
    <x v="4"/>
    <n v="1409"/>
    <n v="1409"/>
    <n v="0"/>
    <n v="2047"/>
    <x v="2480"/>
    <x v="3622"/>
  </r>
  <r>
    <n v="9"/>
    <x v="46"/>
    <x v="8"/>
    <d v="2003-09-01T00:00:00"/>
    <x v="4"/>
    <n v="1394"/>
    <n v="1393"/>
    <n v="1"/>
    <n v="2239"/>
    <x v="2448"/>
    <x v="3623"/>
  </r>
  <r>
    <n v="10"/>
    <x v="46"/>
    <x v="9"/>
    <d v="2003-10-01T00:00:00"/>
    <x v="4"/>
    <n v="1422"/>
    <n v="1421"/>
    <n v="1"/>
    <n v="2716"/>
    <x v="2423"/>
    <x v="2515"/>
  </r>
  <r>
    <n v="11"/>
    <x v="46"/>
    <x v="10"/>
    <d v="2003-11-01T00:00:00"/>
    <x v="4"/>
    <n v="1379"/>
    <n v="1378"/>
    <n v="1"/>
    <n v="2642"/>
    <x v="1407"/>
    <x v="3624"/>
  </r>
  <r>
    <n v="12"/>
    <x v="46"/>
    <x v="11"/>
    <d v="2003-12-01T00:00:00"/>
    <x v="4"/>
    <n v="1558"/>
    <n v="1558"/>
    <n v="0"/>
    <n v="1164"/>
    <x v="2481"/>
    <x v="3328"/>
  </r>
  <r>
    <n v="1"/>
    <x v="47"/>
    <x v="0"/>
    <d v="2004-01-01T00:00:00"/>
    <x v="4"/>
    <n v="884"/>
    <n v="883"/>
    <n v="1"/>
    <n v="1376"/>
    <x v="1899"/>
    <x v="3625"/>
  </r>
  <r>
    <n v="2"/>
    <x v="47"/>
    <x v="1"/>
    <d v="2004-02-01T00:00:00"/>
    <x v="4"/>
    <n v="1275"/>
    <n v="1275"/>
    <n v="0"/>
    <n v="1746"/>
    <x v="2482"/>
    <x v="3626"/>
  </r>
  <r>
    <n v="3"/>
    <x v="47"/>
    <x v="2"/>
    <d v="2004-03-01T00:00:00"/>
    <x v="4"/>
    <n v="1830"/>
    <n v="1830"/>
    <n v="0"/>
    <n v="2148"/>
    <x v="2483"/>
    <x v="3627"/>
  </r>
  <r>
    <n v="4"/>
    <x v="47"/>
    <x v="3"/>
    <d v="2004-04-01T00:00:00"/>
    <x v="4"/>
    <n v="1873"/>
    <n v="1872"/>
    <n v="1"/>
    <n v="2115"/>
    <x v="2448"/>
    <x v="3628"/>
  </r>
  <r>
    <n v="5"/>
    <x v="47"/>
    <x v="4"/>
    <d v="2004-05-01T00:00:00"/>
    <x v="4"/>
    <n v="1757"/>
    <n v="1757"/>
    <n v="0"/>
    <n v="2375"/>
    <x v="2484"/>
    <x v="1676"/>
  </r>
  <r>
    <n v="6"/>
    <x v="47"/>
    <x v="5"/>
    <d v="2004-06-01T00:00:00"/>
    <x v="4"/>
    <n v="1491"/>
    <n v="1491"/>
    <n v="0"/>
    <n v="2439"/>
    <x v="2430"/>
    <x v="3629"/>
  </r>
  <r>
    <n v="7"/>
    <x v="47"/>
    <x v="6"/>
    <d v="2004-07-01T00:00:00"/>
    <x v="4"/>
    <n v="1383"/>
    <n v="1383"/>
    <n v="0"/>
    <n v="2575"/>
    <x v="2485"/>
    <x v="3630"/>
  </r>
  <r>
    <n v="8"/>
    <x v="47"/>
    <x v="7"/>
    <d v="2004-08-01T00:00:00"/>
    <x v="4"/>
    <n v="1241"/>
    <n v="1241"/>
    <n v="0"/>
    <n v="2144"/>
    <x v="2486"/>
    <x v="3530"/>
  </r>
  <r>
    <n v="9"/>
    <x v="47"/>
    <x v="8"/>
    <d v="2004-09-01T00:00:00"/>
    <x v="4"/>
    <n v="1301"/>
    <n v="1300"/>
    <n v="1"/>
    <n v="2111"/>
    <x v="2487"/>
    <x v="3513"/>
  </r>
  <r>
    <n v="10"/>
    <x v="47"/>
    <x v="9"/>
    <d v="2004-10-01T00:00:00"/>
    <x v="4"/>
    <n v="1307"/>
    <n v="1307"/>
    <n v="0"/>
    <n v="2242"/>
    <x v="2488"/>
    <x v="3631"/>
  </r>
  <r>
    <n v="11"/>
    <x v="47"/>
    <x v="10"/>
    <d v="2004-11-01T00:00:00"/>
    <x v="4"/>
    <n v="1402"/>
    <n v="1402"/>
    <n v="0"/>
    <n v="2474"/>
    <x v="738"/>
    <x v="3632"/>
  </r>
  <r>
    <n v="12"/>
    <x v="47"/>
    <x v="11"/>
    <d v="2004-12-01T00:00:00"/>
    <x v="4"/>
    <n v="1888"/>
    <n v="1888"/>
    <n v="0"/>
    <n v="1263"/>
    <x v="2224"/>
    <x v="3182"/>
  </r>
  <r>
    <n v="1"/>
    <x v="48"/>
    <x v="0"/>
    <d v="2005-01-01T00:00:00"/>
    <x v="4"/>
    <n v="708"/>
    <n v="706"/>
    <n v="2"/>
    <n v="1861"/>
    <x v="2099"/>
    <x v="3513"/>
  </r>
  <r>
    <n v="2"/>
    <x v="48"/>
    <x v="1"/>
    <d v="2005-02-01T00:00:00"/>
    <x v="4"/>
    <n v="1177"/>
    <n v="1176"/>
    <n v="1"/>
    <n v="1971"/>
    <x v="2489"/>
    <x v="3633"/>
  </r>
  <r>
    <n v="3"/>
    <x v="48"/>
    <x v="2"/>
    <d v="2005-03-01T00:00:00"/>
    <x v="4"/>
    <n v="1455"/>
    <n v="1455"/>
    <n v="0"/>
    <n v="2523"/>
    <x v="2490"/>
    <x v="3634"/>
  </r>
  <r>
    <n v="4"/>
    <x v="48"/>
    <x v="3"/>
    <d v="2005-04-01T00:00:00"/>
    <x v="4"/>
    <n v="1157"/>
    <n v="1157"/>
    <n v="0"/>
    <n v="2578"/>
    <x v="2338"/>
    <x v="2436"/>
  </r>
  <r>
    <n v="5"/>
    <x v="48"/>
    <x v="4"/>
    <d v="2005-05-01T00:00:00"/>
    <x v="4"/>
    <n v="1089"/>
    <n v="1089"/>
    <n v="0"/>
    <n v="2754"/>
    <x v="2491"/>
    <x v="2502"/>
  </r>
  <r>
    <n v="6"/>
    <x v="48"/>
    <x v="5"/>
    <d v="2005-06-01T00:00:00"/>
    <x v="4"/>
    <n v="1477"/>
    <n v="1477"/>
    <n v="0"/>
    <n v="3344"/>
    <x v="2492"/>
    <x v="1733"/>
  </r>
  <r>
    <n v="7"/>
    <x v="48"/>
    <x v="6"/>
    <d v="2005-07-01T00:00:00"/>
    <x v="4"/>
    <n v="1323"/>
    <n v="1323"/>
    <n v="0"/>
    <n v="2827"/>
    <x v="2076"/>
    <x v="3635"/>
  </r>
  <r>
    <n v="8"/>
    <x v="48"/>
    <x v="7"/>
    <d v="2005-08-01T00:00:00"/>
    <x v="4"/>
    <n v="1554"/>
    <n v="1553"/>
    <n v="1"/>
    <n v="3149"/>
    <x v="2493"/>
    <x v="3636"/>
  </r>
  <r>
    <n v="9"/>
    <x v="48"/>
    <x v="8"/>
    <d v="2005-09-01T00:00:00"/>
    <x v="4"/>
    <n v="1090"/>
    <n v="1090"/>
    <n v="0"/>
    <n v="2378"/>
    <x v="2494"/>
    <x v="3402"/>
  </r>
  <r>
    <n v="10"/>
    <x v="48"/>
    <x v="9"/>
    <d v="2005-10-01T00:00:00"/>
    <x v="4"/>
    <n v="1260"/>
    <n v="1259"/>
    <n v="1"/>
    <n v="2154"/>
    <x v="2495"/>
    <x v="3637"/>
  </r>
  <r>
    <n v="11"/>
    <x v="48"/>
    <x v="10"/>
    <d v="2005-11-01T00:00:00"/>
    <x v="4"/>
    <n v="1384"/>
    <n v="1384"/>
    <n v="0"/>
    <n v="2289"/>
    <x v="952"/>
    <x v="3638"/>
  </r>
  <r>
    <n v="12"/>
    <x v="48"/>
    <x v="11"/>
    <d v="2005-12-01T00:00:00"/>
    <x v="4"/>
    <n v="1595"/>
    <n v="1595"/>
    <n v="0"/>
    <n v="1538"/>
    <x v="892"/>
    <x v="3639"/>
  </r>
  <r>
    <n v="1"/>
    <x v="49"/>
    <x v="0"/>
    <d v="2006-01-01T00:00:00"/>
    <x v="4"/>
    <n v="1205"/>
    <n v="1205"/>
    <n v="0"/>
    <n v="1895"/>
    <x v="2496"/>
    <x v="817"/>
  </r>
  <r>
    <n v="2"/>
    <x v="49"/>
    <x v="1"/>
    <d v="2006-02-01T00:00:00"/>
    <x v="4"/>
    <n v="1414"/>
    <n v="1412"/>
    <n v="2"/>
    <n v="2345"/>
    <x v="2480"/>
    <x v="3640"/>
  </r>
  <r>
    <n v="3"/>
    <x v="49"/>
    <x v="2"/>
    <d v="2006-03-01T00:00:00"/>
    <x v="4"/>
    <n v="1944"/>
    <n v="1944"/>
    <n v="0"/>
    <n v="3130"/>
    <x v="2497"/>
    <x v="3641"/>
  </r>
  <r>
    <n v="4"/>
    <x v="49"/>
    <x v="3"/>
    <d v="2006-04-01T00:00:00"/>
    <x v="4"/>
    <n v="1323"/>
    <n v="1321"/>
    <n v="2"/>
    <n v="2716"/>
    <x v="2071"/>
    <x v="3642"/>
  </r>
  <r>
    <n v="5"/>
    <x v="49"/>
    <x v="4"/>
    <d v="2006-05-01T00:00:00"/>
    <x v="4"/>
    <n v="1973"/>
    <n v="1972"/>
    <n v="1"/>
    <n v="3356"/>
    <x v="2498"/>
    <x v="3643"/>
  </r>
  <r>
    <n v="6"/>
    <x v="49"/>
    <x v="5"/>
    <d v="2006-06-01T00:00:00"/>
    <x v="4"/>
    <n v="1695"/>
    <n v="1695"/>
    <n v="0"/>
    <n v="2829"/>
    <x v="2499"/>
    <x v="3644"/>
  </r>
  <r>
    <n v="7"/>
    <x v="49"/>
    <x v="6"/>
    <d v="2006-07-01T00:00:00"/>
    <x v="4"/>
    <n v="1691"/>
    <n v="1691"/>
    <n v="0"/>
    <n v="3099"/>
    <x v="2500"/>
    <x v="831"/>
  </r>
  <r>
    <n v="8"/>
    <x v="49"/>
    <x v="7"/>
    <d v="2006-08-01T00:00:00"/>
    <x v="4"/>
    <n v="1687"/>
    <n v="1686"/>
    <n v="1"/>
    <n v="3105"/>
    <x v="2501"/>
    <x v="3645"/>
  </r>
  <r>
    <n v="9"/>
    <x v="49"/>
    <x v="8"/>
    <d v="2006-09-01T00:00:00"/>
    <x v="4"/>
    <n v="1566"/>
    <n v="1566"/>
    <n v="0"/>
    <n v="1957"/>
    <x v="2502"/>
    <x v="3425"/>
  </r>
  <r>
    <n v="10"/>
    <x v="49"/>
    <x v="9"/>
    <d v="2006-10-01T00:00:00"/>
    <x v="4"/>
    <n v="1395"/>
    <n v="1395"/>
    <n v="0"/>
    <n v="2122"/>
    <x v="2503"/>
    <x v="3590"/>
  </r>
  <r>
    <n v="11"/>
    <x v="49"/>
    <x v="10"/>
    <d v="2006-11-01T00:00:00"/>
    <x v="4"/>
    <n v="1999"/>
    <n v="1991"/>
    <n v="8"/>
    <n v="1639"/>
    <x v="2504"/>
    <x v="3359"/>
  </r>
  <r>
    <n v="12"/>
    <x v="49"/>
    <x v="11"/>
    <d v="2006-12-01T00:00:00"/>
    <x v="4"/>
    <n v="1590"/>
    <n v="1590"/>
    <n v="0"/>
    <n v="1219"/>
    <x v="2505"/>
    <x v="3195"/>
  </r>
  <r>
    <n v="1"/>
    <x v="50"/>
    <x v="0"/>
    <d v="2007-01-01T00:00:00"/>
    <x v="4"/>
    <n v="1291"/>
    <n v="1291"/>
    <n v="0"/>
    <n v="1824"/>
    <x v="2506"/>
    <x v="3646"/>
  </r>
  <r>
    <n v="2"/>
    <x v="50"/>
    <x v="1"/>
    <d v="2007-02-01T00:00:00"/>
    <x v="4"/>
    <n v="1373"/>
    <n v="1372"/>
    <n v="1"/>
    <n v="2397"/>
    <x v="2437"/>
    <x v="3647"/>
  </r>
  <r>
    <n v="3"/>
    <x v="50"/>
    <x v="2"/>
    <d v="2007-03-01T00:00:00"/>
    <x v="4"/>
    <n v="1730"/>
    <n v="1730"/>
    <n v="0"/>
    <n v="3526"/>
    <x v="2507"/>
    <x v="3648"/>
  </r>
  <r>
    <n v="4"/>
    <x v="50"/>
    <x v="3"/>
    <d v="2007-04-01T00:00:00"/>
    <x v="4"/>
    <n v="1722"/>
    <n v="1720"/>
    <n v="2"/>
    <n v="2925"/>
    <x v="2508"/>
    <x v="3602"/>
  </r>
  <r>
    <n v="5"/>
    <x v="50"/>
    <x v="4"/>
    <d v="2007-05-01T00:00:00"/>
    <x v="4"/>
    <n v="2136"/>
    <n v="2134"/>
    <n v="2"/>
    <n v="3526"/>
    <x v="2014"/>
    <x v="3649"/>
  </r>
  <r>
    <n v="6"/>
    <x v="50"/>
    <x v="5"/>
    <d v="2007-06-01T00:00:00"/>
    <x v="4"/>
    <n v="2087"/>
    <n v="2087"/>
    <n v="0"/>
    <n v="3274"/>
    <x v="2420"/>
    <x v="2459"/>
  </r>
  <r>
    <n v="7"/>
    <x v="50"/>
    <x v="6"/>
    <d v="2007-07-01T00:00:00"/>
    <x v="4"/>
    <n v="2333"/>
    <n v="2333"/>
    <n v="0"/>
    <n v="3321"/>
    <x v="2509"/>
    <x v="2869"/>
  </r>
  <r>
    <n v="8"/>
    <x v="50"/>
    <x v="7"/>
    <d v="2007-08-01T00:00:00"/>
    <x v="4"/>
    <n v="2248"/>
    <n v="2248"/>
    <n v="0"/>
    <n v="3527"/>
    <x v="2510"/>
    <x v="3650"/>
  </r>
  <r>
    <n v="9"/>
    <x v="50"/>
    <x v="8"/>
    <d v="2007-09-01T00:00:00"/>
    <x v="4"/>
    <n v="1808"/>
    <n v="1807"/>
    <n v="1"/>
    <n v="2829"/>
    <x v="2511"/>
    <x v="2505"/>
  </r>
  <r>
    <n v="10"/>
    <x v="50"/>
    <x v="9"/>
    <d v="2007-10-01T00:00:00"/>
    <x v="4"/>
    <n v="2195"/>
    <n v="2194"/>
    <n v="1"/>
    <n v="3206"/>
    <x v="2512"/>
    <x v="3651"/>
  </r>
  <r>
    <n v="11"/>
    <x v="50"/>
    <x v="10"/>
    <d v="2007-11-01T00:00:00"/>
    <x v="4"/>
    <n v="1932"/>
    <n v="1932"/>
    <n v="0"/>
    <n v="2953"/>
    <x v="2513"/>
    <x v="3652"/>
  </r>
  <r>
    <n v="12"/>
    <x v="50"/>
    <x v="11"/>
    <d v="2007-12-01T00:00:00"/>
    <x v="4"/>
    <n v="2050"/>
    <n v="2050"/>
    <n v="0"/>
    <n v="1700"/>
    <x v="2514"/>
    <x v="3277"/>
  </r>
  <r>
    <n v="1"/>
    <x v="51"/>
    <x v="0"/>
    <d v="2008-01-01T00:00:00"/>
    <x v="4"/>
    <n v="1586"/>
    <n v="1585"/>
    <n v="1"/>
    <n v="3429"/>
    <x v="2515"/>
    <x v="3653"/>
  </r>
  <r>
    <n v="2"/>
    <x v="51"/>
    <x v="1"/>
    <d v="2008-02-01T00:00:00"/>
    <x v="4"/>
    <n v="1633"/>
    <n v="1633"/>
    <n v="0"/>
    <n v="3036"/>
    <x v="2516"/>
    <x v="3654"/>
  </r>
  <r>
    <n v="3"/>
    <x v="51"/>
    <x v="2"/>
    <d v="2008-03-01T00:00:00"/>
    <x v="4"/>
    <n v="1795"/>
    <n v="1795"/>
    <n v="0"/>
    <n v="3267"/>
    <x v="1530"/>
    <x v="3655"/>
  </r>
  <r>
    <n v="4"/>
    <x v="51"/>
    <x v="3"/>
    <d v="2008-04-01T00:00:00"/>
    <x v="4"/>
    <n v="2216"/>
    <n v="2216"/>
    <n v="0"/>
    <n v="3655"/>
    <x v="2517"/>
    <x v="3552"/>
  </r>
  <r>
    <n v="5"/>
    <x v="51"/>
    <x v="4"/>
    <d v="2008-05-01T00:00:00"/>
    <x v="4"/>
    <n v="2142"/>
    <n v="2142"/>
    <n v="0"/>
    <n v="3578"/>
    <x v="2518"/>
    <x v="2829"/>
  </r>
  <r>
    <n v="6"/>
    <x v="51"/>
    <x v="5"/>
    <d v="2008-06-01T00:00:00"/>
    <x v="4"/>
    <n v="2408"/>
    <n v="2408"/>
    <n v="0"/>
    <n v="3748"/>
    <x v="2519"/>
    <x v="3656"/>
  </r>
  <r>
    <n v="7"/>
    <x v="51"/>
    <x v="6"/>
    <d v="2008-07-01T00:00:00"/>
    <x v="4"/>
    <n v="3098"/>
    <n v="3098"/>
    <n v="0"/>
    <n v="3828"/>
    <x v="2119"/>
    <x v="3657"/>
  </r>
  <r>
    <n v="8"/>
    <x v="51"/>
    <x v="7"/>
    <d v="2008-08-01T00:00:00"/>
    <x v="4"/>
    <n v="2374"/>
    <n v="2373"/>
    <n v="1"/>
    <n v="3562"/>
    <x v="2496"/>
    <x v="3658"/>
  </r>
  <r>
    <n v="9"/>
    <x v="51"/>
    <x v="8"/>
    <d v="2008-09-01T00:00:00"/>
    <x v="4"/>
    <n v="2565"/>
    <n v="2565"/>
    <n v="0"/>
    <n v="3448"/>
    <x v="2005"/>
    <x v="3659"/>
  </r>
  <r>
    <n v="10"/>
    <x v="51"/>
    <x v="9"/>
    <d v="2008-10-01T00:00:00"/>
    <x v="4"/>
    <n v="2531"/>
    <n v="2531"/>
    <n v="0"/>
    <n v="3337"/>
    <x v="2520"/>
    <x v="3660"/>
  </r>
  <r>
    <n v="11"/>
    <x v="51"/>
    <x v="10"/>
    <d v="2008-11-01T00:00:00"/>
    <x v="4"/>
    <n v="2230"/>
    <n v="2230"/>
    <n v="0"/>
    <n v="2423"/>
    <x v="2125"/>
    <x v="3661"/>
  </r>
  <r>
    <n v="12"/>
    <x v="51"/>
    <x v="11"/>
    <d v="2008-12-01T00:00:00"/>
    <x v="4"/>
    <n v="2296"/>
    <n v="2296"/>
    <n v="0"/>
    <n v="891"/>
    <x v="2521"/>
    <x v="3662"/>
  </r>
  <r>
    <n v="1"/>
    <x v="52"/>
    <x v="0"/>
    <d v="2009-01-01T00:00:00"/>
    <x v="4"/>
    <n v="1398"/>
    <n v="1398"/>
    <n v="0"/>
    <n v="2252"/>
    <x v="1953"/>
    <x v="3508"/>
  </r>
  <r>
    <n v="2"/>
    <x v="52"/>
    <x v="1"/>
    <d v="2009-02-01T00:00:00"/>
    <x v="4"/>
    <n v="1585"/>
    <n v="1585"/>
    <n v="0"/>
    <n v="2267"/>
    <x v="2378"/>
    <x v="3663"/>
  </r>
  <r>
    <n v="3"/>
    <x v="52"/>
    <x v="2"/>
    <d v="2009-03-01T00:00:00"/>
    <x v="4"/>
    <n v="1789"/>
    <n v="1789"/>
    <n v="0"/>
    <n v="2422"/>
    <x v="2506"/>
    <x v="3664"/>
  </r>
  <r>
    <n v="4"/>
    <x v="52"/>
    <x v="3"/>
    <d v="2009-04-01T00:00:00"/>
    <x v="4"/>
    <n v="1565"/>
    <n v="1565"/>
    <n v="0"/>
    <n v="2166"/>
    <x v="2522"/>
    <x v="3665"/>
  </r>
  <r>
    <n v="5"/>
    <x v="52"/>
    <x v="4"/>
    <d v="2009-05-01T00:00:00"/>
    <x v="4"/>
    <n v="1946"/>
    <n v="1946"/>
    <n v="0"/>
    <n v="2528"/>
    <x v="2523"/>
    <x v="3666"/>
  </r>
  <r>
    <n v="6"/>
    <x v="52"/>
    <x v="5"/>
    <d v="2009-06-01T00:00:00"/>
    <x v="4"/>
    <n v="1770"/>
    <n v="1770"/>
    <n v="0"/>
    <n v="3015"/>
    <x v="2459"/>
    <x v="3667"/>
  </r>
  <r>
    <n v="7"/>
    <x v="52"/>
    <x v="6"/>
    <d v="2009-07-01T00:00:00"/>
    <x v="4"/>
    <n v="2110"/>
    <n v="2110"/>
    <n v="0"/>
    <n v="2650"/>
    <x v="1881"/>
    <x v="3668"/>
  </r>
  <r>
    <n v="8"/>
    <x v="52"/>
    <x v="7"/>
    <d v="2009-08-01T00:00:00"/>
    <x v="4"/>
    <n v="2080"/>
    <n v="2080"/>
    <n v="0"/>
    <n v="2753"/>
    <x v="1884"/>
    <x v="3669"/>
  </r>
  <r>
    <n v="9"/>
    <x v="52"/>
    <x v="8"/>
    <d v="2009-09-01T00:00:00"/>
    <x v="4"/>
    <n v="1962"/>
    <n v="1962"/>
    <n v="0"/>
    <n v="2661"/>
    <x v="2524"/>
    <x v="3670"/>
  </r>
  <r>
    <n v="10"/>
    <x v="52"/>
    <x v="9"/>
    <d v="2009-10-01T00:00:00"/>
    <x v="4"/>
    <n v="1861"/>
    <n v="1861"/>
    <n v="0"/>
    <n v="3023"/>
    <x v="2507"/>
    <x v="3671"/>
  </r>
  <r>
    <n v="11"/>
    <x v="52"/>
    <x v="10"/>
    <d v="2009-11-01T00:00:00"/>
    <x v="4"/>
    <n v="2080"/>
    <n v="2080"/>
    <n v="0"/>
    <n v="2494"/>
    <x v="1916"/>
    <x v="2521"/>
  </r>
  <r>
    <n v="12"/>
    <x v="52"/>
    <x v="11"/>
    <d v="2009-12-01T00:00:00"/>
    <x v="4"/>
    <n v="2400"/>
    <n v="2399"/>
    <n v="1"/>
    <n v="1791"/>
    <x v="2525"/>
    <x v="3672"/>
  </r>
  <r>
    <n v="1"/>
    <x v="53"/>
    <x v="0"/>
    <d v="2010-01-01T00:00:00"/>
    <x v="4"/>
    <n v="1863"/>
    <n v="1863"/>
    <n v="0"/>
    <n v="3032"/>
    <x v="2064"/>
    <x v="3028"/>
  </r>
  <r>
    <n v="2"/>
    <x v="53"/>
    <x v="1"/>
    <d v="2010-02-01T00:00:00"/>
    <x v="4"/>
    <n v="1674"/>
    <n v="1674"/>
    <n v="0"/>
    <n v="2896"/>
    <x v="2526"/>
    <x v="3673"/>
  </r>
  <r>
    <n v="3"/>
    <x v="53"/>
    <x v="2"/>
    <d v="2010-03-01T00:00:00"/>
    <x v="4"/>
    <n v="2886"/>
    <n v="2885"/>
    <n v="1"/>
    <n v="3893"/>
    <x v="2527"/>
    <x v="3674"/>
  </r>
  <r>
    <n v="4"/>
    <x v="53"/>
    <x v="3"/>
    <d v="2010-04-01T00:00:00"/>
    <x v="4"/>
    <n v="2334"/>
    <n v="2334"/>
    <n v="0"/>
    <n v="3648"/>
    <x v="2417"/>
    <x v="3675"/>
  </r>
  <r>
    <n v="5"/>
    <x v="53"/>
    <x v="4"/>
    <d v="2010-05-01T00:00:00"/>
    <x v="4"/>
    <n v="2122"/>
    <n v="2122"/>
    <n v="0"/>
    <n v="3889"/>
    <x v="2528"/>
    <x v="3676"/>
  </r>
  <r>
    <n v="6"/>
    <x v="53"/>
    <x v="5"/>
    <d v="2010-06-01T00:00:00"/>
    <x v="4"/>
    <n v="2282"/>
    <n v="2282"/>
    <n v="0"/>
    <n v="3862"/>
    <x v="2428"/>
    <x v="3677"/>
  </r>
  <r>
    <n v="7"/>
    <x v="53"/>
    <x v="6"/>
    <d v="2010-07-01T00:00:00"/>
    <x v="4"/>
    <n v="2425"/>
    <n v="2425"/>
    <n v="0"/>
    <n v="3444"/>
    <x v="2529"/>
    <x v="3678"/>
  </r>
  <r>
    <n v="8"/>
    <x v="53"/>
    <x v="7"/>
    <d v="2010-08-01T00:00:00"/>
    <x v="4"/>
    <n v="2932"/>
    <n v="2932"/>
    <n v="0"/>
    <n v="3846"/>
    <x v="2041"/>
    <x v="3679"/>
  </r>
  <r>
    <n v="9"/>
    <x v="53"/>
    <x v="8"/>
    <d v="2010-09-01T00:00:00"/>
    <x v="4"/>
    <n v="2397"/>
    <n v="2396"/>
    <n v="1"/>
    <n v="3483"/>
    <x v="2530"/>
    <x v="3680"/>
  </r>
  <r>
    <n v="10"/>
    <x v="53"/>
    <x v="9"/>
    <d v="2010-10-01T00:00:00"/>
    <x v="4"/>
    <n v="2072"/>
    <n v="2072"/>
    <n v="0"/>
    <n v="3998"/>
    <x v="2055"/>
    <x v="3681"/>
  </r>
  <r>
    <n v="11"/>
    <x v="53"/>
    <x v="10"/>
    <d v="2010-11-01T00:00:00"/>
    <x v="4"/>
    <n v="2500"/>
    <n v="2500"/>
    <n v="0"/>
    <n v="2543"/>
    <x v="2531"/>
    <x v="3682"/>
  </r>
  <r>
    <n v="12"/>
    <x v="53"/>
    <x v="11"/>
    <d v="2010-12-01T00:00:00"/>
    <x v="4"/>
    <n v="2841"/>
    <n v="2841"/>
    <n v="0"/>
    <n v="1997"/>
    <x v="2532"/>
    <x v="3683"/>
  </r>
  <r>
    <n v="1"/>
    <x v="54"/>
    <x v="0"/>
    <d v="2011-01-01T00:00:00"/>
    <x v="4"/>
    <n v="2469"/>
    <n v="2469"/>
    <n v="0"/>
    <n v="2885"/>
    <x v="2533"/>
    <x v="3684"/>
  </r>
  <r>
    <n v="2"/>
    <x v="54"/>
    <x v="1"/>
    <d v="2011-02-01T00:00:00"/>
    <x v="4"/>
    <n v="2609"/>
    <n v="2609"/>
    <n v="0"/>
    <n v="3737"/>
    <x v="2534"/>
    <x v="3685"/>
  </r>
  <r>
    <n v="3"/>
    <x v="54"/>
    <x v="2"/>
    <d v="2011-03-01T00:00:00"/>
    <x v="4"/>
    <n v="2881"/>
    <n v="2881"/>
    <n v="0"/>
    <n v="3898"/>
    <x v="2535"/>
    <x v="3686"/>
  </r>
  <r>
    <n v="4"/>
    <x v="54"/>
    <x v="3"/>
    <d v="2011-04-01T00:00:00"/>
    <x v="4"/>
    <n v="2761"/>
    <n v="2761"/>
    <n v="0"/>
    <n v="3584"/>
    <x v="2536"/>
    <x v="3687"/>
  </r>
  <r>
    <n v="5"/>
    <x v="54"/>
    <x v="4"/>
    <d v="2011-05-01T00:00:00"/>
    <x v="4"/>
    <n v="2868"/>
    <n v="2867"/>
    <n v="1"/>
    <n v="4432"/>
    <x v="2496"/>
    <x v="3688"/>
  </r>
  <r>
    <n v="6"/>
    <x v="54"/>
    <x v="5"/>
    <d v="2011-06-01T00:00:00"/>
    <x v="4"/>
    <n v="2614"/>
    <n v="2614"/>
    <n v="0"/>
    <n v="4193"/>
    <x v="2537"/>
    <x v="3689"/>
  </r>
  <r>
    <n v="7"/>
    <x v="54"/>
    <x v="6"/>
    <d v="2011-07-01T00:00:00"/>
    <x v="4"/>
    <n v="2715"/>
    <n v="2715"/>
    <n v="0"/>
    <n v="4299"/>
    <x v="2538"/>
    <x v="3690"/>
  </r>
  <r>
    <n v="8"/>
    <x v="54"/>
    <x v="7"/>
    <d v="2011-08-01T00:00:00"/>
    <x v="4"/>
    <n v="3116"/>
    <n v="3116"/>
    <n v="0"/>
    <n v="4410"/>
    <x v="2539"/>
    <x v="3691"/>
  </r>
  <r>
    <n v="9"/>
    <x v="54"/>
    <x v="8"/>
    <d v="2011-09-01T00:00:00"/>
    <x v="4"/>
    <n v="3106"/>
    <n v="3106"/>
    <n v="0"/>
    <n v="4274"/>
    <x v="2540"/>
    <x v="2537"/>
  </r>
  <r>
    <n v="10"/>
    <x v="54"/>
    <x v="9"/>
    <d v="2011-10-01T00:00:00"/>
    <x v="4"/>
    <n v="2919"/>
    <n v="2919"/>
    <n v="0"/>
    <n v="4434"/>
    <x v="2421"/>
    <x v="3692"/>
  </r>
  <r>
    <n v="11"/>
    <x v="54"/>
    <x v="10"/>
    <d v="2011-11-01T00:00:00"/>
    <x v="4"/>
    <n v="2930"/>
    <n v="2930"/>
    <n v="0"/>
    <n v="4579"/>
    <x v="2521"/>
    <x v="3693"/>
  </r>
  <r>
    <n v="12"/>
    <x v="54"/>
    <x v="11"/>
    <d v="2011-12-01T00:00:00"/>
    <x v="4"/>
    <n v="3559"/>
    <n v="3559"/>
    <n v="0"/>
    <n v="4644"/>
    <x v="2407"/>
    <x v="3694"/>
  </r>
  <r>
    <n v="1"/>
    <x v="55"/>
    <x v="0"/>
    <d v="2012-01-01T00:00:00"/>
    <x v="4"/>
    <n v="2585"/>
    <n v="2585"/>
    <n v="0"/>
    <n v="1074"/>
    <x v="2541"/>
    <x v="3695"/>
  </r>
  <r>
    <n v="2"/>
    <x v="55"/>
    <x v="1"/>
    <d v="2012-02-01T00:00:00"/>
    <x v="4"/>
    <n v="2743"/>
    <n v="2743"/>
    <n v="0"/>
    <n v="2373"/>
    <x v="1898"/>
    <x v="2528"/>
  </r>
  <r>
    <n v="3"/>
    <x v="55"/>
    <x v="2"/>
    <d v="2012-03-01T00:00:00"/>
    <x v="4"/>
    <n v="3093"/>
    <n v="3093"/>
    <n v="0"/>
    <n v="2839"/>
    <x v="2542"/>
    <x v="3696"/>
  </r>
  <r>
    <n v="4"/>
    <x v="55"/>
    <x v="3"/>
    <d v="2012-04-01T00:00:00"/>
    <x v="4"/>
    <n v="2185"/>
    <n v="2185"/>
    <n v="0"/>
    <n v="2553"/>
    <x v="2543"/>
    <x v="3697"/>
  </r>
  <r>
    <n v="5"/>
    <x v="55"/>
    <x v="4"/>
    <d v="2012-05-01T00:00:00"/>
    <x v="4"/>
    <n v="2285"/>
    <n v="2285"/>
    <n v="0"/>
    <n v="3641"/>
    <x v="2544"/>
    <x v="3698"/>
  </r>
  <r>
    <n v="6"/>
    <x v="55"/>
    <x v="5"/>
    <d v="2012-06-01T00:00:00"/>
    <x v="4"/>
    <n v="1805"/>
    <n v="1805"/>
    <n v="0"/>
    <n v="3357"/>
    <x v="1994"/>
    <x v="3650"/>
  </r>
  <r>
    <n v="7"/>
    <x v="55"/>
    <x v="6"/>
    <d v="2012-07-01T00:00:00"/>
    <x v="4"/>
    <n v="2053"/>
    <n v="2053"/>
    <n v="0"/>
    <n v="3155"/>
    <x v="2545"/>
    <x v="3699"/>
  </r>
  <r>
    <n v="8"/>
    <x v="55"/>
    <x v="7"/>
    <d v="2012-08-01T00:00:00"/>
    <x v="4"/>
    <n v="3136"/>
    <n v="3136"/>
    <n v="0"/>
    <n v="3566"/>
    <x v="2546"/>
    <x v="3700"/>
  </r>
  <r>
    <n v="9"/>
    <x v="55"/>
    <x v="8"/>
    <d v="2012-09-01T00:00:00"/>
    <x v="4"/>
    <n v="1872"/>
    <n v="1872"/>
    <n v="0"/>
    <n v="3156"/>
    <x v="2547"/>
    <x v="3701"/>
  </r>
  <r>
    <n v="10"/>
    <x v="55"/>
    <x v="9"/>
    <d v="2012-10-01T00:00:00"/>
    <x v="4"/>
    <n v="1989"/>
    <n v="1989"/>
    <n v="0"/>
    <n v="4069"/>
    <x v="2548"/>
    <x v="3702"/>
  </r>
  <r>
    <n v="11"/>
    <x v="55"/>
    <x v="10"/>
    <d v="2012-11-01T00:00:00"/>
    <x v="4"/>
    <n v="2083"/>
    <n v="2083"/>
    <n v="0"/>
    <n v="4219"/>
    <x v="2549"/>
    <x v="3703"/>
  </r>
  <r>
    <n v="12"/>
    <x v="55"/>
    <x v="11"/>
    <d v="2012-12-01T00:00:00"/>
    <x v="4"/>
    <n v="2885"/>
    <n v="2885"/>
    <n v="0"/>
    <n v="2633"/>
    <x v="2107"/>
    <x v="3704"/>
  </r>
  <r>
    <n v="1"/>
    <x v="56"/>
    <x v="0"/>
    <d v="2013-01-01T00:00:00"/>
    <x v="4"/>
    <n v="2167"/>
    <n v="2167"/>
    <n v="0"/>
    <n v="3132"/>
    <x v="1883"/>
    <x v="3705"/>
  </r>
  <r>
    <n v="2"/>
    <x v="56"/>
    <x v="1"/>
    <d v="2013-02-01T00:00:00"/>
    <x v="4"/>
    <n v="2412"/>
    <n v="2412"/>
    <n v="0"/>
    <n v="3012"/>
    <x v="2550"/>
    <x v="3706"/>
  </r>
  <r>
    <n v="3"/>
    <x v="56"/>
    <x v="2"/>
    <d v="2013-03-01T00:00:00"/>
    <x v="4"/>
    <n v="3038"/>
    <n v="3038"/>
    <n v="0"/>
    <n v="3787"/>
    <x v="2551"/>
    <x v="3707"/>
  </r>
  <r>
    <n v="4"/>
    <x v="56"/>
    <x v="3"/>
    <d v="2013-04-01T00:00:00"/>
    <x v="4"/>
    <n v="2785"/>
    <n v="2785"/>
    <n v="0"/>
    <n v="3832"/>
    <x v="2110"/>
    <x v="3708"/>
  </r>
  <r>
    <n v="5"/>
    <x v="56"/>
    <x v="4"/>
    <d v="2013-05-01T00:00:00"/>
    <x v="4"/>
    <n v="2654"/>
    <n v="2654"/>
    <n v="0"/>
    <n v="3888"/>
    <x v="1901"/>
    <x v="3709"/>
  </r>
  <r>
    <n v="6"/>
    <x v="56"/>
    <x v="5"/>
    <d v="2013-06-01T00:00:00"/>
    <x v="4"/>
    <n v="2471"/>
    <n v="2470"/>
    <n v="1"/>
    <n v="4075"/>
    <x v="2552"/>
    <x v="2537"/>
  </r>
  <r>
    <n v="7"/>
    <x v="56"/>
    <x v="6"/>
    <d v="2013-07-01T00:00:00"/>
    <x v="4"/>
    <n v="2865"/>
    <n v="2865"/>
    <n v="0"/>
    <n v="3702"/>
    <x v="2010"/>
    <x v="3710"/>
  </r>
  <r>
    <n v="8"/>
    <x v="56"/>
    <x v="7"/>
    <d v="2013-08-01T00:00:00"/>
    <x v="4"/>
    <n v="2899"/>
    <n v="2899"/>
    <n v="0"/>
    <n v="3467"/>
    <x v="2553"/>
    <x v="2532"/>
  </r>
  <r>
    <n v="9"/>
    <x v="56"/>
    <x v="8"/>
    <d v="2013-09-01T00:00:00"/>
    <x v="4"/>
    <n v="2736"/>
    <n v="2735"/>
    <n v="1"/>
    <n v="3244"/>
    <x v="2554"/>
    <x v="3711"/>
  </r>
  <r>
    <n v="10"/>
    <x v="56"/>
    <x v="9"/>
    <d v="2013-10-01T00:00:00"/>
    <x v="4"/>
    <n v="2935"/>
    <n v="2934"/>
    <n v="1"/>
    <n v="3472"/>
    <x v="2555"/>
    <x v="2820"/>
  </r>
  <r>
    <n v="11"/>
    <x v="56"/>
    <x v="10"/>
    <d v="2013-11-01T00:00:00"/>
    <x v="4"/>
    <n v="2751"/>
    <n v="2750"/>
    <n v="1"/>
    <n v="3307"/>
    <x v="2556"/>
    <x v="3712"/>
  </r>
  <r>
    <n v="12"/>
    <x v="56"/>
    <x v="11"/>
    <d v="2013-12-01T00:00:00"/>
    <x v="4"/>
    <n v="3185"/>
    <n v="3185"/>
    <n v="0"/>
    <n v="1636"/>
    <x v="2557"/>
    <x v="3713"/>
  </r>
  <r>
    <n v="1"/>
    <x v="57"/>
    <x v="0"/>
    <d v="2014-01-01T00:00:00"/>
    <x v="4"/>
    <n v="1735"/>
    <n v="1735"/>
    <n v="0"/>
    <n v="2431"/>
    <x v="2558"/>
    <x v="3714"/>
  </r>
  <r>
    <n v="2"/>
    <x v="57"/>
    <x v="1"/>
    <d v="2014-02-01T00:00:00"/>
    <x v="4"/>
    <n v="2753"/>
    <n v="2753"/>
    <n v="0"/>
    <n v="3750"/>
    <x v="1368"/>
    <x v="3715"/>
  </r>
  <r>
    <n v="3"/>
    <x v="57"/>
    <x v="2"/>
    <d v="2014-03-01T00:00:00"/>
    <x v="4"/>
    <n v="2439"/>
    <n v="2439"/>
    <n v="0"/>
    <n v="3700"/>
    <x v="2559"/>
    <x v="2564"/>
  </r>
  <r>
    <n v="4"/>
    <x v="57"/>
    <x v="3"/>
    <d v="2014-04-01T00:00:00"/>
    <x v="4"/>
    <n v="2229"/>
    <n v="2229"/>
    <n v="0"/>
    <n v="3395"/>
    <x v="2445"/>
    <x v="3716"/>
  </r>
  <r>
    <n v="5"/>
    <x v="57"/>
    <x v="4"/>
    <d v="2014-05-01T00:00:00"/>
    <x v="4"/>
    <n v="2243"/>
    <n v="2243"/>
    <n v="0"/>
    <n v="3388"/>
    <x v="2036"/>
    <x v="3717"/>
  </r>
  <r>
    <n v="6"/>
    <x v="57"/>
    <x v="5"/>
    <d v="2014-06-01T00:00:00"/>
    <x v="4"/>
    <n v="1964"/>
    <n v="1964"/>
    <n v="0"/>
    <n v="2540"/>
    <x v="2560"/>
    <x v="3718"/>
  </r>
  <r>
    <n v="7"/>
    <x v="57"/>
    <x v="6"/>
    <d v="2014-07-01T00:00:00"/>
    <x v="4"/>
    <n v="2189"/>
    <n v="2188"/>
    <n v="1"/>
    <n v="2951"/>
    <x v="1901"/>
    <x v="3719"/>
  </r>
  <r>
    <n v="8"/>
    <x v="57"/>
    <x v="7"/>
    <d v="2014-08-01T00:00:00"/>
    <x v="4"/>
    <n v="2194"/>
    <n v="2194"/>
    <n v="0"/>
    <n v="2860"/>
    <x v="2476"/>
    <x v="3720"/>
  </r>
  <r>
    <n v="9"/>
    <x v="57"/>
    <x v="8"/>
    <d v="2014-09-01T00:00:00"/>
    <x v="4"/>
    <n v="2200"/>
    <n v="2200"/>
    <n v="0"/>
    <n v="2779"/>
    <x v="2521"/>
    <x v="3721"/>
  </r>
  <r>
    <n v="10"/>
    <x v="57"/>
    <x v="9"/>
    <d v="2014-10-01T00:00:00"/>
    <x v="4"/>
    <n v="2874"/>
    <n v="2874"/>
    <n v="0"/>
    <n v="2695"/>
    <x v="1977"/>
    <x v="3722"/>
  </r>
  <r>
    <n v="11"/>
    <x v="57"/>
    <x v="10"/>
    <d v="2014-11-01T00:00:00"/>
    <x v="4"/>
    <n v="2338"/>
    <n v="2338"/>
    <n v="0"/>
    <n v="1844"/>
    <x v="2561"/>
    <x v="2889"/>
  </r>
  <r>
    <n v="12"/>
    <x v="57"/>
    <x v="11"/>
    <d v="2014-12-01T00:00:00"/>
    <x v="4"/>
    <n v="2316"/>
    <n v="2316"/>
    <n v="0"/>
    <n v="604"/>
    <x v="1984"/>
    <x v="3723"/>
  </r>
  <r>
    <n v="1"/>
    <x v="58"/>
    <x v="0"/>
    <d v="2015-01-01T00:00:00"/>
    <x v="4"/>
    <n v="1875"/>
    <n v="1875"/>
    <n v="0"/>
    <n v="2302"/>
    <x v="2562"/>
    <x v="3724"/>
  </r>
  <r>
    <n v="2"/>
    <x v="58"/>
    <x v="1"/>
    <d v="2015-02-01T00:00:00"/>
    <x v="4"/>
    <n v="1528"/>
    <n v="1528"/>
    <n v="0"/>
    <n v="2598"/>
    <x v="2563"/>
    <x v="2481"/>
  </r>
  <r>
    <n v="3"/>
    <x v="58"/>
    <x v="2"/>
    <d v="2015-03-01T00:00:00"/>
    <x v="4"/>
    <n v="1804"/>
    <n v="1804"/>
    <n v="0"/>
    <n v="2786"/>
    <x v="2564"/>
    <x v="3725"/>
  </r>
  <r>
    <n v="4"/>
    <x v="58"/>
    <x v="3"/>
    <d v="2015-04-01T00:00:00"/>
    <x v="4"/>
    <n v="1560"/>
    <n v="1560"/>
    <n v="0"/>
    <n v="2061"/>
    <x v="1886"/>
    <x v="3726"/>
  </r>
  <r>
    <n v="5"/>
    <x v="58"/>
    <x v="4"/>
    <d v="2015-05-01T00:00:00"/>
    <x v="4"/>
    <n v="1446"/>
    <n v="1446"/>
    <n v="0"/>
    <n v="2319"/>
    <x v="2108"/>
    <x v="2513"/>
  </r>
  <r>
    <n v="6"/>
    <x v="58"/>
    <x v="5"/>
    <d v="2015-06-01T00:00:00"/>
    <x v="4"/>
    <n v="1445"/>
    <n v="1445"/>
    <n v="0"/>
    <n v="1799"/>
    <x v="2539"/>
    <x v="3727"/>
  </r>
  <r>
    <n v="7"/>
    <x v="58"/>
    <x v="6"/>
    <d v="2015-07-01T00:00:00"/>
    <x v="4"/>
    <n v="1425"/>
    <n v="1425"/>
    <n v="0"/>
    <n v="1895"/>
    <x v="2565"/>
    <x v="3728"/>
  </r>
  <r>
    <n v="8"/>
    <x v="58"/>
    <x v="7"/>
    <d v="2015-08-01T00:00:00"/>
    <x v="4"/>
    <n v="1333"/>
    <n v="1332"/>
    <n v="1"/>
    <n v="1193"/>
    <x v="2037"/>
    <x v="3729"/>
  </r>
  <r>
    <n v="9"/>
    <x v="58"/>
    <x v="8"/>
    <d v="2015-09-01T00:00:00"/>
    <x v="4"/>
    <n v="1303"/>
    <n v="1299"/>
    <n v="4"/>
    <n v="1727"/>
    <x v="2422"/>
    <x v="3730"/>
  </r>
  <r>
    <n v="10"/>
    <x v="58"/>
    <x v="9"/>
    <d v="2015-10-01T00:00:00"/>
    <x v="4"/>
    <n v="885"/>
    <n v="882"/>
    <n v="3"/>
    <n v="1232"/>
    <x v="61"/>
    <x v="3731"/>
  </r>
  <r>
    <n v="11"/>
    <x v="58"/>
    <x v="10"/>
    <d v="2015-11-01T00:00:00"/>
    <x v="4"/>
    <n v="891"/>
    <n v="891"/>
    <n v="0"/>
    <n v="1045"/>
    <x v="2566"/>
    <x v="3275"/>
  </r>
  <r>
    <n v="12"/>
    <x v="58"/>
    <x v="11"/>
    <d v="2015-12-01T00:00:00"/>
    <x v="4"/>
    <n v="1297"/>
    <n v="1295"/>
    <n v="2"/>
    <n v="541"/>
    <x v="92"/>
    <x v="3732"/>
  </r>
  <r>
    <n v="1"/>
    <x v="59"/>
    <x v="0"/>
    <d v="2016-01-01T00:00:00"/>
    <x v="4"/>
    <n v="1033"/>
    <n v="1033"/>
    <n v="0"/>
    <n v="1176"/>
    <x v="52"/>
    <x v="3733"/>
  </r>
  <r>
    <n v="2"/>
    <x v="59"/>
    <x v="1"/>
    <d v="2016-02-01T00:00:00"/>
    <x v="4"/>
    <n v="700"/>
    <n v="700"/>
    <n v="0"/>
    <n v="1509"/>
    <x v="2025"/>
    <x v="3734"/>
  </r>
  <r>
    <n v="3"/>
    <x v="59"/>
    <x v="2"/>
    <d v="2016-03-01T00:00:00"/>
    <x v="4"/>
    <n v="987"/>
    <n v="986"/>
    <n v="1"/>
    <n v="1654"/>
    <x v="2567"/>
    <x v="3574"/>
  </r>
  <r>
    <n v="4"/>
    <x v="59"/>
    <x v="3"/>
    <d v="2016-04-01T00:00:00"/>
    <x v="4"/>
    <n v="916"/>
    <n v="915"/>
    <n v="1"/>
    <n v="1585"/>
    <x v="2568"/>
    <x v="3735"/>
  </r>
  <r>
    <n v="5"/>
    <x v="59"/>
    <x v="4"/>
    <d v="2016-05-01T00:00:00"/>
    <x v="4"/>
    <n v="1065"/>
    <n v="1065"/>
    <n v="0"/>
    <n v="1491"/>
    <x v="2569"/>
    <x v="3736"/>
  </r>
  <r>
    <n v="6"/>
    <x v="59"/>
    <x v="5"/>
    <d v="2016-06-01T00:00:00"/>
    <x v="4"/>
    <n v="982"/>
    <n v="982"/>
    <n v="0"/>
    <n v="1824"/>
    <x v="710"/>
    <x v="3735"/>
  </r>
  <r>
    <n v="7"/>
    <x v="59"/>
    <x v="6"/>
    <d v="2016-07-01T00:00:00"/>
    <x v="4"/>
    <n v="1701"/>
    <n v="1700"/>
    <n v="1"/>
    <n v="1635"/>
    <x v="1923"/>
    <x v="3737"/>
  </r>
  <r>
    <n v="8"/>
    <x v="59"/>
    <x v="7"/>
    <d v="2016-08-01T00:00:00"/>
    <x v="4"/>
    <n v="1216"/>
    <n v="1214"/>
    <n v="2"/>
    <n v="1464"/>
    <x v="2570"/>
    <x v="3738"/>
  </r>
  <r>
    <n v="9"/>
    <x v="59"/>
    <x v="8"/>
    <d v="2016-09-01T00:00:00"/>
    <x v="4"/>
    <n v="701"/>
    <n v="700"/>
    <n v="1"/>
    <n v="2144"/>
    <x v="108"/>
    <x v="3739"/>
  </r>
  <r>
    <n v="10"/>
    <x v="59"/>
    <x v="9"/>
    <d v="2016-10-01T00:00:00"/>
    <x v="4"/>
    <n v="584"/>
    <n v="583"/>
    <n v="1"/>
    <n v="1654"/>
    <x v="2571"/>
    <x v="3740"/>
  </r>
  <r>
    <n v="11"/>
    <x v="59"/>
    <x v="10"/>
    <d v="2016-11-01T00:00:00"/>
    <x v="4"/>
    <n v="610"/>
    <n v="610"/>
    <n v="0"/>
    <n v="1596"/>
    <x v="2553"/>
    <x v="3505"/>
  </r>
  <r>
    <n v="12"/>
    <x v="59"/>
    <x v="11"/>
    <d v="2016-12-01T00:00:00"/>
    <x v="4"/>
    <n v="666"/>
    <n v="666"/>
    <n v="0"/>
    <n v="973"/>
    <x v="2014"/>
    <x v="3741"/>
  </r>
  <r>
    <n v="1"/>
    <x v="60"/>
    <x v="0"/>
    <d v="2017-01-01T00:00:00"/>
    <x v="4"/>
    <n v="504"/>
    <n v="504"/>
    <n v="0"/>
    <n v="1069"/>
    <x v="2572"/>
    <x v="3421"/>
  </r>
  <r>
    <n v="2"/>
    <x v="60"/>
    <x v="1"/>
    <d v="2017-02-01T00:00:00"/>
    <x v="4"/>
    <n v="428"/>
    <n v="428"/>
    <n v="0"/>
    <n v="1358"/>
    <x v="2102"/>
    <x v="3742"/>
  </r>
  <r>
    <n v="3"/>
    <x v="60"/>
    <x v="2"/>
    <d v="2017-03-01T00:00:00"/>
    <x v="4"/>
    <n v="857"/>
    <n v="857"/>
    <n v="0"/>
    <n v="1686"/>
    <x v="2121"/>
    <x v="2435"/>
  </r>
  <r>
    <n v="4"/>
    <x v="60"/>
    <x v="3"/>
    <d v="2017-04-01T00:00:00"/>
    <x v="4"/>
    <n v="787"/>
    <n v="787"/>
    <n v="0"/>
    <n v="1492"/>
    <x v="2573"/>
    <x v="3743"/>
  </r>
  <r>
    <n v="5"/>
    <x v="60"/>
    <x v="4"/>
    <d v="2017-05-01T00:00:00"/>
    <x v="4"/>
    <n v="1067"/>
    <n v="1067"/>
    <n v="0"/>
    <n v="2132"/>
    <x v="1997"/>
    <x v="3744"/>
  </r>
  <r>
    <n v="6"/>
    <x v="60"/>
    <x v="5"/>
    <d v="2017-06-01T00:00:00"/>
    <x v="4"/>
    <n v="1254"/>
    <n v="1254"/>
    <n v="0"/>
    <n v="2236"/>
    <x v="2574"/>
    <x v="3373"/>
  </r>
  <r>
    <n v="7"/>
    <x v="60"/>
    <x v="6"/>
    <d v="2017-07-01T00:00:00"/>
    <x v="4"/>
    <n v="1242"/>
    <n v="1242"/>
    <n v="0"/>
    <n v="2276"/>
    <x v="2575"/>
    <x v="3745"/>
  </r>
  <r>
    <n v="8"/>
    <x v="60"/>
    <x v="7"/>
    <d v="2017-08-01T00:00:00"/>
    <x v="4"/>
    <n v="1558"/>
    <n v="1558"/>
    <n v="0"/>
    <n v="2192"/>
    <x v="2576"/>
    <x v="3746"/>
  </r>
  <r>
    <n v="9"/>
    <x v="60"/>
    <x v="8"/>
    <d v="2017-09-01T00:00:00"/>
    <x v="4"/>
    <n v="865"/>
    <n v="865"/>
    <n v="0"/>
    <n v="1687"/>
    <x v="2577"/>
    <x v="3541"/>
  </r>
  <r>
    <n v="10"/>
    <x v="60"/>
    <x v="9"/>
    <d v="2017-10-01T00:00:00"/>
    <x v="4"/>
    <n v="886"/>
    <n v="886"/>
    <n v="0"/>
    <n v="1528"/>
    <x v="2007"/>
    <x v="3747"/>
  </r>
  <r>
    <n v="11"/>
    <x v="60"/>
    <x v="10"/>
    <d v="2017-11-01T00:00:00"/>
    <x v="4"/>
    <n v="1086"/>
    <n v="1086"/>
    <n v="0"/>
    <n v="1665"/>
    <x v="2578"/>
    <x v="3409"/>
  </r>
  <r>
    <n v="12"/>
    <x v="60"/>
    <x v="11"/>
    <d v="2017-12-01T00:00:00"/>
    <x v="4"/>
    <n v="1221"/>
    <n v="1220"/>
    <n v="1"/>
    <n v="1322"/>
    <x v="2579"/>
    <x v="3748"/>
  </r>
  <r>
    <n v="1"/>
    <x v="61"/>
    <x v="0"/>
    <d v="2018-01-01T00:00:00"/>
    <x v="4"/>
    <n v="848"/>
    <n v="848"/>
    <n v="0"/>
    <n v="1945"/>
    <x v="2521"/>
    <x v="3518"/>
  </r>
  <r>
    <n v="2"/>
    <x v="61"/>
    <x v="1"/>
    <d v="2018-02-01T00:00:00"/>
    <x v="4"/>
    <n v="871"/>
    <n v="871"/>
    <n v="0"/>
    <n v="2108"/>
    <x v="734"/>
    <x v="3749"/>
  </r>
  <r>
    <n v="3"/>
    <x v="61"/>
    <x v="2"/>
    <d v="2018-03-01T00:00:00"/>
    <x v="4"/>
    <n v="1039"/>
    <n v="1039"/>
    <n v="0"/>
    <n v="2833"/>
    <x v="2556"/>
    <x v="3750"/>
  </r>
  <r>
    <n v="4"/>
    <x v="61"/>
    <x v="3"/>
    <d v="2018-04-01T00:00:00"/>
    <x v="4"/>
    <n v="926"/>
    <n v="926"/>
    <n v="0"/>
    <n v="3300"/>
    <x v="2485"/>
    <x v="3706"/>
  </r>
  <r>
    <n v="5"/>
    <x v="61"/>
    <x v="4"/>
    <d v="2018-05-01T00:00:00"/>
    <x v="4"/>
    <n v="980"/>
    <n v="980"/>
    <n v="0"/>
    <n v="1825"/>
    <x v="2580"/>
    <x v="3751"/>
  </r>
  <r>
    <n v="6"/>
    <x v="61"/>
    <x v="5"/>
    <d v="2018-06-01T00:00:00"/>
    <x v="4"/>
    <n v="909"/>
    <n v="906"/>
    <n v="3"/>
    <n v="2944"/>
    <x v="2531"/>
    <x v="3752"/>
  </r>
  <r>
    <n v="7"/>
    <x v="61"/>
    <x v="6"/>
    <d v="2018-07-01T00:00:00"/>
    <x v="4"/>
    <n v="1844"/>
    <n v="1844"/>
    <n v="0"/>
    <n v="2858"/>
    <x v="2581"/>
    <x v="3753"/>
  </r>
  <r>
    <n v="8"/>
    <x v="61"/>
    <x v="7"/>
    <d v="2018-08-01T00:00:00"/>
    <x v="4"/>
    <n v="1568"/>
    <n v="1568"/>
    <n v="0"/>
    <n v="2988"/>
    <x v="2582"/>
    <x v="3754"/>
  </r>
  <r>
    <n v="9"/>
    <x v="61"/>
    <x v="8"/>
    <d v="2018-09-01T00:00:00"/>
    <x v="4"/>
    <n v="1498"/>
    <n v="1498"/>
    <n v="0"/>
    <n v="2250"/>
    <x v="2583"/>
    <x v="3755"/>
  </r>
  <r>
    <n v="10"/>
    <x v="61"/>
    <x v="9"/>
    <d v="2018-10-01T00:00:00"/>
    <x v="4"/>
    <n v="1676"/>
    <n v="1676"/>
    <n v="0"/>
    <n v="2310"/>
    <x v="2539"/>
    <x v="3756"/>
  </r>
  <r>
    <n v="11"/>
    <x v="61"/>
    <x v="10"/>
    <d v="2018-11-01T00:00:00"/>
    <x v="4"/>
    <n v="1457"/>
    <n v="1457"/>
    <n v="0"/>
    <n v="2069"/>
    <x v="2584"/>
    <x v="3757"/>
  </r>
  <r>
    <n v="12"/>
    <x v="61"/>
    <x v="11"/>
    <d v="2018-12-01T00:00:00"/>
    <x v="4"/>
    <n v="1465"/>
    <n v="1465"/>
    <n v="0"/>
    <n v="1106"/>
    <x v="2585"/>
    <x v="3239"/>
  </r>
  <r>
    <n v="1"/>
    <x v="62"/>
    <x v="0"/>
    <d v="2019-01-01T00:00:00"/>
    <x v="4"/>
    <n v="1598"/>
    <n v="1598"/>
    <n v="0"/>
    <n v="1919"/>
    <x v="2061"/>
    <x v="3758"/>
  </r>
  <r>
    <n v="2"/>
    <x v="62"/>
    <x v="1"/>
    <d v="2019-02-01T00:00:00"/>
    <x v="4"/>
    <n v="1492"/>
    <n v="1492"/>
    <n v="0"/>
    <n v="2526"/>
    <x v="2586"/>
    <x v="3759"/>
  </r>
  <r>
    <n v="3"/>
    <x v="62"/>
    <x v="2"/>
    <d v="2019-03-01T00:00:00"/>
    <x v="4"/>
    <n v="1590"/>
    <n v="1590"/>
    <n v="0"/>
    <n v="1671"/>
    <x v="2587"/>
    <x v="3760"/>
  </r>
  <r>
    <n v="4"/>
    <x v="62"/>
    <x v="3"/>
    <d v="2019-04-01T00:00:00"/>
    <x v="4"/>
    <n v="1711"/>
    <n v="1711"/>
    <n v="0"/>
    <n v="2798"/>
    <x v="2582"/>
    <x v="3761"/>
  </r>
  <r>
    <n v="5"/>
    <x v="62"/>
    <x v="4"/>
    <d v="2019-05-01T00:00:00"/>
    <x v="4"/>
    <n v="1713"/>
    <n v="1713"/>
    <n v="0"/>
    <n v="2775"/>
    <x v="2588"/>
    <x v="3762"/>
  </r>
  <r>
    <n v="6"/>
    <x v="62"/>
    <x v="5"/>
    <d v="2019-06-01T00:00:00"/>
    <x v="4"/>
    <n v="1515"/>
    <n v="1515"/>
    <n v="0"/>
    <n v="2375"/>
    <x v="2065"/>
    <x v="3636"/>
  </r>
  <r>
    <n v="7"/>
    <x v="62"/>
    <x v="6"/>
    <d v="2019-07-01T00:00:00"/>
    <x v="4"/>
    <n v="1811"/>
    <n v="1811"/>
    <n v="0"/>
    <n v="2640"/>
    <x v="2050"/>
    <x v="3763"/>
  </r>
  <r>
    <n v="8"/>
    <x v="62"/>
    <x v="7"/>
    <d v="2019-08-01T00:00:00"/>
    <x v="4"/>
    <n v="2030"/>
    <n v="2030"/>
    <n v="0"/>
    <n v="2666"/>
    <x v="2589"/>
    <x v="3764"/>
  </r>
  <r>
    <n v="9"/>
    <x v="62"/>
    <x v="8"/>
    <d v="2019-09-01T00:00:00"/>
    <x v="4"/>
    <n v="1736"/>
    <n v="1736"/>
    <n v="0"/>
    <n v="2413"/>
    <x v="2523"/>
    <x v="3765"/>
  </r>
  <r>
    <n v="10"/>
    <x v="62"/>
    <x v="9"/>
    <d v="2019-10-01T00:00:00"/>
    <x v="4"/>
    <n v="2157"/>
    <n v="2157"/>
    <n v="0"/>
    <n v="2650"/>
    <x v="2590"/>
    <x v="3766"/>
  </r>
  <r>
    <n v="11"/>
    <x v="62"/>
    <x v="10"/>
    <d v="2019-11-01T00:00:00"/>
    <x v="4"/>
    <n v="1656"/>
    <n v="1655"/>
    <n v="1"/>
    <n v="2046"/>
    <x v="2591"/>
    <x v="3613"/>
  </r>
  <r>
    <n v="12"/>
    <x v="62"/>
    <x v="11"/>
    <d v="2019-12-01T00:00:00"/>
    <x v="4"/>
    <n v="1923"/>
    <n v="1923"/>
    <n v="0"/>
    <n v="1192"/>
    <x v="2592"/>
    <x v="3436"/>
  </r>
  <r>
    <n v="1"/>
    <x v="63"/>
    <x v="0"/>
    <d v="2020-01-01T00:00:00"/>
    <x v="4"/>
    <n v="1492"/>
    <n v="1492"/>
    <n v="0"/>
    <n v="1426"/>
    <x v="2385"/>
    <x v="3383"/>
  </r>
  <r>
    <n v="2"/>
    <x v="63"/>
    <x v="1"/>
    <d v="2020-02-01T00:00:00"/>
    <x v="4"/>
    <n v="1286"/>
    <n v="1286"/>
    <n v="0"/>
    <n v="2556"/>
    <x v="2593"/>
    <x v="3767"/>
  </r>
  <r>
    <n v="3"/>
    <x v="63"/>
    <x v="2"/>
    <d v="2020-03-01T00:00:00"/>
    <x v="4"/>
    <n v="883"/>
    <n v="883"/>
    <n v="0"/>
    <n v="1992"/>
    <x v="696"/>
    <x v="3768"/>
  </r>
  <r>
    <n v="4"/>
    <x v="63"/>
    <x v="3"/>
    <d v="2020-04-01T00:00:00"/>
    <x v="4"/>
    <n v="320"/>
    <n v="320"/>
    <n v="0"/>
    <n v="396"/>
    <x v="2353"/>
    <x v="3440"/>
  </r>
  <r>
    <n v="5"/>
    <x v="63"/>
    <x v="4"/>
    <d v="2020-05-01T00:00:00"/>
    <x v="4"/>
    <n v="666"/>
    <n v="666"/>
    <n v="0"/>
    <n v="1219"/>
    <x v="2385"/>
    <x v="3583"/>
  </r>
  <r>
    <n v="6"/>
    <x v="63"/>
    <x v="5"/>
    <d v="2020-06-01T00:00:00"/>
    <x v="4"/>
    <n v="1069"/>
    <n v="1069"/>
    <n v="0"/>
    <n v="1385"/>
    <x v="1311"/>
    <x v="3380"/>
  </r>
  <r>
    <n v="7"/>
    <x v="63"/>
    <x v="6"/>
    <d v="2020-07-01T00:00:00"/>
    <x v="4"/>
    <n v="1523"/>
    <n v="1523"/>
    <n v="0"/>
    <n v="1601"/>
    <x v="1948"/>
    <x v="3353"/>
  </r>
  <r>
    <n v="8"/>
    <x v="63"/>
    <x v="7"/>
    <d v="2020-08-01T00:00:00"/>
    <x v="4"/>
    <n v="1497"/>
    <n v="1497"/>
    <n v="0"/>
    <n v="1350"/>
    <x v="1872"/>
    <x v="3769"/>
  </r>
  <r>
    <n v="9"/>
    <x v="63"/>
    <x v="8"/>
    <d v="2020-09-01T00:00:00"/>
    <x v="4"/>
    <n v="1234"/>
    <n v="1234"/>
    <n v="0"/>
    <n v="1959"/>
    <x v="2416"/>
    <x v="2502"/>
  </r>
  <r>
    <n v="10"/>
    <x v="63"/>
    <x v="9"/>
    <d v="2020-10-01T00:00:00"/>
    <x v="4"/>
    <n v="1436"/>
    <n v="1436"/>
    <n v="0"/>
    <n v="1807"/>
    <x v="1889"/>
    <x v="1670"/>
  </r>
  <r>
    <n v="11"/>
    <x v="63"/>
    <x v="10"/>
    <d v="2020-11-01T00:00:00"/>
    <x v="4"/>
    <n v="1389"/>
    <n v="1389"/>
    <n v="0"/>
    <n v="1705"/>
    <x v="2594"/>
    <x v="3770"/>
  </r>
  <r>
    <n v="12"/>
    <x v="63"/>
    <x v="11"/>
    <d v="2020-12-01T00:00:00"/>
    <x v="4"/>
    <n v="1145"/>
    <n v="1145"/>
    <n v="0"/>
    <n v="1009"/>
    <x v="1507"/>
    <x v="3771"/>
  </r>
  <r>
    <n v="1"/>
    <x v="64"/>
    <x v="0"/>
    <d v="2021-01-01T00:00:00"/>
    <x v="4"/>
    <n v="1029"/>
    <n v="1029"/>
    <n v="0"/>
    <n v="1437"/>
    <x v="50"/>
    <x v="3373"/>
  </r>
  <r>
    <n v="2"/>
    <x v="64"/>
    <x v="1"/>
    <d v="2021-02-01T00:00:00"/>
    <x v="4"/>
    <n v="1122"/>
    <n v="1122"/>
    <n v="0"/>
    <n v="1589"/>
    <x v="1972"/>
    <x v="3594"/>
  </r>
  <r>
    <n v="3"/>
    <x v="64"/>
    <x v="2"/>
    <d v="2021-03-01T00:00:00"/>
    <x v="4"/>
    <n v="1180"/>
    <n v="1180"/>
    <n v="0"/>
    <n v="2150"/>
    <x v="2595"/>
    <x v="1729"/>
  </r>
  <r>
    <n v="4"/>
    <x v="64"/>
    <x v="3"/>
    <d v="2021-04-01T00:00:00"/>
    <x v="4"/>
    <n v="1174"/>
    <n v="1174"/>
    <n v="0"/>
    <n v="1872"/>
    <x v="1877"/>
    <x v="3772"/>
  </r>
  <r>
    <n v="5"/>
    <x v="64"/>
    <x v="4"/>
    <d v="2021-05-01T00:00:00"/>
    <x v="4"/>
    <n v="1603"/>
    <n v="1603"/>
    <n v="0"/>
    <n v="1654"/>
    <x v="2596"/>
    <x v="3773"/>
  </r>
  <r>
    <n v="6"/>
    <x v="64"/>
    <x v="5"/>
    <d v="2021-06-01T00:00:00"/>
    <x v="4"/>
    <n v="1430"/>
    <n v="1430"/>
    <n v="0"/>
    <n v="1622"/>
    <x v="2436"/>
    <x v="3774"/>
  </r>
  <r>
    <n v="7"/>
    <x v="64"/>
    <x v="6"/>
    <d v="2021-07-01T00:00:00"/>
    <x v="4"/>
    <n v="1270"/>
    <n v="1270"/>
    <n v="0"/>
    <n v="1533"/>
    <x v="1335"/>
    <x v="3775"/>
  </r>
  <r>
    <n v="8"/>
    <x v="64"/>
    <x v="7"/>
    <d v="2021-08-01T00:00:00"/>
    <x v="4"/>
    <n v="1276"/>
    <n v="1276"/>
    <n v="0"/>
    <n v="1510"/>
    <x v="2406"/>
    <x v="3776"/>
  </r>
  <r>
    <n v="9"/>
    <x v="64"/>
    <x v="8"/>
    <d v="2021-09-01T00:00:00"/>
    <x v="4"/>
    <n v="854"/>
    <n v="854"/>
    <n v="0"/>
    <n v="1198"/>
    <x v="2597"/>
    <x v="3370"/>
  </r>
  <r>
    <n v="10"/>
    <x v="64"/>
    <x v="9"/>
    <d v="2021-10-01T00:00:00"/>
    <x v="4"/>
    <n v="905"/>
    <n v="905"/>
    <n v="0"/>
    <n v="1304"/>
    <x v="2467"/>
    <x v="3471"/>
  </r>
  <r>
    <n v="11"/>
    <x v="64"/>
    <x v="10"/>
    <d v="2021-11-01T00:00:00"/>
    <x v="4"/>
    <n v="1043"/>
    <n v="1043"/>
    <n v="0"/>
    <n v="1583"/>
    <x v="1905"/>
    <x v="3777"/>
  </r>
  <r>
    <n v="12"/>
    <x v="64"/>
    <x v="11"/>
    <d v="2021-12-01T00:00:00"/>
    <x v="4"/>
    <n v="1176"/>
    <n v="1174"/>
    <n v="2"/>
    <n v="1429"/>
    <x v="1916"/>
    <x v="3778"/>
  </r>
  <r>
    <n v="1"/>
    <x v="65"/>
    <x v="0"/>
    <d v="2022-01-01T00:00:00"/>
    <x v="4"/>
    <n v="1039"/>
    <n v="1039"/>
    <n v="0"/>
    <n v="1325"/>
    <x v="2598"/>
    <x v="3779"/>
  </r>
  <r>
    <n v="2"/>
    <x v="65"/>
    <x v="1"/>
    <d v="2022-02-01T00:00:00"/>
    <x v="4"/>
    <n v="921"/>
    <n v="921"/>
    <n v="0"/>
    <n v="1956"/>
    <x v="2402"/>
    <x v="3780"/>
  </r>
  <r>
    <n v="3"/>
    <x v="65"/>
    <x v="2"/>
    <d v="2022-03-01T00:00:00"/>
    <x v="4"/>
    <n v="1362"/>
    <n v="1362"/>
    <n v="0"/>
    <n v="2421"/>
    <x v="2062"/>
    <x v="3781"/>
  </r>
  <r>
    <n v="4"/>
    <x v="65"/>
    <x v="3"/>
    <d v="2022-04-01T00:00:00"/>
    <x v="4"/>
    <n v="1127"/>
    <n v="1127"/>
    <n v="0"/>
    <n v="1625"/>
    <x v="2599"/>
    <x v="3782"/>
  </r>
  <r>
    <n v="5"/>
    <x v="65"/>
    <x v="4"/>
    <d v="2022-05-01T00:00:00"/>
    <x v="4"/>
    <n v="1456"/>
    <n v="1456"/>
    <n v="0"/>
    <n v="3013"/>
    <x v="1368"/>
    <x v="3783"/>
  </r>
  <r>
    <n v="6"/>
    <x v="65"/>
    <x v="5"/>
    <d v="2022-06-01T00:00:00"/>
    <x v="4"/>
    <n v="1404"/>
    <n v="1404"/>
    <n v="0"/>
    <n v="2991"/>
    <x v="2563"/>
    <x v="2544"/>
  </r>
  <r>
    <n v="7"/>
    <x v="65"/>
    <x v="6"/>
    <d v="2022-07-01T00:00:00"/>
    <x v="4"/>
    <n v="1243"/>
    <n v="1242"/>
    <n v="1"/>
    <n v="3130"/>
    <x v="2117"/>
    <x v="3784"/>
  </r>
  <r>
    <n v="8"/>
    <x v="65"/>
    <x v="7"/>
    <d v="2022-08-01T00:00:00"/>
    <x v="4"/>
    <n v="1712"/>
    <n v="1712"/>
    <n v="0"/>
    <n v="3564"/>
    <x v="2100"/>
    <x v="3785"/>
  </r>
  <r>
    <n v="9"/>
    <x v="65"/>
    <x v="8"/>
    <d v="2022-09-01T00:00:00"/>
    <x v="4"/>
    <n v="1640"/>
    <n v="1640"/>
    <n v="0"/>
    <n v="3799"/>
    <x v="2432"/>
    <x v="3786"/>
  </r>
  <r>
    <n v="10"/>
    <x v="65"/>
    <x v="9"/>
    <d v="2022-10-01T00:00:00"/>
    <x v="4"/>
    <n v="1410"/>
    <n v="1410"/>
    <n v="0"/>
    <n v="3126"/>
    <x v="2058"/>
    <x v="3643"/>
  </r>
  <r>
    <n v="11"/>
    <x v="65"/>
    <x v="10"/>
    <d v="2022-11-01T00:00:00"/>
    <x v="4"/>
    <n v="1751"/>
    <n v="1751"/>
    <n v="0"/>
    <n v="2969"/>
    <x v="697"/>
    <x v="3787"/>
  </r>
  <r>
    <n v="12"/>
    <x v="65"/>
    <x v="11"/>
    <d v="2022-12-01T00:00:00"/>
    <x v="4"/>
    <n v="2292"/>
    <n v="2292"/>
    <n v="0"/>
    <n v="1858"/>
    <x v="1364"/>
    <x v="3520"/>
  </r>
  <r>
    <n v="1"/>
    <x v="66"/>
    <x v="0"/>
    <d v="2023-01-01T00:00:00"/>
    <x v="4"/>
    <n v="1714"/>
    <n v="1711"/>
    <n v="3"/>
    <n v="782"/>
    <x v="697"/>
    <x v="3788"/>
  </r>
  <r>
    <n v="2"/>
    <x v="66"/>
    <x v="1"/>
    <d v="2023-02-01T00:00:00"/>
    <x v="4"/>
    <n v="1935"/>
    <n v="1935"/>
    <n v="0"/>
    <n v="1275"/>
    <x v="2438"/>
    <x v="3789"/>
  </r>
  <r>
    <n v="3"/>
    <x v="66"/>
    <x v="2"/>
    <d v="2023-03-01T00:00:00"/>
    <x v="4"/>
    <n v="2570"/>
    <n v="2570"/>
    <n v="0"/>
    <n v="1958"/>
    <x v="2600"/>
    <x v="3790"/>
  </r>
  <r>
    <n v="4"/>
    <x v="66"/>
    <x v="3"/>
    <d v="2023-04-01T00:00:00"/>
    <x v="4"/>
    <n v="1409"/>
    <n v="1406"/>
    <n v="3"/>
    <n v="1628"/>
    <x v="2601"/>
    <x v="3791"/>
  </r>
  <r>
    <n v="5"/>
    <x v="66"/>
    <x v="4"/>
    <d v="2023-05-01T00:00:00"/>
    <x v="4"/>
    <n v="1920"/>
    <n v="1920"/>
    <n v="0"/>
    <n v="1947"/>
    <x v="2535"/>
    <x v="3792"/>
  </r>
  <r>
    <n v="6"/>
    <x v="66"/>
    <x v="5"/>
    <d v="2023-06-01T00:00:00"/>
    <x v="4"/>
    <n v="1774"/>
    <n v="1774"/>
    <n v="0"/>
    <n v="1949"/>
    <x v="2602"/>
    <x v="2437"/>
  </r>
  <r>
    <n v="7"/>
    <x v="66"/>
    <x v="6"/>
    <d v="2023-07-01T00:00:00"/>
    <x v="4"/>
    <n v="1502"/>
    <n v="1502"/>
    <n v="0"/>
    <n v="1903"/>
    <x v="2466"/>
    <x v="3793"/>
  </r>
  <r>
    <n v="8"/>
    <x v="66"/>
    <x v="7"/>
    <d v="2023-08-01T00:00:00"/>
    <x v="4"/>
    <n v="1461"/>
    <n v="1461"/>
    <n v="0"/>
    <n v="2048"/>
    <x v="1902"/>
    <x v="837"/>
  </r>
  <r>
    <n v="9"/>
    <x v="66"/>
    <x v="8"/>
    <d v="2023-09-01T00:00:00"/>
    <x v="4"/>
    <n v="1503"/>
    <n v="1502"/>
    <n v="1"/>
    <n v="1865"/>
    <x v="2115"/>
    <x v="3794"/>
  </r>
  <r>
    <n v="10"/>
    <x v="66"/>
    <x v="9"/>
    <d v="2023-10-01T00:00:00"/>
    <x v="4"/>
    <n v="1582"/>
    <n v="1582"/>
    <n v="0"/>
    <n v="2098"/>
    <x v="2603"/>
    <x v="3795"/>
  </r>
  <r>
    <n v="11"/>
    <x v="66"/>
    <x v="10"/>
    <d v="2023-11-01T00:00:00"/>
    <x v="4"/>
    <n v="1586"/>
    <n v="1586"/>
    <n v="0"/>
    <n v="1887"/>
    <x v="1350"/>
    <x v="3796"/>
  </r>
  <r>
    <n v="12"/>
    <x v="66"/>
    <x v="11"/>
    <d v="2023-12-01T00:00:00"/>
    <x v="4"/>
    <n v="1479"/>
    <n v="1479"/>
    <n v="0"/>
    <n v="1258"/>
    <x v="2604"/>
    <x v="3797"/>
  </r>
  <r>
    <n v="1"/>
    <x v="67"/>
    <x v="0"/>
    <d v="2024-01-01T00:00:00"/>
    <x v="4"/>
    <n v="1151"/>
    <n v="1151"/>
    <n v="0"/>
    <n v="1596"/>
    <x v="1338"/>
    <x v="2441"/>
  </r>
  <r>
    <n v="2"/>
    <x v="67"/>
    <x v="1"/>
    <d v="2024-02-01T00:00:00"/>
    <x v="4"/>
    <n v="1338"/>
    <n v="1337"/>
    <n v="1"/>
    <n v="2268"/>
    <x v="2605"/>
    <x v="1679"/>
  </r>
  <r>
    <n v="3"/>
    <x v="67"/>
    <x v="2"/>
    <d v="2024-03-01T00:00:00"/>
    <x v="4"/>
    <n v="1614"/>
    <n v="1613"/>
    <n v="1"/>
    <n v="2626"/>
    <x v="2098"/>
    <x v="3798"/>
  </r>
  <r>
    <n v="4"/>
    <x v="67"/>
    <x v="3"/>
    <d v="2024-04-01T00:00:00"/>
    <x v="4"/>
    <n v="1736"/>
    <n v="1736"/>
    <n v="0"/>
    <n v="2808"/>
    <x v="2563"/>
    <x v="3799"/>
  </r>
  <r>
    <n v="5"/>
    <x v="67"/>
    <x v="4"/>
    <d v="2024-05-01T00:00:00"/>
    <x v="4"/>
    <n v="1283"/>
    <n v="1283"/>
    <n v="0"/>
    <n v="2731"/>
    <x v="2467"/>
    <x v="3800"/>
  </r>
  <r>
    <n v="6"/>
    <x v="67"/>
    <x v="5"/>
    <d v="2024-06-01T00:00:00"/>
    <x v="4"/>
    <n v="1738"/>
    <n v="1729"/>
    <n v="9"/>
    <n v="2639"/>
    <x v="2527"/>
    <x v="3801"/>
  </r>
  <r>
    <n v="7"/>
    <x v="67"/>
    <x v="6"/>
    <d v="2024-07-01T00:00:00"/>
    <x v="4"/>
    <n v="2490"/>
    <n v="2489"/>
    <n v="1"/>
    <n v="2196"/>
    <x v="2606"/>
    <x v="3802"/>
  </r>
  <r>
    <n v="8"/>
    <x v="67"/>
    <x v="7"/>
    <d v="2024-08-01T00:00:00"/>
    <x v="4"/>
    <n v="2406"/>
    <n v="2391"/>
    <n v="15"/>
    <n v="2156"/>
    <x v="2607"/>
    <x v="3803"/>
  </r>
  <r>
    <n v="9"/>
    <x v="67"/>
    <x v="8"/>
    <d v="2024-09-01T00:00:00"/>
    <x v="4"/>
    <n v="2004"/>
    <n v="1999"/>
    <n v="5"/>
    <n v="2177"/>
    <x v="2116"/>
    <x v="3630"/>
  </r>
  <r>
    <n v="10"/>
    <x v="67"/>
    <x v="9"/>
    <d v="2024-10-01T00:00:00"/>
    <x v="4"/>
    <n v="2576"/>
    <n v="2575"/>
    <n v="1"/>
    <n v="2414"/>
    <x v="1910"/>
    <x v="3804"/>
  </r>
  <r>
    <n v="11"/>
    <x v="67"/>
    <x v="10"/>
    <d v="2024-11-01T00:00:00"/>
    <x v="4"/>
    <n v="1867"/>
    <n v="1867"/>
    <n v="0"/>
    <n v="2444"/>
    <x v="2608"/>
    <x v="3805"/>
  </r>
  <r>
    <n v="12"/>
    <x v="67"/>
    <x v="11"/>
    <d v="2024-12-01T00:00:00"/>
    <x v="4"/>
    <n v="2232"/>
    <n v="2232"/>
    <n v="0"/>
    <n v="1694"/>
    <x v="2609"/>
    <x v="3806"/>
  </r>
  <r>
    <n v="1"/>
    <x v="68"/>
    <x v="0"/>
    <d v="2025-01-01T00:00:00"/>
    <x v="4"/>
    <n v="1784"/>
    <n v="1784"/>
    <n v="0"/>
    <n v="1806"/>
    <x v="2366"/>
    <x v="3807"/>
  </r>
  <r>
    <n v="2"/>
    <x v="68"/>
    <x v="1"/>
    <d v="2025-02-01T00:00:00"/>
    <x v="4"/>
    <n v="1951"/>
    <n v="1946"/>
    <n v="5"/>
    <n v="2485"/>
    <x v="2407"/>
    <x v="3808"/>
  </r>
  <r>
    <n v="3"/>
    <x v="68"/>
    <x v="2"/>
    <d v="2025-03-01T00:00:00"/>
    <x v="4"/>
    <n v="1793"/>
    <n v="1783"/>
    <n v="10"/>
    <n v="2881"/>
    <x v="2090"/>
    <x v="3809"/>
  </r>
  <r>
    <n v="4"/>
    <x v="68"/>
    <x v="3"/>
    <d v="2025-04-01T00:00:00"/>
    <x v="4"/>
    <n v="0"/>
    <n v="0"/>
    <n v="0"/>
    <n v="0"/>
    <x v="0"/>
    <x v="816"/>
  </r>
  <r>
    <n v="5"/>
    <x v="68"/>
    <x v="4"/>
    <d v="2025-05-01T00:00:00"/>
    <x v="4"/>
    <n v="0"/>
    <n v="0"/>
    <n v="0"/>
    <n v="0"/>
    <x v="0"/>
    <x v="816"/>
  </r>
  <r>
    <n v="6"/>
    <x v="68"/>
    <x v="5"/>
    <d v="2025-06-01T00:00:00"/>
    <x v="4"/>
    <n v="0"/>
    <n v="0"/>
    <n v="0"/>
    <n v="0"/>
    <x v="0"/>
    <x v="816"/>
  </r>
  <r>
    <n v="7"/>
    <x v="68"/>
    <x v="6"/>
    <d v="2025-07-01T00:00:00"/>
    <x v="4"/>
    <n v="0"/>
    <n v="0"/>
    <n v="0"/>
    <n v="0"/>
    <x v="0"/>
    <x v="816"/>
  </r>
  <r>
    <n v="8"/>
    <x v="68"/>
    <x v="7"/>
    <d v="2025-08-01T00:00:00"/>
    <x v="4"/>
    <n v="0"/>
    <n v="0"/>
    <n v="0"/>
    <n v="0"/>
    <x v="0"/>
    <x v="816"/>
  </r>
  <r>
    <n v="9"/>
    <x v="68"/>
    <x v="8"/>
    <d v="2025-09-01T00:00:00"/>
    <x v="4"/>
    <n v="0"/>
    <n v="0"/>
    <n v="0"/>
    <n v="0"/>
    <x v="0"/>
    <x v="816"/>
  </r>
  <r>
    <n v="10"/>
    <x v="68"/>
    <x v="9"/>
    <d v="2025-10-01T00:00:00"/>
    <x v="4"/>
    <n v="0"/>
    <n v="0"/>
    <n v="0"/>
    <n v="0"/>
    <x v="0"/>
    <x v="816"/>
  </r>
  <r>
    <n v="11"/>
    <x v="68"/>
    <x v="10"/>
    <d v="2025-11-01T00:00:00"/>
    <x v="4"/>
    <n v="0"/>
    <n v="0"/>
    <n v="0"/>
    <n v="0"/>
    <x v="0"/>
    <x v="816"/>
  </r>
  <r>
    <n v="12"/>
    <x v="68"/>
    <x v="11"/>
    <d v="2025-12-01T00:00:00"/>
    <x v="4"/>
    <n v="0"/>
    <n v="0"/>
    <n v="0"/>
    <n v="0"/>
    <x v="0"/>
    <x v="8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48">
  <r>
    <x v="0"/>
    <x v="0"/>
    <s v="Janeiro"/>
    <d v="1983-01-01T00:00:00"/>
    <x v="0"/>
    <x v="0"/>
  </r>
  <r>
    <x v="0"/>
    <x v="1"/>
    <s v="Fevereiro"/>
    <d v="1983-02-01T00:00:00"/>
    <x v="0"/>
    <x v="1"/>
  </r>
  <r>
    <x v="0"/>
    <x v="2"/>
    <s v="Março"/>
    <d v="1983-03-01T00:00:00"/>
    <x v="0"/>
    <x v="2"/>
  </r>
  <r>
    <x v="0"/>
    <x v="3"/>
    <s v="Abril"/>
    <d v="1983-04-01T00:00:00"/>
    <x v="0"/>
    <x v="3"/>
  </r>
  <r>
    <x v="0"/>
    <x v="4"/>
    <s v="Maio"/>
    <d v="1983-05-01T00:00:00"/>
    <x v="0"/>
    <x v="4"/>
  </r>
  <r>
    <x v="0"/>
    <x v="5"/>
    <s v="Junho"/>
    <d v="1983-06-01T00:00:00"/>
    <x v="0"/>
    <x v="5"/>
  </r>
  <r>
    <x v="0"/>
    <x v="6"/>
    <s v="Julho"/>
    <d v="1983-07-01T00:00:00"/>
    <x v="0"/>
    <x v="6"/>
  </r>
  <r>
    <x v="0"/>
    <x v="7"/>
    <s v="Agosto"/>
    <d v="1983-08-01T00:00:00"/>
    <x v="0"/>
    <x v="7"/>
  </r>
  <r>
    <x v="0"/>
    <x v="8"/>
    <s v="Setembro"/>
    <d v="1983-09-01T00:00:00"/>
    <x v="0"/>
    <x v="8"/>
  </r>
  <r>
    <x v="0"/>
    <x v="9"/>
    <s v="Outubro"/>
    <d v="1983-10-01T00:00:00"/>
    <x v="0"/>
    <x v="9"/>
  </r>
  <r>
    <x v="0"/>
    <x v="10"/>
    <s v="Novembro"/>
    <d v="1983-11-01T00:00:00"/>
    <x v="0"/>
    <x v="10"/>
  </r>
  <r>
    <x v="0"/>
    <x v="11"/>
    <s v="Dezembro"/>
    <d v="1983-12-01T00:00:00"/>
    <x v="0"/>
    <x v="11"/>
  </r>
  <r>
    <x v="1"/>
    <x v="0"/>
    <s v="Janeiro"/>
    <d v="1984-01-01T00:00:00"/>
    <x v="0"/>
    <x v="12"/>
  </r>
  <r>
    <x v="1"/>
    <x v="1"/>
    <s v="Fevereiro"/>
    <d v="1984-02-01T00:00:00"/>
    <x v="0"/>
    <x v="13"/>
  </r>
  <r>
    <x v="1"/>
    <x v="2"/>
    <s v="Março"/>
    <d v="1984-03-01T00:00:00"/>
    <x v="0"/>
    <x v="14"/>
  </r>
  <r>
    <x v="1"/>
    <x v="3"/>
    <s v="Abril"/>
    <d v="1984-04-01T00:00:00"/>
    <x v="0"/>
    <x v="15"/>
  </r>
  <r>
    <x v="1"/>
    <x v="4"/>
    <s v="Maio"/>
    <d v="1984-05-01T00:00:00"/>
    <x v="0"/>
    <x v="16"/>
  </r>
  <r>
    <x v="1"/>
    <x v="5"/>
    <s v="Junho"/>
    <d v="1984-06-01T00:00:00"/>
    <x v="0"/>
    <x v="17"/>
  </r>
  <r>
    <x v="1"/>
    <x v="6"/>
    <s v="Julho"/>
    <d v="1984-07-01T00:00:00"/>
    <x v="0"/>
    <x v="18"/>
  </r>
  <r>
    <x v="1"/>
    <x v="7"/>
    <s v="Agosto"/>
    <d v="1984-08-01T00:00:00"/>
    <x v="0"/>
    <x v="19"/>
  </r>
  <r>
    <x v="1"/>
    <x v="8"/>
    <s v="Setembro"/>
    <d v="1984-09-01T00:00:00"/>
    <x v="0"/>
    <x v="20"/>
  </r>
  <r>
    <x v="1"/>
    <x v="9"/>
    <s v="Outubro"/>
    <d v="1984-10-01T00:00:00"/>
    <x v="0"/>
    <x v="21"/>
  </r>
  <r>
    <x v="1"/>
    <x v="10"/>
    <s v="Novembro"/>
    <d v="1984-11-01T00:00:00"/>
    <x v="0"/>
    <x v="22"/>
  </r>
  <r>
    <x v="1"/>
    <x v="11"/>
    <s v="Dezembro"/>
    <d v="1984-12-01T00:00:00"/>
    <x v="0"/>
    <x v="23"/>
  </r>
  <r>
    <x v="2"/>
    <x v="0"/>
    <s v="Janeiro"/>
    <d v="1985-01-01T00:00:00"/>
    <x v="0"/>
    <x v="24"/>
  </r>
  <r>
    <x v="2"/>
    <x v="1"/>
    <s v="Fevereiro"/>
    <d v="1985-02-01T00:00:00"/>
    <x v="0"/>
    <x v="25"/>
  </r>
  <r>
    <x v="2"/>
    <x v="2"/>
    <s v="Março"/>
    <d v="1985-03-01T00:00:00"/>
    <x v="0"/>
    <x v="26"/>
  </r>
  <r>
    <x v="2"/>
    <x v="3"/>
    <s v="Abril"/>
    <d v="1985-04-01T00:00:00"/>
    <x v="0"/>
    <x v="27"/>
  </r>
  <r>
    <x v="2"/>
    <x v="4"/>
    <s v="Maio"/>
    <d v="1985-05-01T00:00:00"/>
    <x v="0"/>
    <x v="28"/>
  </r>
  <r>
    <x v="2"/>
    <x v="5"/>
    <s v="Junho"/>
    <d v="1985-06-01T00:00:00"/>
    <x v="0"/>
    <x v="29"/>
  </r>
  <r>
    <x v="2"/>
    <x v="6"/>
    <s v="Julho"/>
    <d v="1985-07-01T00:00:00"/>
    <x v="0"/>
    <x v="30"/>
  </r>
  <r>
    <x v="2"/>
    <x v="7"/>
    <s v="Agosto"/>
    <d v="1985-08-01T00:00:00"/>
    <x v="0"/>
    <x v="31"/>
  </r>
  <r>
    <x v="2"/>
    <x v="8"/>
    <s v="Setembro"/>
    <d v="1985-09-01T00:00:00"/>
    <x v="0"/>
    <x v="32"/>
  </r>
  <r>
    <x v="2"/>
    <x v="9"/>
    <s v="Outubro"/>
    <d v="1985-10-01T00:00:00"/>
    <x v="0"/>
    <x v="33"/>
  </r>
  <r>
    <x v="2"/>
    <x v="10"/>
    <s v="Novembro"/>
    <d v="1985-11-01T00:00:00"/>
    <x v="0"/>
    <x v="34"/>
  </r>
  <r>
    <x v="2"/>
    <x v="11"/>
    <s v="Dezembro"/>
    <d v="1985-12-01T00:00:00"/>
    <x v="0"/>
    <x v="35"/>
  </r>
  <r>
    <x v="3"/>
    <x v="0"/>
    <s v="Janeiro"/>
    <d v="1986-01-01T00:00:00"/>
    <x v="0"/>
    <x v="36"/>
  </r>
  <r>
    <x v="3"/>
    <x v="1"/>
    <s v="Fevereiro"/>
    <d v="1986-02-01T00:00:00"/>
    <x v="0"/>
    <x v="37"/>
  </r>
  <r>
    <x v="3"/>
    <x v="2"/>
    <s v="Março"/>
    <d v="1986-03-01T00:00:00"/>
    <x v="0"/>
    <x v="38"/>
  </r>
  <r>
    <x v="3"/>
    <x v="3"/>
    <s v="Abril"/>
    <d v="1986-04-01T00:00:00"/>
    <x v="0"/>
    <x v="39"/>
  </r>
  <r>
    <x v="3"/>
    <x v="4"/>
    <s v="Maio"/>
    <d v="1986-05-01T00:00:00"/>
    <x v="0"/>
    <x v="40"/>
  </r>
  <r>
    <x v="3"/>
    <x v="5"/>
    <s v="Junho"/>
    <d v="1986-06-01T00:00:00"/>
    <x v="0"/>
    <x v="41"/>
  </r>
  <r>
    <x v="3"/>
    <x v="6"/>
    <s v="Julho"/>
    <d v="1986-07-01T00:00:00"/>
    <x v="0"/>
    <x v="42"/>
  </r>
  <r>
    <x v="3"/>
    <x v="7"/>
    <s v="Agosto"/>
    <d v="1986-08-01T00:00:00"/>
    <x v="0"/>
    <x v="43"/>
  </r>
  <r>
    <x v="3"/>
    <x v="8"/>
    <s v="Setembro"/>
    <d v="1986-09-01T00:00:00"/>
    <x v="0"/>
    <x v="44"/>
  </r>
  <r>
    <x v="3"/>
    <x v="9"/>
    <s v="Outubro"/>
    <d v="1986-10-01T00:00:00"/>
    <x v="0"/>
    <x v="45"/>
  </r>
  <r>
    <x v="3"/>
    <x v="10"/>
    <s v="Novembro"/>
    <d v="1986-11-01T00:00:00"/>
    <x v="0"/>
    <x v="46"/>
  </r>
  <r>
    <x v="3"/>
    <x v="11"/>
    <s v="Dezembro"/>
    <d v="1986-12-01T00:00:00"/>
    <x v="0"/>
    <x v="47"/>
  </r>
  <r>
    <x v="4"/>
    <x v="0"/>
    <s v="Janeiro"/>
    <d v="1987-01-01T00:00:00"/>
    <x v="0"/>
    <x v="48"/>
  </r>
  <r>
    <x v="4"/>
    <x v="1"/>
    <s v="Fevereiro"/>
    <d v="1987-02-01T00:00:00"/>
    <x v="0"/>
    <x v="49"/>
  </r>
  <r>
    <x v="4"/>
    <x v="2"/>
    <s v="Março"/>
    <d v="1987-03-01T00:00:00"/>
    <x v="0"/>
    <x v="50"/>
  </r>
  <r>
    <x v="4"/>
    <x v="3"/>
    <s v="Abril"/>
    <d v="1987-04-01T00:00:00"/>
    <x v="0"/>
    <x v="51"/>
  </r>
  <r>
    <x v="4"/>
    <x v="4"/>
    <s v="Maio"/>
    <d v="1987-05-01T00:00:00"/>
    <x v="0"/>
    <x v="52"/>
  </r>
  <r>
    <x v="4"/>
    <x v="5"/>
    <s v="Junho"/>
    <d v="1987-06-01T00:00:00"/>
    <x v="0"/>
    <x v="53"/>
  </r>
  <r>
    <x v="4"/>
    <x v="6"/>
    <s v="Julho"/>
    <d v="1987-07-01T00:00:00"/>
    <x v="0"/>
    <x v="54"/>
  </r>
  <r>
    <x v="4"/>
    <x v="7"/>
    <s v="Agosto"/>
    <d v="1987-08-01T00:00:00"/>
    <x v="0"/>
    <x v="55"/>
  </r>
  <r>
    <x v="4"/>
    <x v="8"/>
    <s v="Setembro"/>
    <d v="1987-09-01T00:00:00"/>
    <x v="0"/>
    <x v="56"/>
  </r>
  <r>
    <x v="4"/>
    <x v="9"/>
    <s v="Outubro"/>
    <d v="1987-10-01T00:00:00"/>
    <x v="0"/>
    <x v="57"/>
  </r>
  <r>
    <x v="4"/>
    <x v="10"/>
    <s v="Novembro"/>
    <d v="1987-11-01T00:00:00"/>
    <x v="0"/>
    <x v="58"/>
  </r>
  <r>
    <x v="4"/>
    <x v="11"/>
    <s v="Dezembro"/>
    <d v="1987-12-01T00:00:00"/>
    <x v="0"/>
    <x v="59"/>
  </r>
  <r>
    <x v="5"/>
    <x v="0"/>
    <s v="Janeiro"/>
    <d v="1988-01-01T00:00:00"/>
    <x v="0"/>
    <x v="60"/>
  </r>
  <r>
    <x v="5"/>
    <x v="1"/>
    <s v="Fevereiro"/>
    <d v="1988-02-01T00:00:00"/>
    <x v="0"/>
    <x v="61"/>
  </r>
  <r>
    <x v="5"/>
    <x v="2"/>
    <s v="Março"/>
    <d v="1988-03-01T00:00:00"/>
    <x v="0"/>
    <x v="62"/>
  </r>
  <r>
    <x v="5"/>
    <x v="3"/>
    <s v="Abril"/>
    <d v="1988-04-01T00:00:00"/>
    <x v="0"/>
    <x v="63"/>
  </r>
  <r>
    <x v="5"/>
    <x v="4"/>
    <s v="Maio"/>
    <d v="1988-05-01T00:00:00"/>
    <x v="0"/>
    <x v="64"/>
  </r>
  <r>
    <x v="5"/>
    <x v="5"/>
    <s v="Junho"/>
    <d v="1988-06-01T00:00:00"/>
    <x v="0"/>
    <x v="65"/>
  </r>
  <r>
    <x v="5"/>
    <x v="6"/>
    <s v="Julho"/>
    <d v="1988-07-01T00:00:00"/>
    <x v="0"/>
    <x v="66"/>
  </r>
  <r>
    <x v="5"/>
    <x v="7"/>
    <s v="Agosto"/>
    <d v="1988-08-01T00:00:00"/>
    <x v="0"/>
    <x v="67"/>
  </r>
  <r>
    <x v="5"/>
    <x v="8"/>
    <s v="Setembro"/>
    <d v="1988-09-01T00:00:00"/>
    <x v="0"/>
    <x v="68"/>
  </r>
  <r>
    <x v="5"/>
    <x v="9"/>
    <s v="Outubro"/>
    <d v="1988-10-01T00:00:00"/>
    <x v="0"/>
    <x v="69"/>
  </r>
  <r>
    <x v="5"/>
    <x v="10"/>
    <s v="Novembro"/>
    <d v="1988-11-01T00:00:00"/>
    <x v="0"/>
    <x v="70"/>
  </r>
  <r>
    <x v="5"/>
    <x v="11"/>
    <s v="Dezembro"/>
    <d v="1988-12-01T00:00:00"/>
    <x v="0"/>
    <x v="71"/>
  </r>
  <r>
    <x v="6"/>
    <x v="0"/>
    <s v="Janeiro"/>
    <d v="1989-01-01T00:00:00"/>
    <x v="0"/>
    <x v="72"/>
  </r>
  <r>
    <x v="6"/>
    <x v="1"/>
    <s v="Fevereiro"/>
    <d v="1989-02-01T00:00:00"/>
    <x v="0"/>
    <x v="73"/>
  </r>
  <r>
    <x v="6"/>
    <x v="2"/>
    <s v="Março"/>
    <d v="1989-03-01T00:00:00"/>
    <x v="0"/>
    <x v="74"/>
  </r>
  <r>
    <x v="6"/>
    <x v="3"/>
    <s v="Abril"/>
    <d v="1989-04-01T00:00:00"/>
    <x v="0"/>
    <x v="75"/>
  </r>
  <r>
    <x v="6"/>
    <x v="4"/>
    <s v="Maio"/>
    <d v="1989-05-01T00:00:00"/>
    <x v="0"/>
    <x v="76"/>
  </r>
  <r>
    <x v="6"/>
    <x v="5"/>
    <s v="Junho"/>
    <d v="1989-06-01T00:00:00"/>
    <x v="0"/>
    <x v="77"/>
  </r>
  <r>
    <x v="6"/>
    <x v="6"/>
    <s v="Julho"/>
    <d v="1989-07-01T00:00:00"/>
    <x v="0"/>
    <x v="78"/>
  </r>
  <r>
    <x v="6"/>
    <x v="7"/>
    <s v="Agosto"/>
    <d v="1989-08-01T00:00:00"/>
    <x v="0"/>
    <x v="79"/>
  </r>
  <r>
    <x v="6"/>
    <x v="8"/>
    <s v="Setembro"/>
    <d v="1989-09-01T00:00:00"/>
    <x v="0"/>
    <x v="80"/>
  </r>
  <r>
    <x v="6"/>
    <x v="9"/>
    <s v="Outubro"/>
    <d v="1989-10-01T00:00:00"/>
    <x v="0"/>
    <x v="81"/>
  </r>
  <r>
    <x v="6"/>
    <x v="10"/>
    <s v="Novembro"/>
    <d v="1989-11-01T00:00:00"/>
    <x v="0"/>
    <x v="82"/>
  </r>
  <r>
    <x v="6"/>
    <x v="11"/>
    <s v="Dezembro"/>
    <d v="1989-12-01T00:00:00"/>
    <x v="0"/>
    <x v="83"/>
  </r>
  <r>
    <x v="7"/>
    <x v="0"/>
    <s v="Janeiro"/>
    <d v="1990-01-01T00:00:00"/>
    <x v="0"/>
    <x v="84"/>
  </r>
  <r>
    <x v="7"/>
    <x v="1"/>
    <s v="Fevereiro"/>
    <d v="1990-02-01T00:00:00"/>
    <x v="0"/>
    <x v="85"/>
  </r>
  <r>
    <x v="7"/>
    <x v="2"/>
    <s v="Março"/>
    <d v="1990-03-01T00:00:00"/>
    <x v="0"/>
    <x v="86"/>
  </r>
  <r>
    <x v="7"/>
    <x v="3"/>
    <s v="Abril"/>
    <d v="1990-04-01T00:00:00"/>
    <x v="0"/>
    <x v="87"/>
  </r>
  <r>
    <x v="7"/>
    <x v="4"/>
    <s v="Maio"/>
    <d v="1990-05-01T00:00:00"/>
    <x v="0"/>
    <x v="88"/>
  </r>
  <r>
    <x v="7"/>
    <x v="5"/>
    <s v="Junho"/>
    <d v="1990-06-01T00:00:00"/>
    <x v="0"/>
    <x v="89"/>
  </r>
  <r>
    <x v="7"/>
    <x v="6"/>
    <s v="Julho"/>
    <d v="1990-07-01T00:00:00"/>
    <x v="0"/>
    <x v="90"/>
  </r>
  <r>
    <x v="7"/>
    <x v="7"/>
    <s v="Agosto"/>
    <d v="1990-08-01T00:00:00"/>
    <x v="0"/>
    <x v="91"/>
  </r>
  <r>
    <x v="7"/>
    <x v="8"/>
    <s v="Setembro"/>
    <d v="1990-09-01T00:00:00"/>
    <x v="0"/>
    <x v="92"/>
  </r>
  <r>
    <x v="7"/>
    <x v="9"/>
    <s v="Outubro"/>
    <d v="1990-10-01T00:00:00"/>
    <x v="0"/>
    <x v="93"/>
  </r>
  <r>
    <x v="7"/>
    <x v="10"/>
    <s v="Novembro"/>
    <d v="1990-11-01T00:00:00"/>
    <x v="0"/>
    <x v="94"/>
  </r>
  <r>
    <x v="7"/>
    <x v="11"/>
    <s v="Dezembro"/>
    <d v="1990-12-01T00:00:00"/>
    <x v="0"/>
    <x v="95"/>
  </r>
  <r>
    <x v="8"/>
    <x v="0"/>
    <s v="Janeiro"/>
    <d v="1991-01-01T00:00:00"/>
    <x v="0"/>
    <x v="96"/>
  </r>
  <r>
    <x v="8"/>
    <x v="1"/>
    <s v="Fevereiro"/>
    <d v="1991-02-01T00:00:00"/>
    <x v="0"/>
    <x v="97"/>
  </r>
  <r>
    <x v="8"/>
    <x v="2"/>
    <s v="Março"/>
    <d v="1991-03-01T00:00:00"/>
    <x v="0"/>
    <x v="98"/>
  </r>
  <r>
    <x v="8"/>
    <x v="3"/>
    <s v="Abril"/>
    <d v="1991-04-01T00:00:00"/>
    <x v="0"/>
    <x v="99"/>
  </r>
  <r>
    <x v="8"/>
    <x v="4"/>
    <s v="Maio"/>
    <d v="1991-05-01T00:00:00"/>
    <x v="0"/>
    <x v="100"/>
  </r>
  <r>
    <x v="8"/>
    <x v="5"/>
    <s v="Junho"/>
    <d v="1991-06-01T00:00:00"/>
    <x v="0"/>
    <x v="101"/>
  </r>
  <r>
    <x v="8"/>
    <x v="6"/>
    <s v="Julho"/>
    <d v="1991-07-01T00:00:00"/>
    <x v="0"/>
    <x v="102"/>
  </r>
  <r>
    <x v="8"/>
    <x v="7"/>
    <s v="Agosto"/>
    <d v="1991-08-01T00:00:00"/>
    <x v="0"/>
    <x v="103"/>
  </r>
  <r>
    <x v="8"/>
    <x v="8"/>
    <s v="Setembro"/>
    <d v="1991-09-01T00:00:00"/>
    <x v="0"/>
    <x v="104"/>
  </r>
  <r>
    <x v="8"/>
    <x v="9"/>
    <s v="Outubro"/>
    <d v="1991-10-01T00:00:00"/>
    <x v="0"/>
    <x v="105"/>
  </r>
  <r>
    <x v="8"/>
    <x v="10"/>
    <s v="Novembro"/>
    <d v="1991-11-01T00:00:00"/>
    <x v="0"/>
    <x v="106"/>
  </r>
  <r>
    <x v="8"/>
    <x v="11"/>
    <s v="Dezembro"/>
    <d v="1991-12-01T00:00:00"/>
    <x v="0"/>
    <x v="107"/>
  </r>
  <r>
    <x v="9"/>
    <x v="0"/>
    <s v="Janeiro"/>
    <d v="1992-01-01T00:00:00"/>
    <x v="0"/>
    <x v="108"/>
  </r>
  <r>
    <x v="9"/>
    <x v="1"/>
    <s v="Fevereiro"/>
    <d v="1992-02-01T00:00:00"/>
    <x v="0"/>
    <x v="109"/>
  </r>
  <r>
    <x v="9"/>
    <x v="2"/>
    <s v="Março"/>
    <d v="1992-03-01T00:00:00"/>
    <x v="0"/>
    <x v="110"/>
  </r>
  <r>
    <x v="9"/>
    <x v="3"/>
    <s v="Abril"/>
    <d v="1992-04-01T00:00:00"/>
    <x v="0"/>
    <x v="111"/>
  </r>
  <r>
    <x v="9"/>
    <x v="4"/>
    <s v="Maio"/>
    <d v="1992-05-01T00:00:00"/>
    <x v="0"/>
    <x v="112"/>
  </r>
  <r>
    <x v="9"/>
    <x v="5"/>
    <s v="Junho"/>
    <d v="1992-06-01T00:00:00"/>
    <x v="0"/>
    <x v="113"/>
  </r>
  <r>
    <x v="9"/>
    <x v="6"/>
    <s v="Julho"/>
    <d v="1992-07-01T00:00:00"/>
    <x v="0"/>
    <x v="114"/>
  </r>
  <r>
    <x v="9"/>
    <x v="7"/>
    <s v="Agosto"/>
    <d v="1992-08-01T00:00:00"/>
    <x v="0"/>
    <x v="115"/>
  </r>
  <r>
    <x v="9"/>
    <x v="8"/>
    <s v="Setembro"/>
    <d v="1992-09-01T00:00:00"/>
    <x v="0"/>
    <x v="116"/>
  </r>
  <r>
    <x v="9"/>
    <x v="9"/>
    <s v="Outubro"/>
    <d v="1992-10-01T00:00:00"/>
    <x v="0"/>
    <x v="117"/>
  </r>
  <r>
    <x v="9"/>
    <x v="10"/>
    <s v="Novembro"/>
    <d v="1992-11-01T00:00:00"/>
    <x v="0"/>
    <x v="118"/>
  </r>
  <r>
    <x v="9"/>
    <x v="11"/>
    <s v="Dezembro"/>
    <d v="1992-12-01T00:00:00"/>
    <x v="0"/>
    <x v="119"/>
  </r>
  <r>
    <x v="10"/>
    <x v="0"/>
    <s v="Janeiro"/>
    <d v="1993-01-01T00:00:00"/>
    <x v="0"/>
    <x v="120"/>
  </r>
  <r>
    <x v="10"/>
    <x v="1"/>
    <s v="Fevereiro"/>
    <d v="1993-02-01T00:00:00"/>
    <x v="0"/>
    <x v="121"/>
  </r>
  <r>
    <x v="10"/>
    <x v="2"/>
    <s v="Março"/>
    <d v="1993-03-01T00:00:00"/>
    <x v="0"/>
    <x v="122"/>
  </r>
  <r>
    <x v="10"/>
    <x v="3"/>
    <s v="Abril"/>
    <d v="1993-04-01T00:00:00"/>
    <x v="0"/>
    <x v="123"/>
  </r>
  <r>
    <x v="10"/>
    <x v="4"/>
    <s v="Maio"/>
    <d v="1993-05-01T00:00:00"/>
    <x v="0"/>
    <x v="124"/>
  </r>
  <r>
    <x v="10"/>
    <x v="5"/>
    <s v="Junho"/>
    <d v="1993-06-01T00:00:00"/>
    <x v="0"/>
    <x v="125"/>
  </r>
  <r>
    <x v="10"/>
    <x v="6"/>
    <s v="Julho"/>
    <d v="1993-07-01T00:00:00"/>
    <x v="0"/>
    <x v="126"/>
  </r>
  <r>
    <x v="10"/>
    <x v="7"/>
    <s v="Agosto"/>
    <d v="1993-08-01T00:00:00"/>
    <x v="0"/>
    <x v="127"/>
  </r>
  <r>
    <x v="10"/>
    <x v="8"/>
    <s v="Setembro"/>
    <d v="1993-09-01T00:00:00"/>
    <x v="0"/>
    <x v="128"/>
  </r>
  <r>
    <x v="10"/>
    <x v="9"/>
    <s v="Outubro"/>
    <d v="1993-10-01T00:00:00"/>
    <x v="0"/>
    <x v="129"/>
  </r>
  <r>
    <x v="10"/>
    <x v="10"/>
    <s v="Novembro"/>
    <d v="1993-11-01T00:00:00"/>
    <x v="0"/>
    <x v="130"/>
  </r>
  <r>
    <x v="10"/>
    <x v="11"/>
    <s v="Dezembro"/>
    <d v="1993-12-01T00:00:00"/>
    <x v="0"/>
    <x v="131"/>
  </r>
  <r>
    <x v="11"/>
    <x v="0"/>
    <s v="Janeiro"/>
    <d v="1994-01-01T00:00:00"/>
    <x v="0"/>
    <x v="132"/>
  </r>
  <r>
    <x v="11"/>
    <x v="1"/>
    <s v="Fevereiro"/>
    <d v="1994-02-01T00:00:00"/>
    <x v="0"/>
    <x v="133"/>
  </r>
  <r>
    <x v="11"/>
    <x v="2"/>
    <s v="Março"/>
    <d v="1994-03-01T00:00:00"/>
    <x v="0"/>
    <x v="134"/>
  </r>
  <r>
    <x v="11"/>
    <x v="3"/>
    <s v="Abril"/>
    <d v="1994-04-01T00:00:00"/>
    <x v="0"/>
    <x v="135"/>
  </r>
  <r>
    <x v="11"/>
    <x v="4"/>
    <s v="Maio"/>
    <d v="1994-05-01T00:00:00"/>
    <x v="0"/>
    <x v="136"/>
  </r>
  <r>
    <x v="11"/>
    <x v="5"/>
    <s v="Junho"/>
    <d v="1994-06-01T00:00:00"/>
    <x v="0"/>
    <x v="137"/>
  </r>
  <r>
    <x v="11"/>
    <x v="6"/>
    <s v="Julho"/>
    <d v="1994-07-01T00:00:00"/>
    <x v="0"/>
    <x v="138"/>
  </r>
  <r>
    <x v="11"/>
    <x v="7"/>
    <s v="Agosto"/>
    <d v="1994-08-01T00:00:00"/>
    <x v="0"/>
    <x v="139"/>
  </r>
  <r>
    <x v="11"/>
    <x v="8"/>
    <s v="Setembro"/>
    <d v="1994-09-01T00:00:00"/>
    <x v="0"/>
    <x v="140"/>
  </r>
  <r>
    <x v="11"/>
    <x v="9"/>
    <s v="Outubro"/>
    <d v="1994-10-01T00:00:00"/>
    <x v="0"/>
    <x v="141"/>
  </r>
  <r>
    <x v="11"/>
    <x v="10"/>
    <s v="Novembro"/>
    <d v="1994-11-01T00:00:00"/>
    <x v="0"/>
    <x v="142"/>
  </r>
  <r>
    <x v="11"/>
    <x v="11"/>
    <s v="Dezembro"/>
    <d v="1994-12-01T00:00:00"/>
    <x v="0"/>
    <x v="143"/>
  </r>
  <r>
    <x v="12"/>
    <x v="0"/>
    <s v="Janeiro"/>
    <d v="1995-01-01T00:00:00"/>
    <x v="0"/>
    <x v="144"/>
  </r>
  <r>
    <x v="12"/>
    <x v="1"/>
    <s v="Fevereiro"/>
    <d v="1995-02-01T00:00:00"/>
    <x v="0"/>
    <x v="145"/>
  </r>
  <r>
    <x v="12"/>
    <x v="2"/>
    <s v="Março"/>
    <d v="1995-03-01T00:00:00"/>
    <x v="0"/>
    <x v="146"/>
  </r>
  <r>
    <x v="12"/>
    <x v="3"/>
    <s v="Abril"/>
    <d v="1995-04-01T00:00:00"/>
    <x v="0"/>
    <x v="147"/>
  </r>
  <r>
    <x v="12"/>
    <x v="4"/>
    <s v="Maio"/>
    <d v="1995-05-01T00:00:00"/>
    <x v="0"/>
    <x v="148"/>
  </r>
  <r>
    <x v="12"/>
    <x v="5"/>
    <s v="Junho"/>
    <d v="1995-06-01T00:00:00"/>
    <x v="0"/>
    <x v="149"/>
  </r>
  <r>
    <x v="12"/>
    <x v="6"/>
    <s v="Julho"/>
    <d v="1995-07-01T00:00:00"/>
    <x v="0"/>
    <x v="150"/>
  </r>
  <r>
    <x v="12"/>
    <x v="7"/>
    <s v="Agosto"/>
    <d v="1995-08-01T00:00:00"/>
    <x v="0"/>
    <x v="151"/>
  </r>
  <r>
    <x v="12"/>
    <x v="8"/>
    <s v="Setembro"/>
    <d v="1995-09-01T00:00:00"/>
    <x v="0"/>
    <x v="152"/>
  </r>
  <r>
    <x v="12"/>
    <x v="9"/>
    <s v="Outubro"/>
    <d v="1995-10-01T00:00:00"/>
    <x v="0"/>
    <x v="153"/>
  </r>
  <r>
    <x v="12"/>
    <x v="10"/>
    <s v="Novembro"/>
    <d v="1995-11-01T00:00:00"/>
    <x v="0"/>
    <x v="154"/>
  </r>
  <r>
    <x v="12"/>
    <x v="11"/>
    <s v="Dezembro"/>
    <d v="1995-12-01T00:00:00"/>
    <x v="0"/>
    <x v="155"/>
  </r>
  <r>
    <x v="13"/>
    <x v="0"/>
    <s v="Janeiro"/>
    <d v="1996-01-01T00:00:00"/>
    <x v="0"/>
    <x v="156"/>
  </r>
  <r>
    <x v="13"/>
    <x v="1"/>
    <s v="Fevereiro"/>
    <d v="1996-02-01T00:00:00"/>
    <x v="0"/>
    <x v="157"/>
  </r>
  <r>
    <x v="13"/>
    <x v="2"/>
    <s v="Março"/>
    <d v="1996-03-01T00:00:00"/>
    <x v="0"/>
    <x v="158"/>
  </r>
  <r>
    <x v="13"/>
    <x v="3"/>
    <s v="Abril"/>
    <d v="1996-04-01T00:00:00"/>
    <x v="0"/>
    <x v="159"/>
  </r>
  <r>
    <x v="13"/>
    <x v="4"/>
    <s v="Maio"/>
    <d v="1996-05-01T00:00:00"/>
    <x v="0"/>
    <x v="160"/>
  </r>
  <r>
    <x v="13"/>
    <x v="5"/>
    <s v="Junho"/>
    <d v="1996-06-01T00:00:00"/>
    <x v="0"/>
    <x v="161"/>
  </r>
  <r>
    <x v="13"/>
    <x v="6"/>
    <s v="Julho"/>
    <d v="1996-07-01T00:00:00"/>
    <x v="0"/>
    <x v="162"/>
  </r>
  <r>
    <x v="13"/>
    <x v="7"/>
    <s v="Agosto"/>
    <d v="1996-08-01T00:00:00"/>
    <x v="0"/>
    <x v="163"/>
  </r>
  <r>
    <x v="13"/>
    <x v="8"/>
    <s v="Setembro"/>
    <d v="1996-09-01T00:00:00"/>
    <x v="0"/>
    <x v="164"/>
  </r>
  <r>
    <x v="13"/>
    <x v="9"/>
    <s v="Outubro"/>
    <d v="1996-10-01T00:00:00"/>
    <x v="0"/>
    <x v="165"/>
  </r>
  <r>
    <x v="13"/>
    <x v="10"/>
    <s v="Novembro"/>
    <d v="1996-11-01T00:00:00"/>
    <x v="0"/>
    <x v="166"/>
  </r>
  <r>
    <x v="13"/>
    <x v="11"/>
    <s v="Dezembro"/>
    <d v="1996-12-01T00:00:00"/>
    <x v="0"/>
    <x v="167"/>
  </r>
  <r>
    <x v="14"/>
    <x v="0"/>
    <s v="Janeiro"/>
    <d v="1997-01-01T00:00:00"/>
    <x v="0"/>
    <x v="168"/>
  </r>
  <r>
    <x v="14"/>
    <x v="1"/>
    <s v="Fevereiro"/>
    <d v="1997-02-01T00:00:00"/>
    <x v="0"/>
    <x v="169"/>
  </r>
  <r>
    <x v="14"/>
    <x v="2"/>
    <s v="Março"/>
    <d v="1997-03-01T00:00:00"/>
    <x v="0"/>
    <x v="170"/>
  </r>
  <r>
    <x v="14"/>
    <x v="3"/>
    <s v="Abril"/>
    <d v="1997-04-01T00:00:00"/>
    <x v="0"/>
    <x v="171"/>
  </r>
  <r>
    <x v="14"/>
    <x v="4"/>
    <s v="Maio"/>
    <d v="1997-05-01T00:00:00"/>
    <x v="0"/>
    <x v="172"/>
  </r>
  <r>
    <x v="14"/>
    <x v="5"/>
    <s v="Junho"/>
    <d v="1997-06-01T00:00:00"/>
    <x v="0"/>
    <x v="173"/>
  </r>
  <r>
    <x v="14"/>
    <x v="6"/>
    <s v="Julho"/>
    <d v="1997-07-01T00:00:00"/>
    <x v="0"/>
    <x v="174"/>
  </r>
  <r>
    <x v="14"/>
    <x v="7"/>
    <s v="Agosto"/>
    <d v="1997-08-01T00:00:00"/>
    <x v="0"/>
    <x v="175"/>
  </r>
  <r>
    <x v="14"/>
    <x v="8"/>
    <s v="Setembro"/>
    <d v="1997-09-01T00:00:00"/>
    <x v="0"/>
    <x v="176"/>
  </r>
  <r>
    <x v="14"/>
    <x v="9"/>
    <s v="Outubro"/>
    <d v="1997-10-01T00:00:00"/>
    <x v="0"/>
    <x v="139"/>
  </r>
  <r>
    <x v="14"/>
    <x v="10"/>
    <s v="Novembro"/>
    <d v="1997-11-01T00:00:00"/>
    <x v="0"/>
    <x v="177"/>
  </r>
  <r>
    <x v="14"/>
    <x v="11"/>
    <s v="Dezembro"/>
    <d v="1997-12-01T00:00:00"/>
    <x v="0"/>
    <x v="178"/>
  </r>
  <r>
    <x v="15"/>
    <x v="0"/>
    <s v="Janeiro"/>
    <d v="1998-01-01T00:00:00"/>
    <x v="0"/>
    <x v="179"/>
  </r>
  <r>
    <x v="15"/>
    <x v="1"/>
    <s v="Fevereiro"/>
    <d v="1998-02-01T00:00:00"/>
    <x v="0"/>
    <x v="180"/>
  </r>
  <r>
    <x v="15"/>
    <x v="2"/>
    <s v="Março"/>
    <d v="1998-03-01T00:00:00"/>
    <x v="0"/>
    <x v="181"/>
  </r>
  <r>
    <x v="15"/>
    <x v="3"/>
    <s v="Abril"/>
    <d v="1998-04-01T00:00:00"/>
    <x v="0"/>
    <x v="182"/>
  </r>
  <r>
    <x v="15"/>
    <x v="4"/>
    <s v="Maio"/>
    <d v="1998-05-01T00:00:00"/>
    <x v="0"/>
    <x v="183"/>
  </r>
  <r>
    <x v="15"/>
    <x v="5"/>
    <s v="Junho"/>
    <d v="1998-06-01T00:00:00"/>
    <x v="0"/>
    <x v="184"/>
  </r>
  <r>
    <x v="15"/>
    <x v="6"/>
    <s v="Julho"/>
    <d v="1998-07-01T00:00:00"/>
    <x v="0"/>
    <x v="185"/>
  </r>
  <r>
    <x v="15"/>
    <x v="7"/>
    <s v="Agosto"/>
    <d v="1998-08-01T00:00:00"/>
    <x v="0"/>
    <x v="186"/>
  </r>
  <r>
    <x v="15"/>
    <x v="8"/>
    <s v="Setembro"/>
    <d v="1998-09-01T00:00:00"/>
    <x v="0"/>
    <x v="187"/>
  </r>
  <r>
    <x v="15"/>
    <x v="9"/>
    <s v="Outubro"/>
    <d v="1998-10-01T00:00:00"/>
    <x v="0"/>
    <x v="188"/>
  </r>
  <r>
    <x v="15"/>
    <x v="10"/>
    <s v="Novembro"/>
    <d v="1998-11-01T00:00:00"/>
    <x v="0"/>
    <x v="189"/>
  </r>
  <r>
    <x v="15"/>
    <x v="11"/>
    <s v="Dezembro"/>
    <d v="1998-12-01T00:00:00"/>
    <x v="0"/>
    <x v="190"/>
  </r>
  <r>
    <x v="16"/>
    <x v="0"/>
    <s v="Janeiro"/>
    <d v="1999-01-01T00:00:00"/>
    <x v="0"/>
    <x v="191"/>
  </r>
  <r>
    <x v="16"/>
    <x v="1"/>
    <s v="Fevereiro"/>
    <d v="1999-02-01T00:00:00"/>
    <x v="0"/>
    <x v="192"/>
  </r>
  <r>
    <x v="16"/>
    <x v="2"/>
    <s v="Março"/>
    <d v="1999-03-01T00:00:00"/>
    <x v="0"/>
    <x v="193"/>
  </r>
  <r>
    <x v="16"/>
    <x v="3"/>
    <s v="Abril"/>
    <d v="1999-04-01T00:00:00"/>
    <x v="0"/>
    <x v="194"/>
  </r>
  <r>
    <x v="16"/>
    <x v="4"/>
    <s v="Maio"/>
    <d v="1999-05-01T00:00:00"/>
    <x v="0"/>
    <x v="195"/>
  </r>
  <r>
    <x v="16"/>
    <x v="5"/>
    <s v="Junho"/>
    <d v="1999-06-01T00:00:00"/>
    <x v="0"/>
    <x v="196"/>
  </r>
  <r>
    <x v="16"/>
    <x v="6"/>
    <s v="Julho"/>
    <d v="1999-07-01T00:00:00"/>
    <x v="0"/>
    <x v="197"/>
  </r>
  <r>
    <x v="16"/>
    <x v="7"/>
    <s v="Agosto"/>
    <d v="1999-08-01T00:00:00"/>
    <x v="0"/>
    <x v="198"/>
  </r>
  <r>
    <x v="16"/>
    <x v="8"/>
    <s v="Setembro"/>
    <d v="1999-09-01T00:00:00"/>
    <x v="0"/>
    <x v="199"/>
  </r>
  <r>
    <x v="16"/>
    <x v="9"/>
    <s v="Outubro"/>
    <d v="1999-10-01T00:00:00"/>
    <x v="0"/>
    <x v="200"/>
  </r>
  <r>
    <x v="16"/>
    <x v="10"/>
    <s v="Novembro"/>
    <d v="1999-11-01T00:00:00"/>
    <x v="0"/>
    <x v="201"/>
  </r>
  <r>
    <x v="16"/>
    <x v="11"/>
    <s v="Dezembro"/>
    <d v="1999-12-01T00:00:00"/>
    <x v="0"/>
    <x v="202"/>
  </r>
  <r>
    <x v="17"/>
    <x v="0"/>
    <s v="Janeiro"/>
    <d v="2000-01-01T00:00:00"/>
    <x v="0"/>
    <x v="203"/>
  </r>
  <r>
    <x v="17"/>
    <x v="1"/>
    <s v="Fevereiro"/>
    <d v="2000-02-01T00:00:00"/>
    <x v="0"/>
    <x v="204"/>
  </r>
  <r>
    <x v="17"/>
    <x v="2"/>
    <s v="Março"/>
    <d v="2000-03-01T00:00:00"/>
    <x v="0"/>
    <x v="205"/>
  </r>
  <r>
    <x v="17"/>
    <x v="3"/>
    <s v="Abril"/>
    <d v="2000-04-01T00:00:00"/>
    <x v="0"/>
    <x v="206"/>
  </r>
  <r>
    <x v="17"/>
    <x v="4"/>
    <s v="Maio"/>
    <d v="2000-05-01T00:00:00"/>
    <x v="0"/>
    <x v="207"/>
  </r>
  <r>
    <x v="17"/>
    <x v="5"/>
    <s v="Junho"/>
    <d v="2000-06-01T00:00:00"/>
    <x v="0"/>
    <x v="208"/>
  </r>
  <r>
    <x v="17"/>
    <x v="6"/>
    <s v="Julho"/>
    <d v="2000-07-01T00:00:00"/>
    <x v="0"/>
    <x v="209"/>
  </r>
  <r>
    <x v="17"/>
    <x v="7"/>
    <s v="Agosto"/>
    <d v="2000-08-01T00:00:00"/>
    <x v="0"/>
    <x v="210"/>
  </r>
  <r>
    <x v="17"/>
    <x v="8"/>
    <s v="Setembro"/>
    <d v="2000-09-01T00:00:00"/>
    <x v="0"/>
    <x v="211"/>
  </r>
  <r>
    <x v="17"/>
    <x v="9"/>
    <s v="Outubro"/>
    <d v="2000-10-01T00:00:00"/>
    <x v="0"/>
    <x v="212"/>
  </r>
  <r>
    <x v="17"/>
    <x v="10"/>
    <s v="Novembro"/>
    <d v="2000-11-01T00:00:00"/>
    <x v="0"/>
    <x v="213"/>
  </r>
  <r>
    <x v="17"/>
    <x v="11"/>
    <s v="Dezembro"/>
    <d v="2000-12-01T00:00:00"/>
    <x v="0"/>
    <x v="214"/>
  </r>
  <r>
    <x v="18"/>
    <x v="0"/>
    <s v="Janeiro"/>
    <d v="2001-01-01T00:00:00"/>
    <x v="0"/>
    <x v="215"/>
  </r>
  <r>
    <x v="18"/>
    <x v="1"/>
    <s v="Fevereiro"/>
    <d v="2001-02-01T00:00:00"/>
    <x v="0"/>
    <x v="216"/>
  </r>
  <r>
    <x v="18"/>
    <x v="2"/>
    <s v="Março"/>
    <d v="2001-03-01T00:00:00"/>
    <x v="0"/>
    <x v="217"/>
  </r>
  <r>
    <x v="18"/>
    <x v="3"/>
    <s v="Abril"/>
    <d v="2001-04-01T00:00:00"/>
    <x v="0"/>
    <x v="218"/>
  </r>
  <r>
    <x v="18"/>
    <x v="4"/>
    <s v="Maio"/>
    <d v="2001-05-01T00:00:00"/>
    <x v="0"/>
    <x v="219"/>
  </r>
  <r>
    <x v="18"/>
    <x v="5"/>
    <s v="Junho"/>
    <d v="2001-06-01T00:00:00"/>
    <x v="0"/>
    <x v="220"/>
  </r>
  <r>
    <x v="18"/>
    <x v="6"/>
    <s v="Julho"/>
    <d v="2001-07-01T00:00:00"/>
    <x v="0"/>
    <x v="221"/>
  </r>
  <r>
    <x v="18"/>
    <x v="7"/>
    <s v="Agosto"/>
    <d v="2001-08-01T00:00:00"/>
    <x v="0"/>
    <x v="222"/>
  </r>
  <r>
    <x v="18"/>
    <x v="8"/>
    <s v="Setembro"/>
    <d v="2001-09-01T00:00:00"/>
    <x v="0"/>
    <x v="223"/>
  </r>
  <r>
    <x v="18"/>
    <x v="9"/>
    <s v="Outubro"/>
    <d v="2001-10-01T00:00:00"/>
    <x v="0"/>
    <x v="224"/>
  </r>
  <r>
    <x v="18"/>
    <x v="10"/>
    <s v="Novembro"/>
    <d v="2001-11-01T00:00:00"/>
    <x v="0"/>
    <x v="225"/>
  </r>
  <r>
    <x v="18"/>
    <x v="11"/>
    <s v="Dezembro"/>
    <d v="2001-12-01T00:00:00"/>
    <x v="0"/>
    <x v="226"/>
  </r>
  <r>
    <x v="19"/>
    <x v="0"/>
    <s v="Janeiro"/>
    <d v="2002-01-01T00:00:00"/>
    <x v="0"/>
    <x v="227"/>
  </r>
  <r>
    <x v="19"/>
    <x v="1"/>
    <s v="Fevereiro"/>
    <d v="2002-02-01T00:00:00"/>
    <x v="0"/>
    <x v="228"/>
  </r>
  <r>
    <x v="19"/>
    <x v="2"/>
    <s v="Março"/>
    <d v="2002-03-01T00:00:00"/>
    <x v="0"/>
    <x v="229"/>
  </r>
  <r>
    <x v="19"/>
    <x v="3"/>
    <s v="Abril"/>
    <d v="2002-04-01T00:00:00"/>
    <x v="0"/>
    <x v="230"/>
  </r>
  <r>
    <x v="19"/>
    <x v="4"/>
    <s v="Maio"/>
    <d v="2002-05-01T00:00:00"/>
    <x v="0"/>
    <x v="231"/>
  </r>
  <r>
    <x v="19"/>
    <x v="5"/>
    <s v="Junho"/>
    <d v="2002-06-01T00:00:00"/>
    <x v="0"/>
    <x v="232"/>
  </r>
  <r>
    <x v="19"/>
    <x v="6"/>
    <s v="Julho"/>
    <d v="2002-07-01T00:00:00"/>
    <x v="0"/>
    <x v="233"/>
  </r>
  <r>
    <x v="19"/>
    <x v="7"/>
    <s v="Agosto"/>
    <d v="2002-08-01T00:00:00"/>
    <x v="0"/>
    <x v="234"/>
  </r>
  <r>
    <x v="19"/>
    <x v="8"/>
    <s v="Setembro"/>
    <d v="2002-09-01T00:00:00"/>
    <x v="0"/>
    <x v="235"/>
  </r>
  <r>
    <x v="19"/>
    <x v="9"/>
    <s v="Outubro"/>
    <d v="2002-10-01T00:00:00"/>
    <x v="0"/>
    <x v="236"/>
  </r>
  <r>
    <x v="19"/>
    <x v="10"/>
    <s v="Novembro"/>
    <d v="2002-11-01T00:00:00"/>
    <x v="0"/>
    <x v="237"/>
  </r>
  <r>
    <x v="19"/>
    <x v="11"/>
    <s v="Dezembro"/>
    <d v="2002-12-01T00:00:00"/>
    <x v="0"/>
    <x v="238"/>
  </r>
  <r>
    <x v="20"/>
    <x v="0"/>
    <s v="Janeiro"/>
    <d v="2003-01-01T00:00:00"/>
    <x v="0"/>
    <x v="239"/>
  </r>
  <r>
    <x v="20"/>
    <x v="1"/>
    <s v="Fevereiro"/>
    <d v="2003-02-01T00:00:00"/>
    <x v="0"/>
    <x v="240"/>
  </r>
  <r>
    <x v="20"/>
    <x v="2"/>
    <s v="Março"/>
    <d v="2003-03-01T00:00:00"/>
    <x v="0"/>
    <x v="241"/>
  </r>
  <r>
    <x v="20"/>
    <x v="3"/>
    <s v="Abril"/>
    <d v="2003-04-01T00:00:00"/>
    <x v="0"/>
    <x v="242"/>
  </r>
  <r>
    <x v="20"/>
    <x v="4"/>
    <s v="Maio"/>
    <d v="2003-05-01T00:00:00"/>
    <x v="0"/>
    <x v="243"/>
  </r>
  <r>
    <x v="20"/>
    <x v="5"/>
    <s v="Junho"/>
    <d v="2003-06-01T00:00:00"/>
    <x v="0"/>
    <x v="244"/>
  </r>
  <r>
    <x v="20"/>
    <x v="6"/>
    <s v="Julho"/>
    <d v="2003-07-01T00:00:00"/>
    <x v="0"/>
    <x v="245"/>
  </r>
  <r>
    <x v="20"/>
    <x v="7"/>
    <s v="Agosto"/>
    <d v="2003-08-01T00:00:00"/>
    <x v="0"/>
    <x v="246"/>
  </r>
  <r>
    <x v="20"/>
    <x v="8"/>
    <s v="Setembro"/>
    <d v="2003-09-01T00:00:00"/>
    <x v="0"/>
    <x v="247"/>
  </r>
  <r>
    <x v="20"/>
    <x v="9"/>
    <s v="Outubro"/>
    <d v="2003-10-01T00:00:00"/>
    <x v="0"/>
    <x v="248"/>
  </r>
  <r>
    <x v="20"/>
    <x v="10"/>
    <s v="Novembro"/>
    <d v="2003-11-01T00:00:00"/>
    <x v="0"/>
    <x v="249"/>
  </r>
  <r>
    <x v="20"/>
    <x v="11"/>
    <s v="Dezembro"/>
    <d v="2003-12-01T00:00:00"/>
    <x v="0"/>
    <x v="250"/>
  </r>
  <r>
    <x v="21"/>
    <x v="0"/>
    <s v="Janeiro"/>
    <d v="2004-01-01T00:00:00"/>
    <x v="0"/>
    <x v="251"/>
  </r>
  <r>
    <x v="21"/>
    <x v="1"/>
    <s v="Fevereiro"/>
    <d v="2004-02-01T00:00:00"/>
    <x v="0"/>
    <x v="252"/>
  </r>
  <r>
    <x v="21"/>
    <x v="2"/>
    <s v="Março"/>
    <d v="2004-03-01T00:00:00"/>
    <x v="0"/>
    <x v="253"/>
  </r>
  <r>
    <x v="21"/>
    <x v="3"/>
    <s v="Abril"/>
    <d v="2004-04-01T00:00:00"/>
    <x v="0"/>
    <x v="254"/>
  </r>
  <r>
    <x v="21"/>
    <x v="4"/>
    <s v="Maio"/>
    <d v="2004-05-01T00:00:00"/>
    <x v="0"/>
    <x v="255"/>
  </r>
  <r>
    <x v="21"/>
    <x v="5"/>
    <s v="Junho"/>
    <d v="2004-06-01T00:00:00"/>
    <x v="0"/>
    <x v="256"/>
  </r>
  <r>
    <x v="21"/>
    <x v="6"/>
    <s v="Julho"/>
    <d v="2004-07-01T00:00:00"/>
    <x v="0"/>
    <x v="257"/>
  </r>
  <r>
    <x v="21"/>
    <x v="7"/>
    <s v="Agosto"/>
    <d v="2004-08-01T00:00:00"/>
    <x v="0"/>
    <x v="258"/>
  </r>
  <r>
    <x v="21"/>
    <x v="8"/>
    <s v="Setembro"/>
    <d v="2004-09-01T00:00:00"/>
    <x v="0"/>
    <x v="259"/>
  </r>
  <r>
    <x v="21"/>
    <x v="9"/>
    <s v="Outubro"/>
    <d v="2004-10-01T00:00:00"/>
    <x v="0"/>
    <x v="260"/>
  </r>
  <r>
    <x v="21"/>
    <x v="10"/>
    <s v="Novembro"/>
    <d v="2004-11-01T00:00:00"/>
    <x v="0"/>
    <x v="261"/>
  </r>
  <r>
    <x v="21"/>
    <x v="11"/>
    <s v="Dezembro"/>
    <d v="2004-12-01T00:00:00"/>
    <x v="0"/>
    <x v="262"/>
  </r>
  <r>
    <x v="22"/>
    <x v="0"/>
    <s v="Janeiro"/>
    <d v="2005-01-01T00:00:00"/>
    <x v="0"/>
    <x v="263"/>
  </r>
  <r>
    <x v="22"/>
    <x v="1"/>
    <s v="Fevereiro"/>
    <d v="2005-02-01T00:00:00"/>
    <x v="0"/>
    <x v="264"/>
  </r>
  <r>
    <x v="22"/>
    <x v="2"/>
    <s v="Março"/>
    <d v="2005-03-01T00:00:00"/>
    <x v="0"/>
    <x v="265"/>
  </r>
  <r>
    <x v="22"/>
    <x v="3"/>
    <s v="Abril"/>
    <d v="2005-04-01T00:00:00"/>
    <x v="0"/>
    <x v="266"/>
  </r>
  <r>
    <x v="22"/>
    <x v="4"/>
    <s v="Maio"/>
    <d v="2005-05-01T00:00:00"/>
    <x v="0"/>
    <x v="267"/>
  </r>
  <r>
    <x v="22"/>
    <x v="5"/>
    <s v="Junho"/>
    <d v="2005-06-01T00:00:00"/>
    <x v="0"/>
    <x v="268"/>
  </r>
  <r>
    <x v="22"/>
    <x v="6"/>
    <s v="Julho"/>
    <d v="2005-07-01T00:00:00"/>
    <x v="0"/>
    <x v="269"/>
  </r>
  <r>
    <x v="22"/>
    <x v="7"/>
    <s v="Agosto"/>
    <d v="2005-08-01T00:00:00"/>
    <x v="0"/>
    <x v="270"/>
  </r>
  <r>
    <x v="22"/>
    <x v="8"/>
    <s v="Setembro"/>
    <d v="2005-09-01T00:00:00"/>
    <x v="0"/>
    <x v="271"/>
  </r>
  <r>
    <x v="22"/>
    <x v="9"/>
    <s v="Outubro"/>
    <d v="2005-10-01T00:00:00"/>
    <x v="0"/>
    <x v="272"/>
  </r>
  <r>
    <x v="22"/>
    <x v="10"/>
    <s v="Novembro"/>
    <d v="2005-11-01T00:00:00"/>
    <x v="0"/>
    <x v="273"/>
  </r>
  <r>
    <x v="22"/>
    <x v="11"/>
    <s v="Dezembro"/>
    <d v="2005-12-01T00:00:00"/>
    <x v="0"/>
    <x v="274"/>
  </r>
  <r>
    <x v="23"/>
    <x v="0"/>
    <s v="Janeiro"/>
    <d v="2006-01-01T00:00:00"/>
    <x v="0"/>
    <x v="275"/>
  </r>
  <r>
    <x v="23"/>
    <x v="1"/>
    <s v="Fevereiro"/>
    <d v="2006-02-01T00:00:00"/>
    <x v="0"/>
    <x v="276"/>
  </r>
  <r>
    <x v="23"/>
    <x v="2"/>
    <s v="Março"/>
    <d v="2006-03-01T00:00:00"/>
    <x v="0"/>
    <x v="277"/>
  </r>
  <r>
    <x v="23"/>
    <x v="3"/>
    <s v="Abril"/>
    <d v="2006-04-01T00:00:00"/>
    <x v="0"/>
    <x v="278"/>
  </r>
  <r>
    <x v="23"/>
    <x v="4"/>
    <s v="Maio"/>
    <d v="2006-05-01T00:00:00"/>
    <x v="0"/>
    <x v="279"/>
  </r>
  <r>
    <x v="23"/>
    <x v="5"/>
    <s v="Junho"/>
    <d v="2006-06-01T00:00:00"/>
    <x v="0"/>
    <x v="280"/>
  </r>
  <r>
    <x v="23"/>
    <x v="6"/>
    <s v="Julho"/>
    <d v="2006-07-01T00:00:00"/>
    <x v="0"/>
    <x v="281"/>
  </r>
  <r>
    <x v="23"/>
    <x v="7"/>
    <s v="Agosto"/>
    <d v="2006-08-01T00:00:00"/>
    <x v="0"/>
    <x v="282"/>
  </r>
  <r>
    <x v="23"/>
    <x v="8"/>
    <s v="Setembro"/>
    <d v="2006-09-01T00:00:00"/>
    <x v="0"/>
    <x v="283"/>
  </r>
  <r>
    <x v="23"/>
    <x v="9"/>
    <s v="Outubro"/>
    <d v="2006-10-01T00:00:00"/>
    <x v="0"/>
    <x v="284"/>
  </r>
  <r>
    <x v="23"/>
    <x v="10"/>
    <s v="Novembro"/>
    <d v="2006-11-01T00:00:00"/>
    <x v="0"/>
    <x v="285"/>
  </r>
  <r>
    <x v="23"/>
    <x v="11"/>
    <s v="Dezembro"/>
    <d v="2006-12-01T00:00:00"/>
    <x v="0"/>
    <x v="286"/>
  </r>
  <r>
    <x v="24"/>
    <x v="0"/>
    <s v="Janeiro"/>
    <d v="2007-01-01T00:00:00"/>
    <x v="0"/>
    <x v="287"/>
  </r>
  <r>
    <x v="24"/>
    <x v="1"/>
    <s v="Fevereiro"/>
    <d v="2007-02-01T00:00:00"/>
    <x v="0"/>
    <x v="288"/>
  </r>
  <r>
    <x v="24"/>
    <x v="2"/>
    <s v="Março"/>
    <d v="2007-03-01T00:00:00"/>
    <x v="0"/>
    <x v="289"/>
  </r>
  <r>
    <x v="24"/>
    <x v="3"/>
    <s v="Abril"/>
    <d v="2007-04-01T00:00:00"/>
    <x v="0"/>
    <x v="290"/>
  </r>
  <r>
    <x v="24"/>
    <x v="4"/>
    <s v="Maio"/>
    <d v="2007-05-01T00:00:00"/>
    <x v="0"/>
    <x v="291"/>
  </r>
  <r>
    <x v="24"/>
    <x v="5"/>
    <s v="Junho"/>
    <d v="2007-06-01T00:00:00"/>
    <x v="0"/>
    <x v="292"/>
  </r>
  <r>
    <x v="24"/>
    <x v="6"/>
    <s v="Julho"/>
    <d v="2007-07-01T00:00:00"/>
    <x v="0"/>
    <x v="293"/>
  </r>
  <r>
    <x v="24"/>
    <x v="7"/>
    <s v="Agosto"/>
    <d v="2007-08-01T00:00:00"/>
    <x v="0"/>
    <x v="294"/>
  </r>
  <r>
    <x v="24"/>
    <x v="8"/>
    <s v="Setembro"/>
    <d v="2007-09-01T00:00:00"/>
    <x v="0"/>
    <x v="295"/>
  </r>
  <r>
    <x v="24"/>
    <x v="9"/>
    <s v="Outubro"/>
    <d v="2007-10-01T00:00:00"/>
    <x v="0"/>
    <x v="296"/>
  </r>
  <r>
    <x v="24"/>
    <x v="10"/>
    <s v="Novembro"/>
    <d v="2007-11-01T00:00:00"/>
    <x v="0"/>
    <x v="297"/>
  </r>
  <r>
    <x v="24"/>
    <x v="11"/>
    <s v="Dezembro"/>
    <d v="2007-12-01T00:00:00"/>
    <x v="0"/>
    <x v="298"/>
  </r>
  <r>
    <x v="25"/>
    <x v="0"/>
    <s v="Janeiro"/>
    <d v="2008-01-01T00:00:00"/>
    <x v="0"/>
    <x v="299"/>
  </r>
  <r>
    <x v="25"/>
    <x v="1"/>
    <s v="Fevereiro"/>
    <d v="2008-02-01T00:00:00"/>
    <x v="0"/>
    <x v="300"/>
  </r>
  <r>
    <x v="25"/>
    <x v="2"/>
    <s v="Março"/>
    <d v="2008-03-01T00:00:00"/>
    <x v="0"/>
    <x v="301"/>
  </r>
  <r>
    <x v="25"/>
    <x v="3"/>
    <s v="Abril"/>
    <d v="2008-04-01T00:00:00"/>
    <x v="0"/>
    <x v="302"/>
  </r>
  <r>
    <x v="25"/>
    <x v="4"/>
    <s v="Maio"/>
    <d v="2008-05-01T00:00:00"/>
    <x v="0"/>
    <x v="303"/>
  </r>
  <r>
    <x v="25"/>
    <x v="5"/>
    <s v="Junho"/>
    <d v="2008-06-01T00:00:00"/>
    <x v="0"/>
    <x v="304"/>
  </r>
  <r>
    <x v="25"/>
    <x v="6"/>
    <s v="Julho"/>
    <d v="2008-07-01T00:00:00"/>
    <x v="0"/>
    <x v="305"/>
  </r>
  <r>
    <x v="25"/>
    <x v="7"/>
    <s v="Agosto"/>
    <d v="2008-08-01T00:00:00"/>
    <x v="0"/>
    <x v="306"/>
  </r>
  <r>
    <x v="25"/>
    <x v="8"/>
    <s v="Setembro"/>
    <d v="2008-09-01T00:00:00"/>
    <x v="0"/>
    <x v="307"/>
  </r>
  <r>
    <x v="25"/>
    <x v="9"/>
    <s v="Outubro"/>
    <d v="2008-10-01T00:00:00"/>
    <x v="0"/>
    <x v="308"/>
  </r>
  <r>
    <x v="25"/>
    <x v="10"/>
    <s v="Novembro"/>
    <d v="2008-11-01T00:00:00"/>
    <x v="0"/>
    <x v="309"/>
  </r>
  <r>
    <x v="25"/>
    <x v="11"/>
    <s v="Dezembro"/>
    <d v="2008-12-01T00:00:00"/>
    <x v="0"/>
    <x v="310"/>
  </r>
  <r>
    <x v="26"/>
    <x v="0"/>
    <s v="Janeiro"/>
    <d v="2009-01-01T00:00:00"/>
    <x v="0"/>
    <x v="311"/>
  </r>
  <r>
    <x v="26"/>
    <x v="1"/>
    <s v="Fevereiro"/>
    <d v="2009-02-01T00:00:00"/>
    <x v="0"/>
    <x v="312"/>
  </r>
  <r>
    <x v="26"/>
    <x v="2"/>
    <s v="Março"/>
    <d v="2009-03-01T00:00:00"/>
    <x v="0"/>
    <x v="313"/>
  </r>
  <r>
    <x v="26"/>
    <x v="3"/>
    <s v="Abril"/>
    <d v="2009-04-01T00:00:00"/>
    <x v="0"/>
    <x v="314"/>
  </r>
  <r>
    <x v="26"/>
    <x v="4"/>
    <s v="Maio"/>
    <d v="2009-05-01T00:00:00"/>
    <x v="0"/>
    <x v="315"/>
  </r>
  <r>
    <x v="26"/>
    <x v="5"/>
    <s v="Junho"/>
    <d v="2009-06-01T00:00:00"/>
    <x v="0"/>
    <x v="316"/>
  </r>
  <r>
    <x v="26"/>
    <x v="6"/>
    <s v="Julho"/>
    <d v="2009-07-01T00:00:00"/>
    <x v="0"/>
    <x v="317"/>
  </r>
  <r>
    <x v="26"/>
    <x v="7"/>
    <s v="Agosto"/>
    <d v="2009-08-01T00:00:00"/>
    <x v="0"/>
    <x v="318"/>
  </r>
  <r>
    <x v="26"/>
    <x v="8"/>
    <s v="Setembro"/>
    <d v="2009-09-01T00:00:00"/>
    <x v="0"/>
    <x v="319"/>
  </r>
  <r>
    <x v="26"/>
    <x v="9"/>
    <s v="Outubro"/>
    <d v="2009-10-01T00:00:00"/>
    <x v="0"/>
    <x v="320"/>
  </r>
  <r>
    <x v="26"/>
    <x v="10"/>
    <s v="Novembro"/>
    <d v="2009-11-01T00:00:00"/>
    <x v="0"/>
    <x v="321"/>
  </r>
  <r>
    <x v="26"/>
    <x v="11"/>
    <s v="Dezembro"/>
    <d v="2009-12-01T00:00:00"/>
    <x v="0"/>
    <x v="322"/>
  </r>
  <r>
    <x v="27"/>
    <x v="0"/>
    <s v="Janeiro"/>
    <d v="2010-01-01T00:00:00"/>
    <x v="0"/>
    <x v="323"/>
  </r>
  <r>
    <x v="27"/>
    <x v="1"/>
    <s v="Fevereiro"/>
    <d v="2010-02-01T00:00:00"/>
    <x v="0"/>
    <x v="324"/>
  </r>
  <r>
    <x v="27"/>
    <x v="2"/>
    <s v="Março"/>
    <d v="2010-03-01T00:00:00"/>
    <x v="0"/>
    <x v="325"/>
  </r>
  <r>
    <x v="27"/>
    <x v="3"/>
    <s v="Abril"/>
    <d v="2010-04-01T00:00:00"/>
    <x v="0"/>
    <x v="326"/>
  </r>
  <r>
    <x v="27"/>
    <x v="4"/>
    <s v="Maio"/>
    <d v="2010-05-01T00:00:00"/>
    <x v="0"/>
    <x v="327"/>
  </r>
  <r>
    <x v="27"/>
    <x v="5"/>
    <s v="Junho"/>
    <d v="2010-06-01T00:00:00"/>
    <x v="0"/>
    <x v="328"/>
  </r>
  <r>
    <x v="27"/>
    <x v="6"/>
    <s v="Julho"/>
    <d v="2010-07-01T00:00:00"/>
    <x v="0"/>
    <x v="329"/>
  </r>
  <r>
    <x v="27"/>
    <x v="7"/>
    <s v="Agosto"/>
    <d v="2010-08-01T00:00:00"/>
    <x v="0"/>
    <x v="330"/>
  </r>
  <r>
    <x v="27"/>
    <x v="8"/>
    <s v="Setembro"/>
    <d v="2010-09-01T00:00:00"/>
    <x v="0"/>
    <x v="331"/>
  </r>
  <r>
    <x v="27"/>
    <x v="9"/>
    <s v="Outubro"/>
    <d v="2010-10-01T00:00:00"/>
    <x v="0"/>
    <x v="332"/>
  </r>
  <r>
    <x v="27"/>
    <x v="10"/>
    <s v="Novembro"/>
    <d v="2010-11-01T00:00:00"/>
    <x v="0"/>
    <x v="333"/>
  </r>
  <r>
    <x v="27"/>
    <x v="11"/>
    <s v="Dezembro"/>
    <d v="2010-12-01T00:00:00"/>
    <x v="0"/>
    <x v="334"/>
  </r>
  <r>
    <x v="28"/>
    <x v="0"/>
    <s v="Janeiro"/>
    <d v="2011-01-01T00:00:00"/>
    <x v="0"/>
    <x v="335"/>
  </r>
  <r>
    <x v="28"/>
    <x v="1"/>
    <s v="Fevereiro"/>
    <d v="2011-02-01T00:00:00"/>
    <x v="0"/>
    <x v="336"/>
  </r>
  <r>
    <x v="28"/>
    <x v="2"/>
    <s v="Março"/>
    <d v="2011-03-01T00:00:00"/>
    <x v="0"/>
    <x v="337"/>
  </r>
  <r>
    <x v="28"/>
    <x v="3"/>
    <s v="Abril"/>
    <d v="2011-04-01T00:00:00"/>
    <x v="0"/>
    <x v="338"/>
  </r>
  <r>
    <x v="28"/>
    <x v="4"/>
    <s v="Maio"/>
    <d v="2011-05-01T00:00:00"/>
    <x v="0"/>
    <x v="339"/>
  </r>
  <r>
    <x v="28"/>
    <x v="5"/>
    <s v="Junho"/>
    <d v="2011-06-01T00:00:00"/>
    <x v="0"/>
    <x v="340"/>
  </r>
  <r>
    <x v="28"/>
    <x v="6"/>
    <s v="Julho"/>
    <d v="2011-07-01T00:00:00"/>
    <x v="0"/>
    <x v="37"/>
  </r>
  <r>
    <x v="28"/>
    <x v="7"/>
    <s v="Agosto"/>
    <d v="2011-08-01T00:00:00"/>
    <x v="0"/>
    <x v="341"/>
  </r>
  <r>
    <x v="28"/>
    <x v="8"/>
    <s v="Setembro"/>
    <d v="2011-09-01T00:00:00"/>
    <x v="0"/>
    <x v="342"/>
  </r>
  <r>
    <x v="28"/>
    <x v="9"/>
    <s v="Outubro"/>
    <d v="2011-10-01T00:00:00"/>
    <x v="0"/>
    <x v="343"/>
  </r>
  <r>
    <x v="28"/>
    <x v="10"/>
    <s v="Novembro"/>
    <d v="2011-11-01T00:00:00"/>
    <x v="0"/>
    <x v="344"/>
  </r>
  <r>
    <x v="28"/>
    <x v="11"/>
    <s v="Dezembro"/>
    <d v="2011-12-01T00:00:00"/>
    <x v="0"/>
    <x v="345"/>
  </r>
  <r>
    <x v="29"/>
    <x v="0"/>
    <s v="Janeiro"/>
    <d v="2012-01-01T00:00:00"/>
    <x v="0"/>
    <x v="346"/>
  </r>
  <r>
    <x v="29"/>
    <x v="1"/>
    <s v="Fevereiro"/>
    <d v="2012-02-01T00:00:00"/>
    <x v="0"/>
    <x v="347"/>
  </r>
  <r>
    <x v="29"/>
    <x v="2"/>
    <s v="Março"/>
    <d v="2012-03-01T00:00:00"/>
    <x v="0"/>
    <x v="348"/>
  </r>
  <r>
    <x v="29"/>
    <x v="3"/>
    <s v="Abril"/>
    <d v="2012-04-01T00:00:00"/>
    <x v="0"/>
    <x v="349"/>
  </r>
  <r>
    <x v="29"/>
    <x v="4"/>
    <s v="Maio"/>
    <d v="2012-05-01T00:00:00"/>
    <x v="0"/>
    <x v="350"/>
  </r>
  <r>
    <x v="29"/>
    <x v="5"/>
    <s v="Junho"/>
    <d v="2012-06-01T00:00:00"/>
    <x v="0"/>
    <x v="351"/>
  </r>
  <r>
    <x v="29"/>
    <x v="6"/>
    <s v="Julho"/>
    <d v="2012-07-01T00:00:00"/>
    <x v="0"/>
    <x v="352"/>
  </r>
  <r>
    <x v="29"/>
    <x v="7"/>
    <s v="Agosto"/>
    <d v="2012-08-01T00:00:00"/>
    <x v="0"/>
    <x v="353"/>
  </r>
  <r>
    <x v="29"/>
    <x v="8"/>
    <s v="Setembro"/>
    <d v="2012-09-01T00:00:00"/>
    <x v="0"/>
    <x v="354"/>
  </r>
  <r>
    <x v="29"/>
    <x v="9"/>
    <s v="Outubro"/>
    <d v="2012-10-01T00:00:00"/>
    <x v="0"/>
    <x v="355"/>
  </r>
  <r>
    <x v="29"/>
    <x v="10"/>
    <s v="Novembro"/>
    <d v="2012-11-01T00:00:00"/>
    <x v="0"/>
    <x v="356"/>
  </r>
  <r>
    <x v="29"/>
    <x v="11"/>
    <s v="Dezembro"/>
    <d v="2012-12-01T00:00:00"/>
    <x v="0"/>
    <x v="357"/>
  </r>
  <r>
    <x v="30"/>
    <x v="0"/>
    <s v="Janeiro"/>
    <d v="2013-01-01T00:00:00"/>
    <x v="0"/>
    <x v="358"/>
  </r>
  <r>
    <x v="30"/>
    <x v="1"/>
    <s v="Fevereiro"/>
    <d v="2013-02-01T00:00:00"/>
    <x v="0"/>
    <x v="359"/>
  </r>
  <r>
    <x v="30"/>
    <x v="2"/>
    <s v="Março"/>
    <d v="2013-03-01T00:00:00"/>
    <x v="0"/>
    <x v="360"/>
  </r>
  <r>
    <x v="30"/>
    <x v="3"/>
    <s v="Abril"/>
    <d v="2013-04-01T00:00:00"/>
    <x v="0"/>
    <x v="361"/>
  </r>
  <r>
    <x v="30"/>
    <x v="4"/>
    <s v="Maio"/>
    <d v="2013-05-01T00:00:00"/>
    <x v="0"/>
    <x v="362"/>
  </r>
  <r>
    <x v="30"/>
    <x v="5"/>
    <s v="Junho"/>
    <d v="2013-06-01T00:00:00"/>
    <x v="0"/>
    <x v="363"/>
  </r>
  <r>
    <x v="30"/>
    <x v="6"/>
    <s v="Julho"/>
    <d v="2013-07-01T00:00:00"/>
    <x v="0"/>
    <x v="364"/>
  </r>
  <r>
    <x v="30"/>
    <x v="7"/>
    <s v="Agosto"/>
    <d v="2013-08-01T00:00:00"/>
    <x v="0"/>
    <x v="365"/>
  </r>
  <r>
    <x v="30"/>
    <x v="8"/>
    <s v="Setembro"/>
    <d v="2013-09-01T00:00:00"/>
    <x v="0"/>
    <x v="366"/>
  </r>
  <r>
    <x v="30"/>
    <x v="9"/>
    <s v="Outubro"/>
    <d v="2013-10-01T00:00:00"/>
    <x v="0"/>
    <x v="367"/>
  </r>
  <r>
    <x v="30"/>
    <x v="10"/>
    <s v="Novembro"/>
    <d v="2013-11-01T00:00:00"/>
    <x v="0"/>
    <x v="368"/>
  </r>
  <r>
    <x v="30"/>
    <x v="11"/>
    <s v="Dezembro"/>
    <d v="2013-12-01T00:00:00"/>
    <x v="0"/>
    <x v="369"/>
  </r>
  <r>
    <x v="31"/>
    <x v="0"/>
    <s v="Janeiro"/>
    <d v="2014-01-01T00:00:00"/>
    <x v="0"/>
    <x v="370"/>
  </r>
  <r>
    <x v="31"/>
    <x v="1"/>
    <s v="Fevereiro"/>
    <d v="2014-02-01T00:00:00"/>
    <x v="0"/>
    <x v="371"/>
  </r>
  <r>
    <x v="31"/>
    <x v="2"/>
    <s v="Março"/>
    <d v="2014-03-01T00:00:00"/>
    <x v="0"/>
    <x v="372"/>
  </r>
  <r>
    <x v="31"/>
    <x v="3"/>
    <s v="Abril"/>
    <d v="2014-04-01T00:00:00"/>
    <x v="0"/>
    <x v="373"/>
  </r>
  <r>
    <x v="31"/>
    <x v="4"/>
    <s v="Maio"/>
    <d v="2014-05-01T00:00:00"/>
    <x v="0"/>
    <x v="374"/>
  </r>
  <r>
    <x v="31"/>
    <x v="5"/>
    <s v="Junho"/>
    <d v="2014-06-01T00:00:00"/>
    <x v="0"/>
    <x v="375"/>
  </r>
  <r>
    <x v="31"/>
    <x v="6"/>
    <s v="Julho"/>
    <d v="2014-07-01T00:00:00"/>
    <x v="0"/>
    <x v="376"/>
  </r>
  <r>
    <x v="31"/>
    <x v="7"/>
    <s v="Agosto"/>
    <d v="2014-08-01T00:00:00"/>
    <x v="0"/>
    <x v="377"/>
  </r>
  <r>
    <x v="31"/>
    <x v="8"/>
    <s v="Setembro"/>
    <d v="2014-09-01T00:00:00"/>
    <x v="0"/>
    <x v="378"/>
  </r>
  <r>
    <x v="31"/>
    <x v="9"/>
    <s v="Outubro"/>
    <d v="2014-10-01T00:00:00"/>
    <x v="0"/>
    <x v="379"/>
  </r>
  <r>
    <x v="31"/>
    <x v="10"/>
    <s v="Novembro"/>
    <d v="2014-11-01T00:00:00"/>
    <x v="0"/>
    <x v="380"/>
  </r>
  <r>
    <x v="31"/>
    <x v="11"/>
    <s v="Dezembro"/>
    <d v="2014-12-01T00:00:00"/>
    <x v="0"/>
    <x v="381"/>
  </r>
  <r>
    <x v="32"/>
    <x v="0"/>
    <s v="Janeiro"/>
    <d v="2015-01-01T00:00:00"/>
    <x v="0"/>
    <x v="382"/>
  </r>
  <r>
    <x v="32"/>
    <x v="1"/>
    <s v="Fevereiro"/>
    <d v="2015-02-01T00:00:00"/>
    <x v="0"/>
    <x v="383"/>
  </r>
  <r>
    <x v="32"/>
    <x v="2"/>
    <s v="Março"/>
    <d v="2015-03-01T00:00:00"/>
    <x v="0"/>
    <x v="384"/>
  </r>
  <r>
    <x v="32"/>
    <x v="3"/>
    <s v="Abril"/>
    <d v="2015-04-01T00:00:00"/>
    <x v="0"/>
    <x v="385"/>
  </r>
  <r>
    <x v="32"/>
    <x v="4"/>
    <s v="Maio"/>
    <d v="2015-05-01T00:00:00"/>
    <x v="0"/>
    <x v="386"/>
  </r>
  <r>
    <x v="32"/>
    <x v="5"/>
    <s v="Junho"/>
    <d v="2015-06-01T00:00:00"/>
    <x v="0"/>
    <x v="387"/>
  </r>
  <r>
    <x v="32"/>
    <x v="6"/>
    <s v="Julho"/>
    <d v="2015-07-01T00:00:00"/>
    <x v="0"/>
    <x v="388"/>
  </r>
  <r>
    <x v="32"/>
    <x v="7"/>
    <s v="Agosto"/>
    <d v="2015-08-01T00:00:00"/>
    <x v="0"/>
    <x v="389"/>
  </r>
  <r>
    <x v="32"/>
    <x v="8"/>
    <s v="Setembro"/>
    <d v="2015-09-01T00:00:00"/>
    <x v="0"/>
    <x v="390"/>
  </r>
  <r>
    <x v="32"/>
    <x v="9"/>
    <s v="Outubro"/>
    <d v="2015-10-01T00:00:00"/>
    <x v="0"/>
    <x v="391"/>
  </r>
  <r>
    <x v="32"/>
    <x v="10"/>
    <s v="Novembro"/>
    <d v="2015-11-01T00:00:00"/>
    <x v="0"/>
    <x v="392"/>
  </r>
  <r>
    <x v="32"/>
    <x v="11"/>
    <s v="Dezembro"/>
    <d v="2015-12-01T00:00:00"/>
    <x v="0"/>
    <x v="393"/>
  </r>
  <r>
    <x v="33"/>
    <x v="0"/>
    <s v="Janeiro"/>
    <d v="2016-01-01T00:00:00"/>
    <x v="0"/>
    <x v="394"/>
  </r>
  <r>
    <x v="33"/>
    <x v="1"/>
    <s v="Fevereiro"/>
    <d v="2016-02-01T00:00:00"/>
    <x v="0"/>
    <x v="395"/>
  </r>
  <r>
    <x v="33"/>
    <x v="2"/>
    <s v="Março"/>
    <d v="2016-03-01T00:00:00"/>
    <x v="0"/>
    <x v="396"/>
  </r>
  <r>
    <x v="33"/>
    <x v="3"/>
    <s v="Abril"/>
    <d v="2016-04-01T00:00:00"/>
    <x v="0"/>
    <x v="397"/>
  </r>
  <r>
    <x v="33"/>
    <x v="4"/>
    <s v="Maio"/>
    <d v="2016-05-01T00:00:00"/>
    <x v="0"/>
    <x v="398"/>
  </r>
  <r>
    <x v="33"/>
    <x v="5"/>
    <s v="Junho"/>
    <d v="2016-06-01T00:00:00"/>
    <x v="0"/>
    <x v="399"/>
  </r>
  <r>
    <x v="33"/>
    <x v="6"/>
    <s v="Julho"/>
    <d v="2016-07-01T00:00:00"/>
    <x v="0"/>
    <x v="400"/>
  </r>
  <r>
    <x v="33"/>
    <x v="7"/>
    <s v="Agosto"/>
    <d v="2016-08-01T00:00:00"/>
    <x v="0"/>
    <x v="401"/>
  </r>
  <r>
    <x v="33"/>
    <x v="8"/>
    <s v="Setembro"/>
    <d v="2016-09-01T00:00:00"/>
    <x v="0"/>
    <x v="402"/>
  </r>
  <r>
    <x v="33"/>
    <x v="9"/>
    <s v="Outubro"/>
    <d v="2016-10-01T00:00:00"/>
    <x v="0"/>
    <x v="403"/>
  </r>
  <r>
    <x v="33"/>
    <x v="10"/>
    <s v="Novembro"/>
    <d v="2016-11-01T00:00:00"/>
    <x v="0"/>
    <x v="404"/>
  </r>
  <r>
    <x v="33"/>
    <x v="11"/>
    <s v="Dezembro"/>
    <d v="2016-12-01T00:00:00"/>
    <x v="0"/>
    <x v="405"/>
  </r>
  <r>
    <x v="34"/>
    <x v="0"/>
    <s v="Janeiro"/>
    <d v="2017-01-01T00:00:00"/>
    <x v="0"/>
    <x v="406"/>
  </r>
  <r>
    <x v="34"/>
    <x v="1"/>
    <s v="Fevereiro"/>
    <d v="2017-02-01T00:00:00"/>
    <x v="0"/>
    <x v="407"/>
  </r>
  <r>
    <x v="34"/>
    <x v="2"/>
    <s v="Março"/>
    <d v="2017-03-01T00:00:00"/>
    <x v="0"/>
    <x v="408"/>
  </r>
  <r>
    <x v="34"/>
    <x v="3"/>
    <s v="Abril"/>
    <d v="2017-04-01T00:00:00"/>
    <x v="0"/>
    <x v="409"/>
  </r>
  <r>
    <x v="34"/>
    <x v="4"/>
    <s v="Maio"/>
    <d v="2017-05-01T00:00:00"/>
    <x v="0"/>
    <x v="410"/>
  </r>
  <r>
    <x v="34"/>
    <x v="5"/>
    <s v="Junho"/>
    <d v="2017-06-01T00:00:00"/>
    <x v="0"/>
    <x v="411"/>
  </r>
  <r>
    <x v="34"/>
    <x v="6"/>
    <s v="Julho"/>
    <d v="2017-07-01T00:00:00"/>
    <x v="0"/>
    <x v="412"/>
  </r>
  <r>
    <x v="34"/>
    <x v="7"/>
    <s v="Agosto"/>
    <d v="2017-08-01T00:00:00"/>
    <x v="0"/>
    <x v="413"/>
  </r>
  <r>
    <x v="34"/>
    <x v="8"/>
    <s v="Setembro"/>
    <d v="2017-09-01T00:00:00"/>
    <x v="0"/>
    <x v="414"/>
  </r>
  <r>
    <x v="34"/>
    <x v="9"/>
    <s v="Outubro"/>
    <d v="2017-10-01T00:00:00"/>
    <x v="0"/>
    <x v="415"/>
  </r>
  <r>
    <x v="34"/>
    <x v="10"/>
    <s v="Novembro"/>
    <d v="2017-11-01T00:00:00"/>
    <x v="0"/>
    <x v="416"/>
  </r>
  <r>
    <x v="34"/>
    <x v="11"/>
    <s v="Dezembro"/>
    <d v="2017-12-01T00:00:00"/>
    <x v="0"/>
    <x v="417"/>
  </r>
  <r>
    <x v="35"/>
    <x v="0"/>
    <s v="Janeiro"/>
    <d v="2018-01-01T00:00:00"/>
    <x v="0"/>
    <x v="418"/>
  </r>
  <r>
    <x v="35"/>
    <x v="1"/>
    <s v="Fevereiro"/>
    <d v="2018-02-01T00:00:00"/>
    <x v="0"/>
    <x v="419"/>
  </r>
  <r>
    <x v="35"/>
    <x v="2"/>
    <s v="Março"/>
    <d v="2018-03-01T00:00:00"/>
    <x v="0"/>
    <x v="420"/>
  </r>
  <r>
    <x v="35"/>
    <x v="3"/>
    <s v="Abril"/>
    <d v="2018-04-01T00:00:00"/>
    <x v="0"/>
    <x v="421"/>
  </r>
  <r>
    <x v="35"/>
    <x v="4"/>
    <s v="Maio"/>
    <d v="2018-05-01T00:00:00"/>
    <x v="0"/>
    <x v="422"/>
  </r>
  <r>
    <x v="35"/>
    <x v="5"/>
    <s v="Junho"/>
    <d v="2018-06-01T00:00:00"/>
    <x v="0"/>
    <x v="423"/>
  </r>
  <r>
    <x v="35"/>
    <x v="6"/>
    <s v="Julho"/>
    <d v="2018-07-01T00:00:00"/>
    <x v="0"/>
    <x v="424"/>
  </r>
  <r>
    <x v="35"/>
    <x v="7"/>
    <s v="Agosto"/>
    <d v="2018-08-01T00:00:00"/>
    <x v="0"/>
    <x v="425"/>
  </r>
  <r>
    <x v="35"/>
    <x v="8"/>
    <s v="Setembro"/>
    <d v="2018-09-01T00:00:00"/>
    <x v="0"/>
    <x v="426"/>
  </r>
  <r>
    <x v="35"/>
    <x v="9"/>
    <s v="Outubro"/>
    <d v="2018-10-01T00:00:00"/>
    <x v="0"/>
    <x v="427"/>
  </r>
  <r>
    <x v="35"/>
    <x v="10"/>
    <s v="Novembro"/>
    <d v="2018-11-01T00:00:00"/>
    <x v="0"/>
    <x v="428"/>
  </r>
  <r>
    <x v="35"/>
    <x v="11"/>
    <s v="Dezembro"/>
    <d v="2018-12-01T00:00:00"/>
    <x v="0"/>
    <x v="429"/>
  </r>
  <r>
    <x v="36"/>
    <x v="0"/>
    <s v="Janeiro"/>
    <d v="2019-01-01T00:00:00"/>
    <x v="0"/>
    <x v="430"/>
  </r>
  <r>
    <x v="36"/>
    <x v="1"/>
    <s v="Fevereiro"/>
    <d v="2019-02-01T00:00:00"/>
    <x v="0"/>
    <x v="431"/>
  </r>
  <r>
    <x v="36"/>
    <x v="2"/>
    <s v="Março"/>
    <d v="2019-03-01T00:00:00"/>
    <x v="0"/>
    <x v="432"/>
  </r>
  <r>
    <x v="36"/>
    <x v="3"/>
    <s v="Abril"/>
    <d v="2019-04-01T00:00:00"/>
    <x v="0"/>
    <x v="433"/>
  </r>
  <r>
    <x v="36"/>
    <x v="4"/>
    <s v="Maio"/>
    <d v="2019-05-01T00:00:00"/>
    <x v="0"/>
    <x v="434"/>
  </r>
  <r>
    <x v="36"/>
    <x v="5"/>
    <s v="Junho"/>
    <d v="2019-06-01T00:00:00"/>
    <x v="0"/>
    <x v="106"/>
  </r>
  <r>
    <x v="36"/>
    <x v="6"/>
    <s v="Julho"/>
    <d v="2019-07-01T00:00:00"/>
    <x v="0"/>
    <x v="435"/>
  </r>
  <r>
    <x v="36"/>
    <x v="7"/>
    <s v="Agosto"/>
    <d v="2019-08-01T00:00:00"/>
    <x v="0"/>
    <x v="436"/>
  </r>
  <r>
    <x v="36"/>
    <x v="8"/>
    <s v="Setembro"/>
    <d v="2019-09-01T00:00:00"/>
    <x v="0"/>
    <x v="437"/>
  </r>
  <r>
    <x v="36"/>
    <x v="9"/>
    <s v="Outubro"/>
    <d v="2019-10-01T00:00:00"/>
    <x v="0"/>
    <x v="438"/>
  </r>
  <r>
    <x v="36"/>
    <x v="10"/>
    <s v="Novembro"/>
    <d v="2019-11-01T00:00:00"/>
    <x v="0"/>
    <x v="439"/>
  </r>
  <r>
    <x v="36"/>
    <x v="11"/>
    <s v="Dezembro"/>
    <d v="2019-12-01T00:00:00"/>
    <x v="0"/>
    <x v="440"/>
  </r>
  <r>
    <x v="37"/>
    <x v="0"/>
    <s v="Janeiro"/>
    <d v="2020-01-01T00:00:00"/>
    <x v="0"/>
    <x v="441"/>
  </r>
  <r>
    <x v="37"/>
    <x v="1"/>
    <s v="Fevereiro"/>
    <d v="2020-02-01T00:00:00"/>
    <x v="0"/>
    <x v="442"/>
  </r>
  <r>
    <x v="37"/>
    <x v="2"/>
    <s v="Março"/>
    <d v="2020-03-01T00:00:00"/>
    <x v="0"/>
    <x v="443"/>
  </r>
  <r>
    <x v="37"/>
    <x v="3"/>
    <s v="Abril"/>
    <d v="2020-04-01T00:00:00"/>
    <x v="0"/>
    <x v="444"/>
  </r>
  <r>
    <x v="37"/>
    <x v="4"/>
    <s v="Maio"/>
    <d v="2020-05-01T00:00:00"/>
    <x v="0"/>
    <x v="445"/>
  </r>
  <r>
    <x v="37"/>
    <x v="5"/>
    <s v="Junho"/>
    <d v="2020-06-01T00:00:00"/>
    <x v="0"/>
    <x v="446"/>
  </r>
  <r>
    <x v="37"/>
    <x v="6"/>
    <s v="Julho"/>
    <d v="2020-07-01T00:00:00"/>
    <x v="0"/>
    <x v="447"/>
  </r>
  <r>
    <x v="37"/>
    <x v="7"/>
    <s v="Agosto"/>
    <d v="2020-08-01T00:00:00"/>
    <x v="0"/>
    <x v="448"/>
  </r>
  <r>
    <x v="37"/>
    <x v="8"/>
    <s v="Setembro"/>
    <d v="2020-09-01T00:00:00"/>
    <x v="0"/>
    <x v="449"/>
  </r>
  <r>
    <x v="37"/>
    <x v="9"/>
    <s v="Outubro"/>
    <d v="2020-10-01T00:00:00"/>
    <x v="0"/>
    <x v="450"/>
  </r>
  <r>
    <x v="37"/>
    <x v="10"/>
    <s v="Novembro"/>
    <d v="2020-11-01T00:00:00"/>
    <x v="0"/>
    <x v="451"/>
  </r>
  <r>
    <x v="37"/>
    <x v="11"/>
    <s v="Dezembro"/>
    <d v="2020-12-01T00:00:00"/>
    <x v="0"/>
    <x v="452"/>
  </r>
  <r>
    <x v="38"/>
    <x v="0"/>
    <s v="Janeiro"/>
    <d v="2021-01-01T00:00:00"/>
    <x v="0"/>
    <x v="453"/>
  </r>
  <r>
    <x v="38"/>
    <x v="1"/>
    <s v="Fevereiro"/>
    <d v="2021-02-01T00:00:00"/>
    <x v="0"/>
    <x v="454"/>
  </r>
  <r>
    <x v="38"/>
    <x v="2"/>
    <s v="Março"/>
    <d v="2021-03-01T00:00:00"/>
    <x v="0"/>
    <x v="455"/>
  </r>
  <r>
    <x v="38"/>
    <x v="3"/>
    <s v="Abril"/>
    <d v="2021-04-01T00:00:00"/>
    <x v="0"/>
    <x v="456"/>
  </r>
  <r>
    <x v="38"/>
    <x v="4"/>
    <s v="Maio"/>
    <d v="2021-05-01T00:00:00"/>
    <x v="0"/>
    <x v="457"/>
  </r>
  <r>
    <x v="38"/>
    <x v="5"/>
    <s v="Junho"/>
    <d v="2021-06-01T00:00:00"/>
    <x v="0"/>
    <x v="458"/>
  </r>
  <r>
    <x v="38"/>
    <x v="6"/>
    <s v="Julho"/>
    <d v="2021-07-01T00:00:00"/>
    <x v="0"/>
    <x v="459"/>
  </r>
  <r>
    <x v="38"/>
    <x v="7"/>
    <s v="Agosto"/>
    <d v="2021-08-01T00:00:00"/>
    <x v="0"/>
    <x v="460"/>
  </r>
  <r>
    <x v="38"/>
    <x v="8"/>
    <s v="Setembro"/>
    <d v="2021-09-01T00:00:00"/>
    <x v="0"/>
    <x v="461"/>
  </r>
  <r>
    <x v="38"/>
    <x v="9"/>
    <s v="Outubro"/>
    <d v="2021-10-01T00:00:00"/>
    <x v="0"/>
    <x v="462"/>
  </r>
  <r>
    <x v="38"/>
    <x v="10"/>
    <s v="Novembro"/>
    <d v="2021-11-01T00:00:00"/>
    <x v="0"/>
    <x v="463"/>
  </r>
  <r>
    <x v="38"/>
    <x v="11"/>
    <s v="Dezembro"/>
    <d v="2021-12-01T00:00:00"/>
    <x v="0"/>
    <x v="464"/>
  </r>
  <r>
    <x v="39"/>
    <x v="0"/>
    <s v="Janeiro"/>
    <d v="2022-01-01T00:00:00"/>
    <x v="0"/>
    <x v="465"/>
  </r>
  <r>
    <x v="39"/>
    <x v="1"/>
    <s v="Fevereiro"/>
    <d v="2022-02-01T00:00:00"/>
    <x v="0"/>
    <x v="466"/>
  </r>
  <r>
    <x v="39"/>
    <x v="2"/>
    <s v="Março"/>
    <d v="2022-03-01T00:00:00"/>
    <x v="0"/>
    <x v="467"/>
  </r>
  <r>
    <x v="39"/>
    <x v="3"/>
    <s v="Abril"/>
    <d v="2022-04-01T00:00:00"/>
    <x v="0"/>
    <x v="468"/>
  </r>
  <r>
    <x v="39"/>
    <x v="4"/>
    <s v="Maio"/>
    <d v="2022-05-01T00:00:00"/>
    <x v="0"/>
    <x v="469"/>
  </r>
  <r>
    <x v="39"/>
    <x v="5"/>
    <s v="Junho"/>
    <d v="2022-06-01T00:00:00"/>
    <x v="0"/>
    <x v="470"/>
  </r>
  <r>
    <x v="39"/>
    <x v="6"/>
    <s v="Julho"/>
    <d v="2022-07-01T00:00:00"/>
    <x v="0"/>
    <x v="471"/>
  </r>
  <r>
    <x v="39"/>
    <x v="7"/>
    <s v="Agosto"/>
    <d v="2022-08-01T00:00:00"/>
    <x v="0"/>
    <x v="472"/>
  </r>
  <r>
    <x v="39"/>
    <x v="8"/>
    <s v="Setembro"/>
    <d v="2022-09-01T00:00:00"/>
    <x v="0"/>
    <x v="473"/>
  </r>
  <r>
    <x v="39"/>
    <x v="9"/>
    <s v="Outubro"/>
    <d v="2022-10-01T00:00:00"/>
    <x v="0"/>
    <x v="474"/>
  </r>
  <r>
    <x v="39"/>
    <x v="10"/>
    <s v="Novembro"/>
    <d v="2022-11-01T00:00:00"/>
    <x v="0"/>
    <x v="475"/>
  </r>
  <r>
    <x v="39"/>
    <x v="11"/>
    <s v="Dezembro"/>
    <d v="2022-12-01T00:00:00"/>
    <x v="0"/>
    <x v="476"/>
  </r>
  <r>
    <x v="40"/>
    <x v="0"/>
    <s v="Janeiro"/>
    <d v="2023-01-01T00:00:00"/>
    <x v="0"/>
    <x v="477"/>
  </r>
  <r>
    <x v="40"/>
    <x v="1"/>
    <s v="Fevereiro"/>
    <d v="2023-02-01T00:00:00"/>
    <x v="0"/>
    <x v="478"/>
  </r>
  <r>
    <x v="40"/>
    <x v="2"/>
    <s v="Março"/>
    <d v="2023-03-01T00:00:00"/>
    <x v="0"/>
    <x v="479"/>
  </r>
  <r>
    <x v="40"/>
    <x v="3"/>
    <s v="Abril"/>
    <d v="2023-04-01T00:00:00"/>
    <x v="0"/>
    <x v="480"/>
  </r>
  <r>
    <x v="40"/>
    <x v="4"/>
    <s v="Maio"/>
    <d v="2023-05-01T00:00:00"/>
    <x v="0"/>
    <x v="481"/>
  </r>
  <r>
    <x v="40"/>
    <x v="5"/>
    <s v="Junho"/>
    <d v="2023-06-01T00:00:00"/>
    <x v="0"/>
    <x v="482"/>
  </r>
  <r>
    <x v="40"/>
    <x v="6"/>
    <s v="Julho"/>
    <d v="2023-07-01T00:00:00"/>
    <x v="0"/>
    <x v="483"/>
  </r>
  <r>
    <x v="40"/>
    <x v="7"/>
    <s v="Agosto"/>
    <d v="2023-08-01T00:00:00"/>
    <x v="0"/>
    <x v="484"/>
  </r>
  <r>
    <x v="40"/>
    <x v="8"/>
    <s v="Setembro"/>
    <d v="2023-09-01T00:00:00"/>
    <x v="0"/>
    <x v="485"/>
  </r>
  <r>
    <x v="40"/>
    <x v="9"/>
    <s v="Outubro"/>
    <d v="2023-10-01T00:00:00"/>
    <x v="0"/>
    <x v="486"/>
  </r>
  <r>
    <x v="40"/>
    <x v="10"/>
    <s v="Novembro"/>
    <d v="2023-11-01T00:00:00"/>
    <x v="0"/>
    <x v="487"/>
  </r>
  <r>
    <x v="40"/>
    <x v="11"/>
    <s v="Dezembro"/>
    <d v="2023-12-01T00:00:00"/>
    <x v="0"/>
    <x v="488"/>
  </r>
  <r>
    <x v="41"/>
    <x v="0"/>
    <s v="Janeiro"/>
    <d v="2024-01-01T00:00:00"/>
    <x v="0"/>
    <x v="489"/>
  </r>
  <r>
    <x v="41"/>
    <x v="1"/>
    <s v="Fevereiro"/>
    <d v="2024-02-01T00:00:00"/>
    <x v="0"/>
    <x v="490"/>
  </r>
  <r>
    <x v="41"/>
    <x v="2"/>
    <s v="Março"/>
    <d v="2024-03-01T00:00:00"/>
    <x v="0"/>
    <x v="491"/>
  </r>
  <r>
    <x v="41"/>
    <x v="3"/>
    <s v="Abril"/>
    <d v="2024-04-01T00:00:00"/>
    <x v="0"/>
    <x v="492"/>
  </r>
  <r>
    <x v="41"/>
    <x v="4"/>
    <s v="Maio"/>
    <d v="2024-05-01T00:00:00"/>
    <x v="0"/>
    <x v="493"/>
  </r>
  <r>
    <x v="41"/>
    <x v="5"/>
    <s v="Junho"/>
    <d v="2024-06-01T00:00:00"/>
    <x v="0"/>
    <x v="494"/>
  </r>
  <r>
    <x v="41"/>
    <x v="6"/>
    <s v="Julho"/>
    <d v="2024-07-01T00:00:00"/>
    <x v="0"/>
    <x v="495"/>
  </r>
  <r>
    <x v="41"/>
    <x v="7"/>
    <s v="Agosto"/>
    <d v="2024-08-01T00:00:00"/>
    <x v="0"/>
    <x v="496"/>
  </r>
  <r>
    <x v="41"/>
    <x v="8"/>
    <s v="Setembro"/>
    <d v="2024-09-01T00:00:00"/>
    <x v="0"/>
    <x v="497"/>
  </r>
  <r>
    <x v="41"/>
    <x v="9"/>
    <s v="Outubro"/>
    <d v="2024-10-01T00:00:00"/>
    <x v="0"/>
    <x v="498"/>
  </r>
  <r>
    <x v="41"/>
    <x v="10"/>
    <s v="Novembro"/>
    <d v="2024-11-01T00:00:00"/>
    <x v="0"/>
    <x v="499"/>
  </r>
  <r>
    <x v="41"/>
    <x v="11"/>
    <s v="Dezembro"/>
    <d v="2024-12-01T00:00:00"/>
    <x v="0"/>
    <x v="500"/>
  </r>
  <r>
    <x v="42"/>
    <x v="0"/>
    <s v="Janeiro"/>
    <d v="2025-01-01T00:00:00"/>
    <x v="0"/>
    <x v="501"/>
  </r>
  <r>
    <x v="42"/>
    <x v="1"/>
    <s v="Fevereiro"/>
    <d v="2025-02-01T00:00:00"/>
    <x v="0"/>
    <x v="502"/>
  </r>
  <r>
    <x v="42"/>
    <x v="2"/>
    <s v="Março"/>
    <d v="2025-03-01T00:00:00"/>
    <x v="0"/>
    <x v="503"/>
  </r>
  <r>
    <x v="42"/>
    <x v="3"/>
    <s v="Abril"/>
    <d v="2025-04-01T00:00:00"/>
    <x v="0"/>
    <x v="504"/>
  </r>
  <r>
    <x v="42"/>
    <x v="4"/>
    <s v="Maio"/>
    <d v="2025-05-01T00:00:00"/>
    <x v="0"/>
    <x v="504"/>
  </r>
  <r>
    <x v="42"/>
    <x v="5"/>
    <s v="Junho"/>
    <d v="2025-06-01T00:00:00"/>
    <x v="0"/>
    <x v="504"/>
  </r>
  <r>
    <x v="42"/>
    <x v="6"/>
    <s v="Julho"/>
    <d v="2025-07-01T00:00:00"/>
    <x v="0"/>
    <x v="504"/>
  </r>
  <r>
    <x v="42"/>
    <x v="7"/>
    <s v="Agosto"/>
    <d v="2025-08-01T00:00:00"/>
    <x v="0"/>
    <x v="504"/>
  </r>
  <r>
    <x v="42"/>
    <x v="8"/>
    <s v="Setembro"/>
    <d v="2025-09-01T00:00:00"/>
    <x v="0"/>
    <x v="504"/>
  </r>
  <r>
    <x v="42"/>
    <x v="9"/>
    <s v="Outubro"/>
    <d v="2025-10-01T00:00:00"/>
    <x v="0"/>
    <x v="504"/>
  </r>
  <r>
    <x v="42"/>
    <x v="10"/>
    <s v="Novembro"/>
    <d v="2025-11-01T00:00:00"/>
    <x v="0"/>
    <x v="504"/>
  </r>
  <r>
    <x v="42"/>
    <x v="11"/>
    <s v="Dezembro"/>
    <d v="2025-12-01T00:00:00"/>
    <x v="0"/>
    <x v="504"/>
  </r>
  <r>
    <x v="0"/>
    <x v="0"/>
    <s v="Janeiro"/>
    <d v="1983-01-01T00:00:00"/>
    <x v="1"/>
    <x v="505"/>
  </r>
  <r>
    <x v="0"/>
    <x v="1"/>
    <s v="Fevereiro"/>
    <d v="1983-02-01T00:00:00"/>
    <x v="1"/>
    <x v="506"/>
  </r>
  <r>
    <x v="0"/>
    <x v="2"/>
    <s v="Março"/>
    <d v="1983-03-01T00:00:00"/>
    <x v="1"/>
    <x v="507"/>
  </r>
  <r>
    <x v="0"/>
    <x v="3"/>
    <s v="Abril"/>
    <d v="1983-04-01T00:00:00"/>
    <x v="1"/>
    <x v="508"/>
  </r>
  <r>
    <x v="0"/>
    <x v="4"/>
    <s v="Maio"/>
    <d v="1983-05-01T00:00:00"/>
    <x v="1"/>
    <x v="509"/>
  </r>
  <r>
    <x v="0"/>
    <x v="5"/>
    <s v="Junho"/>
    <d v="1983-06-01T00:00:00"/>
    <x v="1"/>
    <x v="510"/>
  </r>
  <r>
    <x v="0"/>
    <x v="6"/>
    <s v="Julho"/>
    <d v="1983-07-01T00:00:00"/>
    <x v="1"/>
    <x v="511"/>
  </r>
  <r>
    <x v="0"/>
    <x v="7"/>
    <s v="Agosto"/>
    <d v="1983-08-01T00:00:00"/>
    <x v="1"/>
    <x v="512"/>
  </r>
  <r>
    <x v="0"/>
    <x v="8"/>
    <s v="Setembro"/>
    <d v="1983-09-01T00:00:00"/>
    <x v="1"/>
    <x v="513"/>
  </r>
  <r>
    <x v="0"/>
    <x v="9"/>
    <s v="Outubro"/>
    <d v="1983-10-01T00:00:00"/>
    <x v="1"/>
    <x v="514"/>
  </r>
  <r>
    <x v="0"/>
    <x v="10"/>
    <s v="Novembro"/>
    <d v="1983-11-01T00:00:00"/>
    <x v="1"/>
    <x v="515"/>
  </r>
  <r>
    <x v="0"/>
    <x v="11"/>
    <s v="Dezembro"/>
    <d v="1983-12-01T00:00:00"/>
    <x v="1"/>
    <x v="516"/>
  </r>
  <r>
    <x v="1"/>
    <x v="0"/>
    <s v="Janeiro"/>
    <d v="1984-01-01T00:00:00"/>
    <x v="1"/>
    <x v="517"/>
  </r>
  <r>
    <x v="1"/>
    <x v="1"/>
    <s v="Fevereiro"/>
    <d v="1984-02-01T00:00:00"/>
    <x v="1"/>
    <x v="518"/>
  </r>
  <r>
    <x v="1"/>
    <x v="2"/>
    <s v="Março"/>
    <d v="1984-03-01T00:00:00"/>
    <x v="1"/>
    <x v="519"/>
  </r>
  <r>
    <x v="1"/>
    <x v="3"/>
    <s v="Abril"/>
    <d v="1984-04-01T00:00:00"/>
    <x v="1"/>
    <x v="520"/>
  </r>
  <r>
    <x v="1"/>
    <x v="4"/>
    <s v="Maio"/>
    <d v="1984-05-01T00:00:00"/>
    <x v="1"/>
    <x v="521"/>
  </r>
  <r>
    <x v="1"/>
    <x v="5"/>
    <s v="Junho"/>
    <d v="1984-06-01T00:00:00"/>
    <x v="1"/>
    <x v="522"/>
  </r>
  <r>
    <x v="1"/>
    <x v="6"/>
    <s v="Julho"/>
    <d v="1984-07-01T00:00:00"/>
    <x v="1"/>
    <x v="523"/>
  </r>
  <r>
    <x v="1"/>
    <x v="7"/>
    <s v="Agosto"/>
    <d v="1984-08-01T00:00:00"/>
    <x v="1"/>
    <x v="524"/>
  </r>
  <r>
    <x v="1"/>
    <x v="8"/>
    <s v="Setembro"/>
    <d v="1984-09-01T00:00:00"/>
    <x v="1"/>
    <x v="525"/>
  </r>
  <r>
    <x v="1"/>
    <x v="9"/>
    <s v="Outubro"/>
    <d v="1984-10-01T00:00:00"/>
    <x v="1"/>
    <x v="526"/>
  </r>
  <r>
    <x v="1"/>
    <x v="10"/>
    <s v="Novembro"/>
    <d v="1984-11-01T00:00:00"/>
    <x v="1"/>
    <x v="527"/>
  </r>
  <r>
    <x v="1"/>
    <x v="11"/>
    <s v="Dezembro"/>
    <d v="1984-12-01T00:00:00"/>
    <x v="1"/>
    <x v="528"/>
  </r>
  <r>
    <x v="2"/>
    <x v="0"/>
    <s v="Janeiro"/>
    <d v="1985-01-01T00:00:00"/>
    <x v="1"/>
    <x v="529"/>
  </r>
  <r>
    <x v="2"/>
    <x v="1"/>
    <s v="Fevereiro"/>
    <d v="1985-02-01T00:00:00"/>
    <x v="1"/>
    <x v="530"/>
  </r>
  <r>
    <x v="2"/>
    <x v="2"/>
    <s v="Março"/>
    <d v="1985-03-01T00:00:00"/>
    <x v="1"/>
    <x v="531"/>
  </r>
  <r>
    <x v="2"/>
    <x v="3"/>
    <s v="Abril"/>
    <d v="1985-04-01T00:00:00"/>
    <x v="1"/>
    <x v="532"/>
  </r>
  <r>
    <x v="2"/>
    <x v="4"/>
    <s v="Maio"/>
    <d v="1985-05-01T00:00:00"/>
    <x v="1"/>
    <x v="533"/>
  </r>
  <r>
    <x v="2"/>
    <x v="5"/>
    <s v="Junho"/>
    <d v="1985-06-01T00:00:00"/>
    <x v="1"/>
    <x v="534"/>
  </r>
  <r>
    <x v="2"/>
    <x v="6"/>
    <s v="Julho"/>
    <d v="1985-07-01T00:00:00"/>
    <x v="1"/>
    <x v="535"/>
  </r>
  <r>
    <x v="2"/>
    <x v="7"/>
    <s v="Agosto"/>
    <d v="1985-08-01T00:00:00"/>
    <x v="1"/>
    <x v="536"/>
  </r>
  <r>
    <x v="2"/>
    <x v="8"/>
    <s v="Setembro"/>
    <d v="1985-09-01T00:00:00"/>
    <x v="1"/>
    <x v="537"/>
  </r>
  <r>
    <x v="2"/>
    <x v="9"/>
    <s v="Outubro"/>
    <d v="1985-10-01T00:00:00"/>
    <x v="1"/>
    <x v="538"/>
  </r>
  <r>
    <x v="2"/>
    <x v="10"/>
    <s v="Novembro"/>
    <d v="1985-11-01T00:00:00"/>
    <x v="1"/>
    <x v="539"/>
  </r>
  <r>
    <x v="2"/>
    <x v="11"/>
    <s v="Dezembro"/>
    <d v="1985-12-01T00:00:00"/>
    <x v="1"/>
    <x v="540"/>
  </r>
  <r>
    <x v="3"/>
    <x v="0"/>
    <s v="Janeiro"/>
    <d v="1986-01-01T00:00:00"/>
    <x v="1"/>
    <x v="541"/>
  </r>
  <r>
    <x v="3"/>
    <x v="1"/>
    <s v="Fevereiro"/>
    <d v="1986-02-01T00:00:00"/>
    <x v="1"/>
    <x v="542"/>
  </r>
  <r>
    <x v="3"/>
    <x v="2"/>
    <s v="Março"/>
    <d v="1986-03-01T00:00:00"/>
    <x v="1"/>
    <x v="543"/>
  </r>
  <r>
    <x v="3"/>
    <x v="3"/>
    <s v="Abril"/>
    <d v="1986-04-01T00:00:00"/>
    <x v="1"/>
    <x v="544"/>
  </r>
  <r>
    <x v="3"/>
    <x v="4"/>
    <s v="Maio"/>
    <d v="1986-05-01T00:00:00"/>
    <x v="1"/>
    <x v="545"/>
  </r>
  <r>
    <x v="3"/>
    <x v="5"/>
    <s v="Junho"/>
    <d v="1986-06-01T00:00:00"/>
    <x v="1"/>
    <x v="546"/>
  </r>
  <r>
    <x v="3"/>
    <x v="6"/>
    <s v="Julho"/>
    <d v="1986-07-01T00:00:00"/>
    <x v="1"/>
    <x v="547"/>
  </r>
  <r>
    <x v="3"/>
    <x v="7"/>
    <s v="Agosto"/>
    <d v="1986-08-01T00:00:00"/>
    <x v="1"/>
    <x v="548"/>
  </r>
  <r>
    <x v="3"/>
    <x v="8"/>
    <s v="Setembro"/>
    <d v="1986-09-01T00:00:00"/>
    <x v="1"/>
    <x v="549"/>
  </r>
  <r>
    <x v="3"/>
    <x v="9"/>
    <s v="Outubro"/>
    <d v="1986-10-01T00:00:00"/>
    <x v="1"/>
    <x v="550"/>
  </r>
  <r>
    <x v="3"/>
    <x v="10"/>
    <s v="Novembro"/>
    <d v="1986-11-01T00:00:00"/>
    <x v="1"/>
    <x v="551"/>
  </r>
  <r>
    <x v="3"/>
    <x v="11"/>
    <s v="Dezembro"/>
    <d v="1986-12-01T00:00:00"/>
    <x v="1"/>
    <x v="552"/>
  </r>
  <r>
    <x v="4"/>
    <x v="0"/>
    <s v="Janeiro"/>
    <d v="1987-01-01T00:00:00"/>
    <x v="1"/>
    <x v="553"/>
  </r>
  <r>
    <x v="4"/>
    <x v="1"/>
    <s v="Fevereiro"/>
    <d v="1987-02-01T00:00:00"/>
    <x v="1"/>
    <x v="554"/>
  </r>
  <r>
    <x v="4"/>
    <x v="2"/>
    <s v="Março"/>
    <d v="1987-03-01T00:00:00"/>
    <x v="1"/>
    <x v="555"/>
  </r>
  <r>
    <x v="4"/>
    <x v="3"/>
    <s v="Abril"/>
    <d v="1987-04-01T00:00:00"/>
    <x v="1"/>
    <x v="556"/>
  </r>
  <r>
    <x v="4"/>
    <x v="4"/>
    <s v="Maio"/>
    <d v="1987-05-01T00:00:00"/>
    <x v="1"/>
    <x v="557"/>
  </r>
  <r>
    <x v="4"/>
    <x v="5"/>
    <s v="Junho"/>
    <d v="1987-06-01T00:00:00"/>
    <x v="1"/>
    <x v="558"/>
  </r>
  <r>
    <x v="4"/>
    <x v="6"/>
    <s v="Julho"/>
    <d v="1987-07-01T00:00:00"/>
    <x v="1"/>
    <x v="559"/>
  </r>
  <r>
    <x v="4"/>
    <x v="7"/>
    <s v="Agosto"/>
    <d v="1987-08-01T00:00:00"/>
    <x v="1"/>
    <x v="560"/>
  </r>
  <r>
    <x v="4"/>
    <x v="8"/>
    <s v="Setembro"/>
    <d v="1987-09-01T00:00:00"/>
    <x v="1"/>
    <x v="561"/>
  </r>
  <r>
    <x v="4"/>
    <x v="9"/>
    <s v="Outubro"/>
    <d v="1987-10-01T00:00:00"/>
    <x v="1"/>
    <x v="562"/>
  </r>
  <r>
    <x v="4"/>
    <x v="10"/>
    <s v="Novembro"/>
    <d v="1987-11-01T00:00:00"/>
    <x v="1"/>
    <x v="563"/>
  </r>
  <r>
    <x v="4"/>
    <x v="11"/>
    <s v="Dezembro"/>
    <d v="1987-12-01T00:00:00"/>
    <x v="1"/>
    <x v="564"/>
  </r>
  <r>
    <x v="5"/>
    <x v="0"/>
    <s v="Janeiro"/>
    <d v="1988-01-01T00:00:00"/>
    <x v="1"/>
    <x v="565"/>
  </r>
  <r>
    <x v="5"/>
    <x v="1"/>
    <s v="Fevereiro"/>
    <d v="1988-02-01T00:00:00"/>
    <x v="1"/>
    <x v="566"/>
  </r>
  <r>
    <x v="5"/>
    <x v="2"/>
    <s v="Março"/>
    <d v="1988-03-01T00:00:00"/>
    <x v="1"/>
    <x v="567"/>
  </r>
  <r>
    <x v="5"/>
    <x v="3"/>
    <s v="Abril"/>
    <d v="1988-04-01T00:00:00"/>
    <x v="1"/>
    <x v="568"/>
  </r>
  <r>
    <x v="5"/>
    <x v="4"/>
    <s v="Maio"/>
    <d v="1988-05-01T00:00:00"/>
    <x v="1"/>
    <x v="569"/>
  </r>
  <r>
    <x v="5"/>
    <x v="5"/>
    <s v="Junho"/>
    <d v="1988-06-01T00:00:00"/>
    <x v="1"/>
    <x v="570"/>
  </r>
  <r>
    <x v="5"/>
    <x v="6"/>
    <s v="Julho"/>
    <d v="1988-07-01T00:00:00"/>
    <x v="1"/>
    <x v="571"/>
  </r>
  <r>
    <x v="5"/>
    <x v="7"/>
    <s v="Agosto"/>
    <d v="1988-08-01T00:00:00"/>
    <x v="1"/>
    <x v="572"/>
  </r>
  <r>
    <x v="5"/>
    <x v="8"/>
    <s v="Setembro"/>
    <d v="1988-09-01T00:00:00"/>
    <x v="1"/>
    <x v="573"/>
  </r>
  <r>
    <x v="5"/>
    <x v="9"/>
    <s v="Outubro"/>
    <d v="1988-10-01T00:00:00"/>
    <x v="1"/>
    <x v="574"/>
  </r>
  <r>
    <x v="5"/>
    <x v="10"/>
    <s v="Novembro"/>
    <d v="1988-11-01T00:00:00"/>
    <x v="1"/>
    <x v="575"/>
  </r>
  <r>
    <x v="5"/>
    <x v="11"/>
    <s v="Dezembro"/>
    <d v="1988-12-01T00:00:00"/>
    <x v="1"/>
    <x v="576"/>
  </r>
  <r>
    <x v="6"/>
    <x v="0"/>
    <s v="Janeiro"/>
    <d v="1989-01-01T00:00:00"/>
    <x v="1"/>
    <x v="577"/>
  </r>
  <r>
    <x v="6"/>
    <x v="1"/>
    <s v="Fevereiro"/>
    <d v="1989-02-01T00:00:00"/>
    <x v="1"/>
    <x v="578"/>
  </r>
  <r>
    <x v="6"/>
    <x v="2"/>
    <s v="Março"/>
    <d v="1989-03-01T00:00:00"/>
    <x v="1"/>
    <x v="579"/>
  </r>
  <r>
    <x v="6"/>
    <x v="3"/>
    <s v="Abril"/>
    <d v="1989-04-01T00:00:00"/>
    <x v="1"/>
    <x v="580"/>
  </r>
  <r>
    <x v="6"/>
    <x v="4"/>
    <s v="Maio"/>
    <d v="1989-05-01T00:00:00"/>
    <x v="1"/>
    <x v="581"/>
  </r>
  <r>
    <x v="6"/>
    <x v="5"/>
    <s v="Junho"/>
    <d v="1989-06-01T00:00:00"/>
    <x v="1"/>
    <x v="582"/>
  </r>
  <r>
    <x v="6"/>
    <x v="6"/>
    <s v="Julho"/>
    <d v="1989-07-01T00:00:00"/>
    <x v="1"/>
    <x v="583"/>
  </r>
  <r>
    <x v="6"/>
    <x v="7"/>
    <s v="Agosto"/>
    <d v="1989-08-01T00:00:00"/>
    <x v="1"/>
    <x v="584"/>
  </r>
  <r>
    <x v="6"/>
    <x v="8"/>
    <s v="Setembro"/>
    <d v="1989-09-01T00:00:00"/>
    <x v="1"/>
    <x v="585"/>
  </r>
  <r>
    <x v="6"/>
    <x v="9"/>
    <s v="Outubro"/>
    <d v="1989-10-01T00:00:00"/>
    <x v="1"/>
    <x v="586"/>
  </r>
  <r>
    <x v="6"/>
    <x v="10"/>
    <s v="Novembro"/>
    <d v="1989-11-01T00:00:00"/>
    <x v="1"/>
    <x v="587"/>
  </r>
  <r>
    <x v="6"/>
    <x v="11"/>
    <s v="Dezembro"/>
    <d v="1989-12-01T00:00:00"/>
    <x v="1"/>
    <x v="588"/>
  </r>
  <r>
    <x v="7"/>
    <x v="0"/>
    <s v="Janeiro"/>
    <d v="1990-01-01T00:00:00"/>
    <x v="1"/>
    <x v="589"/>
  </r>
  <r>
    <x v="7"/>
    <x v="1"/>
    <s v="Fevereiro"/>
    <d v="1990-02-01T00:00:00"/>
    <x v="1"/>
    <x v="590"/>
  </r>
  <r>
    <x v="7"/>
    <x v="2"/>
    <s v="Março"/>
    <d v="1990-03-01T00:00:00"/>
    <x v="1"/>
    <x v="591"/>
  </r>
  <r>
    <x v="7"/>
    <x v="3"/>
    <s v="Abril"/>
    <d v="1990-04-01T00:00:00"/>
    <x v="1"/>
    <x v="592"/>
  </r>
  <r>
    <x v="7"/>
    <x v="4"/>
    <s v="Maio"/>
    <d v="1990-05-01T00:00:00"/>
    <x v="1"/>
    <x v="590"/>
  </r>
  <r>
    <x v="7"/>
    <x v="5"/>
    <s v="Junho"/>
    <d v="1990-06-01T00:00:00"/>
    <x v="1"/>
    <x v="593"/>
  </r>
  <r>
    <x v="7"/>
    <x v="6"/>
    <s v="Julho"/>
    <d v="1990-07-01T00:00:00"/>
    <x v="1"/>
    <x v="594"/>
  </r>
  <r>
    <x v="7"/>
    <x v="7"/>
    <s v="Agosto"/>
    <d v="1990-08-01T00:00:00"/>
    <x v="1"/>
    <x v="595"/>
  </r>
  <r>
    <x v="7"/>
    <x v="8"/>
    <s v="Setembro"/>
    <d v="1990-09-01T00:00:00"/>
    <x v="1"/>
    <x v="596"/>
  </r>
  <r>
    <x v="7"/>
    <x v="9"/>
    <s v="Outubro"/>
    <d v="1990-10-01T00:00:00"/>
    <x v="1"/>
    <x v="597"/>
  </r>
  <r>
    <x v="7"/>
    <x v="10"/>
    <s v="Novembro"/>
    <d v="1990-11-01T00:00:00"/>
    <x v="1"/>
    <x v="598"/>
  </r>
  <r>
    <x v="7"/>
    <x v="11"/>
    <s v="Dezembro"/>
    <d v="1990-12-01T00:00:00"/>
    <x v="1"/>
    <x v="599"/>
  </r>
  <r>
    <x v="8"/>
    <x v="0"/>
    <s v="Janeiro"/>
    <d v="1991-01-01T00:00:00"/>
    <x v="1"/>
    <x v="600"/>
  </r>
  <r>
    <x v="8"/>
    <x v="1"/>
    <s v="Fevereiro"/>
    <d v="1991-02-01T00:00:00"/>
    <x v="1"/>
    <x v="601"/>
  </r>
  <r>
    <x v="8"/>
    <x v="2"/>
    <s v="Março"/>
    <d v="1991-03-01T00:00:00"/>
    <x v="1"/>
    <x v="602"/>
  </r>
  <r>
    <x v="8"/>
    <x v="3"/>
    <s v="Abril"/>
    <d v="1991-04-01T00:00:00"/>
    <x v="1"/>
    <x v="603"/>
  </r>
  <r>
    <x v="8"/>
    <x v="4"/>
    <s v="Maio"/>
    <d v="1991-05-01T00:00:00"/>
    <x v="1"/>
    <x v="604"/>
  </r>
  <r>
    <x v="8"/>
    <x v="5"/>
    <s v="Junho"/>
    <d v="1991-06-01T00:00:00"/>
    <x v="1"/>
    <x v="605"/>
  </r>
  <r>
    <x v="8"/>
    <x v="6"/>
    <s v="Julho"/>
    <d v="1991-07-01T00:00:00"/>
    <x v="1"/>
    <x v="606"/>
  </r>
  <r>
    <x v="8"/>
    <x v="7"/>
    <s v="Agosto"/>
    <d v="1991-08-01T00:00:00"/>
    <x v="1"/>
    <x v="607"/>
  </r>
  <r>
    <x v="8"/>
    <x v="8"/>
    <s v="Setembro"/>
    <d v="1991-09-01T00:00:00"/>
    <x v="1"/>
    <x v="608"/>
  </r>
  <r>
    <x v="8"/>
    <x v="9"/>
    <s v="Outubro"/>
    <d v="1991-10-01T00:00:00"/>
    <x v="1"/>
    <x v="609"/>
  </r>
  <r>
    <x v="8"/>
    <x v="10"/>
    <s v="Novembro"/>
    <d v="1991-11-01T00:00:00"/>
    <x v="1"/>
    <x v="610"/>
  </r>
  <r>
    <x v="8"/>
    <x v="11"/>
    <s v="Dezembro"/>
    <d v="1991-12-01T00:00:00"/>
    <x v="1"/>
    <x v="611"/>
  </r>
  <r>
    <x v="9"/>
    <x v="0"/>
    <s v="Janeiro"/>
    <d v="1992-01-01T00:00:00"/>
    <x v="1"/>
    <x v="612"/>
  </r>
  <r>
    <x v="9"/>
    <x v="1"/>
    <s v="Fevereiro"/>
    <d v="1992-02-01T00:00:00"/>
    <x v="1"/>
    <x v="613"/>
  </r>
  <r>
    <x v="9"/>
    <x v="2"/>
    <s v="Março"/>
    <d v="1992-03-01T00:00:00"/>
    <x v="1"/>
    <x v="614"/>
  </r>
  <r>
    <x v="9"/>
    <x v="3"/>
    <s v="Abril"/>
    <d v="1992-04-01T00:00:00"/>
    <x v="1"/>
    <x v="615"/>
  </r>
  <r>
    <x v="9"/>
    <x v="4"/>
    <s v="Maio"/>
    <d v="1992-05-01T00:00:00"/>
    <x v="1"/>
    <x v="616"/>
  </r>
  <r>
    <x v="9"/>
    <x v="5"/>
    <s v="Junho"/>
    <d v="1992-06-01T00:00:00"/>
    <x v="1"/>
    <x v="617"/>
  </r>
  <r>
    <x v="9"/>
    <x v="6"/>
    <s v="Julho"/>
    <d v="1992-07-01T00:00:00"/>
    <x v="1"/>
    <x v="618"/>
  </r>
  <r>
    <x v="9"/>
    <x v="7"/>
    <s v="Agosto"/>
    <d v="1992-08-01T00:00:00"/>
    <x v="1"/>
    <x v="619"/>
  </r>
  <r>
    <x v="9"/>
    <x v="8"/>
    <s v="Setembro"/>
    <d v="1992-09-01T00:00:00"/>
    <x v="1"/>
    <x v="620"/>
  </r>
  <r>
    <x v="9"/>
    <x v="9"/>
    <s v="Outubro"/>
    <d v="1992-10-01T00:00:00"/>
    <x v="1"/>
    <x v="621"/>
  </r>
  <r>
    <x v="9"/>
    <x v="10"/>
    <s v="Novembro"/>
    <d v="1992-11-01T00:00:00"/>
    <x v="1"/>
    <x v="622"/>
  </r>
  <r>
    <x v="9"/>
    <x v="11"/>
    <s v="Dezembro"/>
    <d v="1992-12-01T00:00:00"/>
    <x v="1"/>
    <x v="623"/>
  </r>
  <r>
    <x v="10"/>
    <x v="0"/>
    <s v="Janeiro"/>
    <d v="1993-01-01T00:00:00"/>
    <x v="1"/>
    <x v="624"/>
  </r>
  <r>
    <x v="10"/>
    <x v="1"/>
    <s v="Fevereiro"/>
    <d v="1993-02-01T00:00:00"/>
    <x v="1"/>
    <x v="625"/>
  </r>
  <r>
    <x v="10"/>
    <x v="2"/>
    <s v="Março"/>
    <d v="1993-03-01T00:00:00"/>
    <x v="1"/>
    <x v="626"/>
  </r>
  <r>
    <x v="10"/>
    <x v="3"/>
    <s v="Abril"/>
    <d v="1993-04-01T00:00:00"/>
    <x v="1"/>
    <x v="627"/>
  </r>
  <r>
    <x v="10"/>
    <x v="4"/>
    <s v="Maio"/>
    <d v="1993-05-01T00:00:00"/>
    <x v="1"/>
    <x v="628"/>
  </r>
  <r>
    <x v="10"/>
    <x v="5"/>
    <s v="Junho"/>
    <d v="1993-06-01T00:00:00"/>
    <x v="1"/>
    <x v="629"/>
  </r>
  <r>
    <x v="10"/>
    <x v="6"/>
    <s v="Julho"/>
    <d v="1993-07-01T00:00:00"/>
    <x v="1"/>
    <x v="630"/>
  </r>
  <r>
    <x v="10"/>
    <x v="7"/>
    <s v="Agosto"/>
    <d v="1993-08-01T00:00:00"/>
    <x v="1"/>
    <x v="631"/>
  </r>
  <r>
    <x v="10"/>
    <x v="8"/>
    <s v="Setembro"/>
    <d v="1993-09-01T00:00:00"/>
    <x v="1"/>
    <x v="632"/>
  </r>
  <r>
    <x v="10"/>
    <x v="9"/>
    <s v="Outubro"/>
    <d v="1993-10-01T00:00:00"/>
    <x v="1"/>
    <x v="633"/>
  </r>
  <r>
    <x v="10"/>
    <x v="10"/>
    <s v="Novembro"/>
    <d v="1993-11-01T00:00:00"/>
    <x v="1"/>
    <x v="634"/>
  </r>
  <r>
    <x v="10"/>
    <x v="11"/>
    <s v="Dezembro"/>
    <d v="1993-12-01T00:00:00"/>
    <x v="1"/>
    <x v="635"/>
  </r>
  <r>
    <x v="11"/>
    <x v="0"/>
    <s v="Janeiro"/>
    <d v="1994-01-01T00:00:00"/>
    <x v="1"/>
    <x v="636"/>
  </r>
  <r>
    <x v="11"/>
    <x v="1"/>
    <s v="Fevereiro"/>
    <d v="1994-02-01T00:00:00"/>
    <x v="1"/>
    <x v="637"/>
  </r>
  <r>
    <x v="11"/>
    <x v="2"/>
    <s v="Março"/>
    <d v="1994-03-01T00:00:00"/>
    <x v="1"/>
    <x v="638"/>
  </r>
  <r>
    <x v="11"/>
    <x v="3"/>
    <s v="Abril"/>
    <d v="1994-04-01T00:00:00"/>
    <x v="1"/>
    <x v="639"/>
  </r>
  <r>
    <x v="11"/>
    <x v="4"/>
    <s v="Maio"/>
    <d v="1994-05-01T00:00:00"/>
    <x v="1"/>
    <x v="640"/>
  </r>
  <r>
    <x v="11"/>
    <x v="5"/>
    <s v="Junho"/>
    <d v="1994-06-01T00:00:00"/>
    <x v="1"/>
    <x v="641"/>
  </r>
  <r>
    <x v="11"/>
    <x v="6"/>
    <s v="Julho"/>
    <d v="1994-07-01T00:00:00"/>
    <x v="1"/>
    <x v="642"/>
  </r>
  <r>
    <x v="11"/>
    <x v="7"/>
    <s v="Agosto"/>
    <d v="1994-08-01T00:00:00"/>
    <x v="1"/>
    <x v="643"/>
  </r>
  <r>
    <x v="11"/>
    <x v="8"/>
    <s v="Setembro"/>
    <d v="1994-09-01T00:00:00"/>
    <x v="1"/>
    <x v="644"/>
  </r>
  <r>
    <x v="11"/>
    <x v="9"/>
    <s v="Outubro"/>
    <d v="1994-10-01T00:00:00"/>
    <x v="1"/>
    <x v="645"/>
  </r>
  <r>
    <x v="11"/>
    <x v="10"/>
    <s v="Novembro"/>
    <d v="1994-11-01T00:00:00"/>
    <x v="1"/>
    <x v="646"/>
  </r>
  <r>
    <x v="11"/>
    <x v="11"/>
    <s v="Dezembro"/>
    <d v="1994-12-01T00:00:00"/>
    <x v="1"/>
    <x v="647"/>
  </r>
  <r>
    <x v="12"/>
    <x v="0"/>
    <s v="Janeiro"/>
    <d v="1995-01-01T00:00:00"/>
    <x v="1"/>
    <x v="648"/>
  </r>
  <r>
    <x v="12"/>
    <x v="1"/>
    <s v="Fevereiro"/>
    <d v="1995-02-01T00:00:00"/>
    <x v="1"/>
    <x v="649"/>
  </r>
  <r>
    <x v="12"/>
    <x v="2"/>
    <s v="Março"/>
    <d v="1995-03-01T00:00:00"/>
    <x v="1"/>
    <x v="650"/>
  </r>
  <r>
    <x v="12"/>
    <x v="3"/>
    <s v="Abril"/>
    <d v="1995-04-01T00:00:00"/>
    <x v="1"/>
    <x v="651"/>
  </r>
  <r>
    <x v="12"/>
    <x v="4"/>
    <s v="Maio"/>
    <d v="1995-05-01T00:00:00"/>
    <x v="1"/>
    <x v="652"/>
  </r>
  <r>
    <x v="12"/>
    <x v="5"/>
    <s v="Junho"/>
    <d v="1995-06-01T00:00:00"/>
    <x v="1"/>
    <x v="653"/>
  </r>
  <r>
    <x v="12"/>
    <x v="6"/>
    <s v="Julho"/>
    <d v="1995-07-01T00:00:00"/>
    <x v="1"/>
    <x v="654"/>
  </r>
  <r>
    <x v="12"/>
    <x v="7"/>
    <s v="Agosto"/>
    <d v="1995-08-01T00:00:00"/>
    <x v="1"/>
    <x v="655"/>
  </r>
  <r>
    <x v="12"/>
    <x v="8"/>
    <s v="Setembro"/>
    <d v="1995-09-01T00:00:00"/>
    <x v="1"/>
    <x v="656"/>
  </r>
  <r>
    <x v="12"/>
    <x v="9"/>
    <s v="Outubro"/>
    <d v="1995-10-01T00:00:00"/>
    <x v="1"/>
    <x v="657"/>
  </r>
  <r>
    <x v="12"/>
    <x v="10"/>
    <s v="Novembro"/>
    <d v="1995-11-01T00:00:00"/>
    <x v="1"/>
    <x v="658"/>
  </r>
  <r>
    <x v="12"/>
    <x v="11"/>
    <s v="Dezembro"/>
    <d v="1995-12-01T00:00:00"/>
    <x v="1"/>
    <x v="659"/>
  </r>
  <r>
    <x v="13"/>
    <x v="0"/>
    <s v="Janeiro"/>
    <d v="1996-01-01T00:00:00"/>
    <x v="1"/>
    <x v="660"/>
  </r>
  <r>
    <x v="13"/>
    <x v="1"/>
    <s v="Fevereiro"/>
    <d v="1996-02-01T00:00:00"/>
    <x v="1"/>
    <x v="661"/>
  </r>
  <r>
    <x v="13"/>
    <x v="2"/>
    <s v="Março"/>
    <d v="1996-03-01T00:00:00"/>
    <x v="1"/>
    <x v="662"/>
  </r>
  <r>
    <x v="13"/>
    <x v="3"/>
    <s v="Abril"/>
    <d v="1996-04-01T00:00:00"/>
    <x v="1"/>
    <x v="663"/>
  </r>
  <r>
    <x v="13"/>
    <x v="4"/>
    <s v="Maio"/>
    <d v="1996-05-01T00:00:00"/>
    <x v="1"/>
    <x v="664"/>
  </r>
  <r>
    <x v="13"/>
    <x v="5"/>
    <s v="Junho"/>
    <d v="1996-06-01T00:00:00"/>
    <x v="1"/>
    <x v="665"/>
  </r>
  <r>
    <x v="13"/>
    <x v="6"/>
    <s v="Julho"/>
    <d v="1996-07-01T00:00:00"/>
    <x v="1"/>
    <x v="666"/>
  </r>
  <r>
    <x v="13"/>
    <x v="7"/>
    <s v="Agosto"/>
    <d v="1996-08-01T00:00:00"/>
    <x v="1"/>
    <x v="667"/>
  </r>
  <r>
    <x v="13"/>
    <x v="8"/>
    <s v="Setembro"/>
    <d v="1996-09-01T00:00:00"/>
    <x v="1"/>
    <x v="668"/>
  </r>
  <r>
    <x v="13"/>
    <x v="9"/>
    <s v="Outubro"/>
    <d v="1996-10-01T00:00:00"/>
    <x v="1"/>
    <x v="669"/>
  </r>
  <r>
    <x v="13"/>
    <x v="10"/>
    <s v="Novembro"/>
    <d v="1996-11-01T00:00:00"/>
    <x v="1"/>
    <x v="670"/>
  </r>
  <r>
    <x v="13"/>
    <x v="11"/>
    <s v="Dezembro"/>
    <d v="1996-12-01T00:00:00"/>
    <x v="1"/>
    <x v="671"/>
  </r>
  <r>
    <x v="14"/>
    <x v="0"/>
    <s v="Janeiro"/>
    <d v="1997-01-01T00:00:00"/>
    <x v="1"/>
    <x v="672"/>
  </r>
  <r>
    <x v="14"/>
    <x v="1"/>
    <s v="Fevereiro"/>
    <d v="1997-02-01T00:00:00"/>
    <x v="1"/>
    <x v="673"/>
  </r>
  <r>
    <x v="14"/>
    <x v="2"/>
    <s v="Março"/>
    <d v="1997-03-01T00:00:00"/>
    <x v="1"/>
    <x v="674"/>
  </r>
  <r>
    <x v="14"/>
    <x v="3"/>
    <s v="Abril"/>
    <d v="1997-04-01T00:00:00"/>
    <x v="1"/>
    <x v="675"/>
  </r>
  <r>
    <x v="14"/>
    <x v="4"/>
    <s v="Maio"/>
    <d v="1997-05-01T00:00:00"/>
    <x v="1"/>
    <x v="676"/>
  </r>
  <r>
    <x v="14"/>
    <x v="5"/>
    <s v="Junho"/>
    <d v="1997-06-01T00:00:00"/>
    <x v="1"/>
    <x v="677"/>
  </r>
  <r>
    <x v="14"/>
    <x v="6"/>
    <s v="Julho"/>
    <d v="1997-07-01T00:00:00"/>
    <x v="1"/>
    <x v="678"/>
  </r>
  <r>
    <x v="14"/>
    <x v="7"/>
    <s v="Agosto"/>
    <d v="1997-08-01T00:00:00"/>
    <x v="1"/>
    <x v="679"/>
  </r>
  <r>
    <x v="14"/>
    <x v="8"/>
    <s v="Setembro"/>
    <d v="1997-09-01T00:00:00"/>
    <x v="1"/>
    <x v="680"/>
  </r>
  <r>
    <x v="14"/>
    <x v="9"/>
    <s v="Outubro"/>
    <d v="1997-10-01T00:00:00"/>
    <x v="1"/>
    <x v="681"/>
  </r>
  <r>
    <x v="14"/>
    <x v="10"/>
    <s v="Novembro"/>
    <d v="1997-11-01T00:00:00"/>
    <x v="1"/>
    <x v="682"/>
  </r>
  <r>
    <x v="14"/>
    <x v="11"/>
    <s v="Dezembro"/>
    <d v="1997-12-01T00:00:00"/>
    <x v="1"/>
    <x v="683"/>
  </r>
  <r>
    <x v="15"/>
    <x v="0"/>
    <s v="Janeiro"/>
    <d v="1998-01-01T00:00:00"/>
    <x v="1"/>
    <x v="684"/>
  </r>
  <r>
    <x v="15"/>
    <x v="1"/>
    <s v="Fevereiro"/>
    <d v="1998-02-01T00:00:00"/>
    <x v="1"/>
    <x v="685"/>
  </r>
  <r>
    <x v="15"/>
    <x v="2"/>
    <s v="Março"/>
    <d v="1998-03-01T00:00:00"/>
    <x v="1"/>
    <x v="686"/>
  </r>
  <r>
    <x v="15"/>
    <x v="3"/>
    <s v="Abril"/>
    <d v="1998-04-01T00:00:00"/>
    <x v="1"/>
    <x v="687"/>
  </r>
  <r>
    <x v="15"/>
    <x v="4"/>
    <s v="Maio"/>
    <d v="1998-05-01T00:00:00"/>
    <x v="1"/>
    <x v="688"/>
  </r>
  <r>
    <x v="15"/>
    <x v="5"/>
    <s v="Junho"/>
    <d v="1998-06-01T00:00:00"/>
    <x v="1"/>
    <x v="689"/>
  </r>
  <r>
    <x v="15"/>
    <x v="6"/>
    <s v="Julho"/>
    <d v="1998-07-01T00:00:00"/>
    <x v="1"/>
    <x v="690"/>
  </r>
  <r>
    <x v="15"/>
    <x v="7"/>
    <s v="Agosto"/>
    <d v="1998-08-01T00:00:00"/>
    <x v="1"/>
    <x v="691"/>
  </r>
  <r>
    <x v="15"/>
    <x v="8"/>
    <s v="Setembro"/>
    <d v="1998-09-01T00:00:00"/>
    <x v="1"/>
    <x v="692"/>
  </r>
  <r>
    <x v="15"/>
    <x v="9"/>
    <s v="Outubro"/>
    <d v="1998-10-01T00:00:00"/>
    <x v="1"/>
    <x v="693"/>
  </r>
  <r>
    <x v="15"/>
    <x v="10"/>
    <s v="Novembro"/>
    <d v="1998-11-01T00:00:00"/>
    <x v="1"/>
    <x v="694"/>
  </r>
  <r>
    <x v="15"/>
    <x v="11"/>
    <s v="Dezembro"/>
    <d v="1998-12-01T00:00:00"/>
    <x v="1"/>
    <x v="695"/>
  </r>
  <r>
    <x v="16"/>
    <x v="0"/>
    <s v="Janeiro"/>
    <d v="1999-01-01T00:00:00"/>
    <x v="1"/>
    <x v="696"/>
  </r>
  <r>
    <x v="16"/>
    <x v="1"/>
    <s v="Fevereiro"/>
    <d v="1999-02-01T00:00:00"/>
    <x v="1"/>
    <x v="697"/>
  </r>
  <r>
    <x v="16"/>
    <x v="2"/>
    <s v="Março"/>
    <d v="1999-03-01T00:00:00"/>
    <x v="1"/>
    <x v="698"/>
  </r>
  <r>
    <x v="16"/>
    <x v="3"/>
    <s v="Abril"/>
    <d v="1999-04-01T00:00:00"/>
    <x v="1"/>
    <x v="699"/>
  </r>
  <r>
    <x v="16"/>
    <x v="4"/>
    <s v="Maio"/>
    <d v="1999-05-01T00:00:00"/>
    <x v="1"/>
    <x v="700"/>
  </r>
  <r>
    <x v="16"/>
    <x v="5"/>
    <s v="Junho"/>
    <d v="1999-06-01T00:00:00"/>
    <x v="1"/>
    <x v="701"/>
  </r>
  <r>
    <x v="16"/>
    <x v="6"/>
    <s v="Julho"/>
    <d v="1999-07-01T00:00:00"/>
    <x v="1"/>
    <x v="702"/>
  </r>
  <r>
    <x v="16"/>
    <x v="7"/>
    <s v="Agosto"/>
    <d v="1999-08-01T00:00:00"/>
    <x v="1"/>
    <x v="703"/>
  </r>
  <r>
    <x v="16"/>
    <x v="8"/>
    <s v="Setembro"/>
    <d v="1999-09-01T00:00:00"/>
    <x v="1"/>
    <x v="704"/>
  </r>
  <r>
    <x v="16"/>
    <x v="9"/>
    <s v="Outubro"/>
    <d v="1999-10-01T00:00:00"/>
    <x v="1"/>
    <x v="705"/>
  </r>
  <r>
    <x v="16"/>
    <x v="10"/>
    <s v="Novembro"/>
    <d v="1999-11-01T00:00:00"/>
    <x v="1"/>
    <x v="706"/>
  </r>
  <r>
    <x v="16"/>
    <x v="11"/>
    <s v="Dezembro"/>
    <d v="1999-12-01T00:00:00"/>
    <x v="1"/>
    <x v="707"/>
  </r>
  <r>
    <x v="17"/>
    <x v="0"/>
    <s v="Janeiro"/>
    <d v="2000-01-01T00:00:00"/>
    <x v="1"/>
    <x v="708"/>
  </r>
  <r>
    <x v="17"/>
    <x v="1"/>
    <s v="Fevereiro"/>
    <d v="2000-02-01T00:00:00"/>
    <x v="1"/>
    <x v="709"/>
  </r>
  <r>
    <x v="17"/>
    <x v="2"/>
    <s v="Março"/>
    <d v="2000-03-01T00:00:00"/>
    <x v="1"/>
    <x v="710"/>
  </r>
  <r>
    <x v="17"/>
    <x v="3"/>
    <s v="Abril"/>
    <d v="2000-04-01T00:00:00"/>
    <x v="1"/>
    <x v="711"/>
  </r>
  <r>
    <x v="17"/>
    <x v="4"/>
    <s v="Maio"/>
    <d v="2000-05-01T00:00:00"/>
    <x v="1"/>
    <x v="712"/>
  </r>
  <r>
    <x v="17"/>
    <x v="5"/>
    <s v="Junho"/>
    <d v="2000-06-01T00:00:00"/>
    <x v="1"/>
    <x v="713"/>
  </r>
  <r>
    <x v="17"/>
    <x v="6"/>
    <s v="Julho"/>
    <d v="2000-07-01T00:00:00"/>
    <x v="1"/>
    <x v="714"/>
  </r>
  <r>
    <x v="17"/>
    <x v="7"/>
    <s v="Agosto"/>
    <d v="2000-08-01T00:00:00"/>
    <x v="1"/>
    <x v="715"/>
  </r>
  <r>
    <x v="17"/>
    <x v="8"/>
    <s v="Setembro"/>
    <d v="2000-09-01T00:00:00"/>
    <x v="1"/>
    <x v="716"/>
  </r>
  <r>
    <x v="17"/>
    <x v="9"/>
    <s v="Outubro"/>
    <d v="2000-10-01T00:00:00"/>
    <x v="1"/>
    <x v="717"/>
  </r>
  <r>
    <x v="17"/>
    <x v="10"/>
    <s v="Novembro"/>
    <d v="2000-11-01T00:00:00"/>
    <x v="1"/>
    <x v="718"/>
  </r>
  <r>
    <x v="17"/>
    <x v="11"/>
    <s v="Dezembro"/>
    <d v="2000-12-01T00:00:00"/>
    <x v="1"/>
    <x v="719"/>
  </r>
  <r>
    <x v="18"/>
    <x v="0"/>
    <s v="Janeiro"/>
    <d v="2001-01-01T00:00:00"/>
    <x v="1"/>
    <x v="720"/>
  </r>
  <r>
    <x v="18"/>
    <x v="1"/>
    <s v="Fevereiro"/>
    <d v="2001-02-01T00:00:00"/>
    <x v="1"/>
    <x v="721"/>
  </r>
  <r>
    <x v="18"/>
    <x v="2"/>
    <s v="Março"/>
    <d v="2001-03-01T00:00:00"/>
    <x v="1"/>
    <x v="722"/>
  </r>
  <r>
    <x v="18"/>
    <x v="3"/>
    <s v="Abril"/>
    <d v="2001-04-01T00:00:00"/>
    <x v="1"/>
    <x v="723"/>
  </r>
  <r>
    <x v="18"/>
    <x v="4"/>
    <s v="Maio"/>
    <d v="2001-05-01T00:00:00"/>
    <x v="1"/>
    <x v="724"/>
  </r>
  <r>
    <x v="18"/>
    <x v="5"/>
    <s v="Junho"/>
    <d v="2001-06-01T00:00:00"/>
    <x v="1"/>
    <x v="725"/>
  </r>
  <r>
    <x v="18"/>
    <x v="6"/>
    <s v="Julho"/>
    <d v="2001-07-01T00:00:00"/>
    <x v="1"/>
    <x v="726"/>
  </r>
  <r>
    <x v="18"/>
    <x v="7"/>
    <s v="Agosto"/>
    <d v="2001-08-01T00:00:00"/>
    <x v="1"/>
    <x v="727"/>
  </r>
  <r>
    <x v="18"/>
    <x v="8"/>
    <s v="Setembro"/>
    <d v="2001-09-01T00:00:00"/>
    <x v="1"/>
    <x v="728"/>
  </r>
  <r>
    <x v="18"/>
    <x v="9"/>
    <s v="Outubro"/>
    <d v="2001-10-01T00:00:00"/>
    <x v="1"/>
    <x v="729"/>
  </r>
  <r>
    <x v="18"/>
    <x v="10"/>
    <s v="Novembro"/>
    <d v="2001-11-01T00:00:00"/>
    <x v="1"/>
    <x v="730"/>
  </r>
  <r>
    <x v="18"/>
    <x v="11"/>
    <s v="Dezembro"/>
    <d v="2001-12-01T00:00:00"/>
    <x v="1"/>
    <x v="731"/>
  </r>
  <r>
    <x v="19"/>
    <x v="0"/>
    <s v="Janeiro"/>
    <d v="2002-01-01T00:00:00"/>
    <x v="1"/>
    <x v="732"/>
  </r>
  <r>
    <x v="19"/>
    <x v="1"/>
    <s v="Fevereiro"/>
    <d v="2002-02-01T00:00:00"/>
    <x v="1"/>
    <x v="733"/>
  </r>
  <r>
    <x v="19"/>
    <x v="2"/>
    <s v="Março"/>
    <d v="2002-03-01T00:00:00"/>
    <x v="1"/>
    <x v="734"/>
  </r>
  <r>
    <x v="19"/>
    <x v="3"/>
    <s v="Abril"/>
    <d v="2002-04-01T00:00:00"/>
    <x v="1"/>
    <x v="735"/>
  </r>
  <r>
    <x v="19"/>
    <x v="4"/>
    <s v="Maio"/>
    <d v="2002-05-01T00:00:00"/>
    <x v="1"/>
    <x v="736"/>
  </r>
  <r>
    <x v="19"/>
    <x v="5"/>
    <s v="Junho"/>
    <d v="2002-06-01T00:00:00"/>
    <x v="1"/>
    <x v="737"/>
  </r>
  <r>
    <x v="19"/>
    <x v="6"/>
    <s v="Julho"/>
    <d v="2002-07-01T00:00:00"/>
    <x v="1"/>
    <x v="738"/>
  </r>
  <r>
    <x v="19"/>
    <x v="7"/>
    <s v="Agosto"/>
    <d v="2002-08-01T00:00:00"/>
    <x v="1"/>
    <x v="739"/>
  </r>
  <r>
    <x v="19"/>
    <x v="8"/>
    <s v="Setembro"/>
    <d v="2002-09-01T00:00:00"/>
    <x v="1"/>
    <x v="740"/>
  </r>
  <r>
    <x v="19"/>
    <x v="9"/>
    <s v="Outubro"/>
    <d v="2002-10-01T00:00:00"/>
    <x v="1"/>
    <x v="741"/>
  </r>
  <r>
    <x v="19"/>
    <x v="10"/>
    <s v="Novembro"/>
    <d v="2002-11-01T00:00:00"/>
    <x v="1"/>
    <x v="742"/>
  </r>
  <r>
    <x v="19"/>
    <x v="11"/>
    <s v="Dezembro"/>
    <d v="2002-12-01T00:00:00"/>
    <x v="1"/>
    <x v="743"/>
  </r>
  <r>
    <x v="20"/>
    <x v="0"/>
    <s v="Janeiro"/>
    <d v="2003-01-01T00:00:00"/>
    <x v="1"/>
    <x v="744"/>
  </r>
  <r>
    <x v="20"/>
    <x v="1"/>
    <s v="Fevereiro"/>
    <d v="2003-02-01T00:00:00"/>
    <x v="1"/>
    <x v="745"/>
  </r>
  <r>
    <x v="20"/>
    <x v="2"/>
    <s v="Março"/>
    <d v="2003-03-01T00:00:00"/>
    <x v="1"/>
    <x v="746"/>
  </r>
  <r>
    <x v="20"/>
    <x v="3"/>
    <s v="Abril"/>
    <d v="2003-04-01T00:00:00"/>
    <x v="1"/>
    <x v="747"/>
  </r>
  <r>
    <x v="20"/>
    <x v="4"/>
    <s v="Maio"/>
    <d v="2003-05-01T00:00:00"/>
    <x v="1"/>
    <x v="748"/>
  </r>
  <r>
    <x v="20"/>
    <x v="5"/>
    <s v="Junho"/>
    <d v="2003-06-01T00:00:00"/>
    <x v="1"/>
    <x v="749"/>
  </r>
  <r>
    <x v="20"/>
    <x v="6"/>
    <s v="Julho"/>
    <d v="2003-07-01T00:00:00"/>
    <x v="1"/>
    <x v="750"/>
  </r>
  <r>
    <x v="20"/>
    <x v="7"/>
    <s v="Agosto"/>
    <d v="2003-08-01T00:00:00"/>
    <x v="1"/>
    <x v="751"/>
  </r>
  <r>
    <x v="20"/>
    <x v="8"/>
    <s v="Setembro"/>
    <d v="2003-09-01T00:00:00"/>
    <x v="1"/>
    <x v="752"/>
  </r>
  <r>
    <x v="20"/>
    <x v="9"/>
    <s v="Outubro"/>
    <d v="2003-10-01T00:00:00"/>
    <x v="1"/>
    <x v="753"/>
  </r>
  <r>
    <x v="20"/>
    <x v="10"/>
    <s v="Novembro"/>
    <d v="2003-11-01T00:00:00"/>
    <x v="1"/>
    <x v="754"/>
  </r>
  <r>
    <x v="20"/>
    <x v="11"/>
    <s v="Dezembro"/>
    <d v="2003-12-01T00:00:00"/>
    <x v="1"/>
    <x v="755"/>
  </r>
  <r>
    <x v="21"/>
    <x v="0"/>
    <s v="Janeiro"/>
    <d v="2004-01-01T00:00:00"/>
    <x v="1"/>
    <x v="756"/>
  </r>
  <r>
    <x v="21"/>
    <x v="1"/>
    <s v="Fevereiro"/>
    <d v="2004-02-01T00:00:00"/>
    <x v="1"/>
    <x v="757"/>
  </r>
  <r>
    <x v="21"/>
    <x v="2"/>
    <s v="Março"/>
    <d v="2004-03-01T00:00:00"/>
    <x v="1"/>
    <x v="758"/>
  </r>
  <r>
    <x v="21"/>
    <x v="3"/>
    <s v="Abril"/>
    <d v="2004-04-01T00:00:00"/>
    <x v="1"/>
    <x v="759"/>
  </r>
  <r>
    <x v="21"/>
    <x v="4"/>
    <s v="Maio"/>
    <d v="2004-05-01T00:00:00"/>
    <x v="1"/>
    <x v="760"/>
  </r>
  <r>
    <x v="21"/>
    <x v="5"/>
    <s v="Junho"/>
    <d v="2004-06-01T00:00:00"/>
    <x v="1"/>
    <x v="761"/>
  </r>
  <r>
    <x v="21"/>
    <x v="6"/>
    <s v="Julho"/>
    <d v="2004-07-01T00:00:00"/>
    <x v="1"/>
    <x v="762"/>
  </r>
  <r>
    <x v="21"/>
    <x v="7"/>
    <s v="Agosto"/>
    <d v="2004-08-01T00:00:00"/>
    <x v="1"/>
    <x v="763"/>
  </r>
  <r>
    <x v="21"/>
    <x v="8"/>
    <s v="Setembro"/>
    <d v="2004-09-01T00:00:00"/>
    <x v="1"/>
    <x v="764"/>
  </r>
  <r>
    <x v="21"/>
    <x v="9"/>
    <s v="Outubro"/>
    <d v="2004-10-01T00:00:00"/>
    <x v="1"/>
    <x v="765"/>
  </r>
  <r>
    <x v="21"/>
    <x v="10"/>
    <s v="Novembro"/>
    <d v="2004-11-01T00:00:00"/>
    <x v="1"/>
    <x v="766"/>
  </r>
  <r>
    <x v="21"/>
    <x v="11"/>
    <s v="Dezembro"/>
    <d v="2004-12-01T00:00:00"/>
    <x v="1"/>
    <x v="767"/>
  </r>
  <r>
    <x v="22"/>
    <x v="0"/>
    <s v="Janeiro"/>
    <d v="2005-01-01T00:00:00"/>
    <x v="1"/>
    <x v="768"/>
  </r>
  <r>
    <x v="22"/>
    <x v="1"/>
    <s v="Fevereiro"/>
    <d v="2005-02-01T00:00:00"/>
    <x v="1"/>
    <x v="769"/>
  </r>
  <r>
    <x v="22"/>
    <x v="2"/>
    <s v="Março"/>
    <d v="2005-03-01T00:00:00"/>
    <x v="1"/>
    <x v="770"/>
  </r>
  <r>
    <x v="22"/>
    <x v="3"/>
    <s v="Abril"/>
    <d v="2005-04-01T00:00:00"/>
    <x v="1"/>
    <x v="771"/>
  </r>
  <r>
    <x v="22"/>
    <x v="4"/>
    <s v="Maio"/>
    <d v="2005-05-01T00:00:00"/>
    <x v="1"/>
    <x v="772"/>
  </r>
  <r>
    <x v="22"/>
    <x v="5"/>
    <s v="Junho"/>
    <d v="2005-06-01T00:00:00"/>
    <x v="1"/>
    <x v="773"/>
  </r>
  <r>
    <x v="22"/>
    <x v="6"/>
    <s v="Julho"/>
    <d v="2005-07-01T00:00:00"/>
    <x v="1"/>
    <x v="774"/>
  </r>
  <r>
    <x v="22"/>
    <x v="7"/>
    <s v="Agosto"/>
    <d v="2005-08-01T00:00:00"/>
    <x v="1"/>
    <x v="775"/>
  </r>
  <r>
    <x v="22"/>
    <x v="8"/>
    <s v="Setembro"/>
    <d v="2005-09-01T00:00:00"/>
    <x v="1"/>
    <x v="776"/>
  </r>
  <r>
    <x v="22"/>
    <x v="9"/>
    <s v="Outubro"/>
    <d v="2005-10-01T00:00:00"/>
    <x v="1"/>
    <x v="777"/>
  </r>
  <r>
    <x v="22"/>
    <x v="10"/>
    <s v="Novembro"/>
    <d v="2005-11-01T00:00:00"/>
    <x v="1"/>
    <x v="778"/>
  </r>
  <r>
    <x v="22"/>
    <x v="11"/>
    <s v="Dezembro"/>
    <d v="2005-12-01T00:00:00"/>
    <x v="1"/>
    <x v="779"/>
  </r>
  <r>
    <x v="23"/>
    <x v="0"/>
    <s v="Janeiro"/>
    <d v="2006-01-01T00:00:00"/>
    <x v="1"/>
    <x v="780"/>
  </r>
  <r>
    <x v="23"/>
    <x v="1"/>
    <s v="Fevereiro"/>
    <d v="2006-02-01T00:00:00"/>
    <x v="1"/>
    <x v="781"/>
  </r>
  <r>
    <x v="23"/>
    <x v="2"/>
    <s v="Março"/>
    <d v="2006-03-01T00:00:00"/>
    <x v="1"/>
    <x v="782"/>
  </r>
  <r>
    <x v="23"/>
    <x v="3"/>
    <s v="Abril"/>
    <d v="2006-04-01T00:00:00"/>
    <x v="1"/>
    <x v="783"/>
  </r>
  <r>
    <x v="23"/>
    <x v="4"/>
    <s v="Maio"/>
    <d v="2006-05-01T00:00:00"/>
    <x v="1"/>
    <x v="784"/>
  </r>
  <r>
    <x v="23"/>
    <x v="5"/>
    <s v="Junho"/>
    <d v="2006-06-01T00:00:00"/>
    <x v="1"/>
    <x v="785"/>
  </r>
  <r>
    <x v="23"/>
    <x v="6"/>
    <s v="Julho"/>
    <d v="2006-07-01T00:00:00"/>
    <x v="1"/>
    <x v="786"/>
  </r>
  <r>
    <x v="23"/>
    <x v="7"/>
    <s v="Agosto"/>
    <d v="2006-08-01T00:00:00"/>
    <x v="1"/>
    <x v="787"/>
  </r>
  <r>
    <x v="23"/>
    <x v="8"/>
    <s v="Setembro"/>
    <d v="2006-09-01T00:00:00"/>
    <x v="1"/>
    <x v="772"/>
  </r>
  <r>
    <x v="23"/>
    <x v="9"/>
    <s v="Outubro"/>
    <d v="2006-10-01T00:00:00"/>
    <x v="1"/>
    <x v="788"/>
  </r>
  <r>
    <x v="23"/>
    <x v="10"/>
    <s v="Novembro"/>
    <d v="2006-11-01T00:00:00"/>
    <x v="1"/>
    <x v="789"/>
  </r>
  <r>
    <x v="23"/>
    <x v="11"/>
    <s v="Dezembro"/>
    <d v="2006-12-01T00:00:00"/>
    <x v="1"/>
    <x v="790"/>
  </r>
  <r>
    <x v="24"/>
    <x v="0"/>
    <s v="Janeiro"/>
    <d v="2007-01-01T00:00:00"/>
    <x v="1"/>
    <x v="777"/>
  </r>
  <r>
    <x v="24"/>
    <x v="1"/>
    <s v="Fevereiro"/>
    <d v="2007-02-01T00:00:00"/>
    <x v="1"/>
    <x v="775"/>
  </r>
  <r>
    <x v="24"/>
    <x v="2"/>
    <s v="Março"/>
    <d v="2007-03-01T00:00:00"/>
    <x v="1"/>
    <x v="791"/>
  </r>
  <r>
    <x v="24"/>
    <x v="3"/>
    <s v="Abril"/>
    <d v="2007-04-01T00:00:00"/>
    <x v="1"/>
    <x v="792"/>
  </r>
  <r>
    <x v="24"/>
    <x v="4"/>
    <s v="Maio"/>
    <d v="2007-05-01T00:00:00"/>
    <x v="1"/>
    <x v="793"/>
  </r>
  <r>
    <x v="24"/>
    <x v="5"/>
    <s v="Junho"/>
    <d v="2007-06-01T00:00:00"/>
    <x v="1"/>
    <x v="794"/>
  </r>
  <r>
    <x v="24"/>
    <x v="6"/>
    <s v="Julho"/>
    <d v="2007-07-01T00:00:00"/>
    <x v="1"/>
    <x v="795"/>
  </r>
  <r>
    <x v="24"/>
    <x v="7"/>
    <s v="Agosto"/>
    <d v="2007-08-01T00:00:00"/>
    <x v="1"/>
    <x v="796"/>
  </r>
  <r>
    <x v="24"/>
    <x v="8"/>
    <s v="Setembro"/>
    <d v="2007-09-01T00:00:00"/>
    <x v="1"/>
    <x v="797"/>
  </r>
  <r>
    <x v="24"/>
    <x v="9"/>
    <s v="Outubro"/>
    <d v="2007-10-01T00:00:00"/>
    <x v="1"/>
    <x v="798"/>
  </r>
  <r>
    <x v="24"/>
    <x v="10"/>
    <s v="Novembro"/>
    <d v="2007-11-01T00:00:00"/>
    <x v="1"/>
    <x v="799"/>
  </r>
  <r>
    <x v="24"/>
    <x v="11"/>
    <s v="Dezembro"/>
    <d v="2007-12-01T00:00:00"/>
    <x v="1"/>
    <x v="800"/>
  </r>
  <r>
    <x v="25"/>
    <x v="0"/>
    <s v="Janeiro"/>
    <d v="2008-01-01T00:00:00"/>
    <x v="1"/>
    <x v="801"/>
  </r>
  <r>
    <x v="25"/>
    <x v="1"/>
    <s v="Fevereiro"/>
    <d v="2008-02-01T00:00:00"/>
    <x v="1"/>
    <x v="802"/>
  </r>
  <r>
    <x v="25"/>
    <x v="2"/>
    <s v="Março"/>
    <d v="2008-03-01T00:00:00"/>
    <x v="1"/>
    <x v="803"/>
  </r>
  <r>
    <x v="25"/>
    <x v="3"/>
    <s v="Abril"/>
    <d v="2008-04-01T00:00:00"/>
    <x v="1"/>
    <x v="804"/>
  </r>
  <r>
    <x v="25"/>
    <x v="4"/>
    <s v="Maio"/>
    <d v="2008-05-01T00:00:00"/>
    <x v="1"/>
    <x v="805"/>
  </r>
  <r>
    <x v="25"/>
    <x v="5"/>
    <s v="Junho"/>
    <d v="2008-06-01T00:00:00"/>
    <x v="1"/>
    <x v="806"/>
  </r>
  <r>
    <x v="25"/>
    <x v="6"/>
    <s v="Julho"/>
    <d v="2008-07-01T00:00:00"/>
    <x v="1"/>
    <x v="807"/>
  </r>
  <r>
    <x v="25"/>
    <x v="7"/>
    <s v="Agosto"/>
    <d v="2008-08-01T00:00:00"/>
    <x v="1"/>
    <x v="808"/>
  </r>
  <r>
    <x v="25"/>
    <x v="8"/>
    <s v="Setembro"/>
    <d v="2008-09-01T00:00:00"/>
    <x v="1"/>
    <x v="809"/>
  </r>
  <r>
    <x v="25"/>
    <x v="9"/>
    <s v="Outubro"/>
    <d v="2008-10-01T00:00:00"/>
    <x v="1"/>
    <x v="810"/>
  </r>
  <r>
    <x v="25"/>
    <x v="10"/>
    <s v="Novembro"/>
    <d v="2008-11-01T00:00:00"/>
    <x v="1"/>
    <x v="811"/>
  </r>
  <r>
    <x v="25"/>
    <x v="11"/>
    <s v="Dezembro"/>
    <d v="2008-12-01T00:00:00"/>
    <x v="1"/>
    <x v="812"/>
  </r>
  <r>
    <x v="26"/>
    <x v="0"/>
    <s v="Janeiro"/>
    <d v="2009-01-01T00:00:00"/>
    <x v="1"/>
    <x v="813"/>
  </r>
  <r>
    <x v="26"/>
    <x v="1"/>
    <s v="Fevereiro"/>
    <d v="2009-02-01T00:00:00"/>
    <x v="1"/>
    <x v="814"/>
  </r>
  <r>
    <x v="26"/>
    <x v="2"/>
    <s v="Março"/>
    <d v="2009-03-01T00:00:00"/>
    <x v="1"/>
    <x v="815"/>
  </r>
  <r>
    <x v="26"/>
    <x v="3"/>
    <s v="Abril"/>
    <d v="2009-04-01T00:00:00"/>
    <x v="1"/>
    <x v="816"/>
  </r>
  <r>
    <x v="26"/>
    <x v="4"/>
    <s v="Maio"/>
    <d v="2009-05-01T00:00:00"/>
    <x v="1"/>
    <x v="817"/>
  </r>
  <r>
    <x v="26"/>
    <x v="5"/>
    <s v="Junho"/>
    <d v="2009-06-01T00:00:00"/>
    <x v="1"/>
    <x v="818"/>
  </r>
  <r>
    <x v="26"/>
    <x v="6"/>
    <s v="Julho"/>
    <d v="2009-07-01T00:00:00"/>
    <x v="1"/>
    <x v="819"/>
  </r>
  <r>
    <x v="26"/>
    <x v="7"/>
    <s v="Agosto"/>
    <d v="2009-08-01T00:00:00"/>
    <x v="1"/>
    <x v="820"/>
  </r>
  <r>
    <x v="26"/>
    <x v="8"/>
    <s v="Setembro"/>
    <d v="2009-09-01T00:00:00"/>
    <x v="1"/>
    <x v="821"/>
  </r>
  <r>
    <x v="26"/>
    <x v="9"/>
    <s v="Outubro"/>
    <d v="2009-10-01T00:00:00"/>
    <x v="1"/>
    <x v="822"/>
  </r>
  <r>
    <x v="26"/>
    <x v="10"/>
    <s v="Novembro"/>
    <d v="2009-11-01T00:00:00"/>
    <x v="1"/>
    <x v="823"/>
  </r>
  <r>
    <x v="26"/>
    <x v="11"/>
    <s v="Dezembro"/>
    <d v="2009-12-01T00:00:00"/>
    <x v="1"/>
    <x v="824"/>
  </r>
  <r>
    <x v="27"/>
    <x v="0"/>
    <s v="Janeiro"/>
    <d v="2010-01-01T00:00:00"/>
    <x v="1"/>
    <x v="825"/>
  </r>
  <r>
    <x v="27"/>
    <x v="1"/>
    <s v="Fevereiro"/>
    <d v="2010-02-01T00:00:00"/>
    <x v="1"/>
    <x v="826"/>
  </r>
  <r>
    <x v="27"/>
    <x v="2"/>
    <s v="Março"/>
    <d v="2010-03-01T00:00:00"/>
    <x v="1"/>
    <x v="827"/>
  </r>
  <r>
    <x v="27"/>
    <x v="3"/>
    <s v="Abril"/>
    <d v="2010-04-01T00:00:00"/>
    <x v="1"/>
    <x v="828"/>
  </r>
  <r>
    <x v="27"/>
    <x v="4"/>
    <s v="Maio"/>
    <d v="2010-05-01T00:00:00"/>
    <x v="1"/>
    <x v="829"/>
  </r>
  <r>
    <x v="27"/>
    <x v="5"/>
    <s v="Junho"/>
    <d v="2010-06-01T00:00:00"/>
    <x v="1"/>
    <x v="830"/>
  </r>
  <r>
    <x v="27"/>
    <x v="6"/>
    <s v="Julho"/>
    <d v="2010-07-01T00:00:00"/>
    <x v="1"/>
    <x v="831"/>
  </r>
  <r>
    <x v="27"/>
    <x v="7"/>
    <s v="Agosto"/>
    <d v="2010-08-01T00:00:00"/>
    <x v="1"/>
    <x v="832"/>
  </r>
  <r>
    <x v="27"/>
    <x v="8"/>
    <s v="Setembro"/>
    <d v="2010-09-01T00:00:00"/>
    <x v="1"/>
    <x v="833"/>
  </r>
  <r>
    <x v="27"/>
    <x v="9"/>
    <s v="Outubro"/>
    <d v="2010-10-01T00:00:00"/>
    <x v="1"/>
    <x v="834"/>
  </r>
  <r>
    <x v="27"/>
    <x v="10"/>
    <s v="Novembro"/>
    <d v="2010-11-01T00:00:00"/>
    <x v="1"/>
    <x v="835"/>
  </r>
  <r>
    <x v="27"/>
    <x v="11"/>
    <s v="Dezembro"/>
    <d v="2010-12-01T00:00:00"/>
    <x v="1"/>
    <x v="836"/>
  </r>
  <r>
    <x v="28"/>
    <x v="0"/>
    <s v="Janeiro"/>
    <d v="2011-01-01T00:00:00"/>
    <x v="1"/>
    <x v="837"/>
  </r>
  <r>
    <x v="28"/>
    <x v="1"/>
    <s v="Fevereiro"/>
    <d v="2011-02-01T00:00:00"/>
    <x v="1"/>
    <x v="838"/>
  </r>
  <r>
    <x v="28"/>
    <x v="2"/>
    <s v="Março"/>
    <d v="2011-03-01T00:00:00"/>
    <x v="1"/>
    <x v="839"/>
  </r>
  <r>
    <x v="28"/>
    <x v="3"/>
    <s v="Abril"/>
    <d v="2011-04-01T00:00:00"/>
    <x v="1"/>
    <x v="840"/>
  </r>
  <r>
    <x v="28"/>
    <x v="4"/>
    <s v="Maio"/>
    <d v="2011-05-01T00:00:00"/>
    <x v="1"/>
    <x v="841"/>
  </r>
  <r>
    <x v="28"/>
    <x v="5"/>
    <s v="Junho"/>
    <d v="2011-06-01T00:00:00"/>
    <x v="1"/>
    <x v="842"/>
  </r>
  <r>
    <x v="28"/>
    <x v="6"/>
    <s v="Julho"/>
    <d v="2011-07-01T00:00:00"/>
    <x v="1"/>
    <x v="843"/>
  </r>
  <r>
    <x v="28"/>
    <x v="7"/>
    <s v="Agosto"/>
    <d v="2011-08-01T00:00:00"/>
    <x v="1"/>
    <x v="844"/>
  </r>
  <r>
    <x v="28"/>
    <x v="8"/>
    <s v="Setembro"/>
    <d v="2011-09-01T00:00:00"/>
    <x v="1"/>
    <x v="845"/>
  </r>
  <r>
    <x v="28"/>
    <x v="9"/>
    <s v="Outubro"/>
    <d v="2011-10-01T00:00:00"/>
    <x v="1"/>
    <x v="846"/>
  </r>
  <r>
    <x v="28"/>
    <x v="10"/>
    <s v="Novembro"/>
    <d v="2011-11-01T00:00:00"/>
    <x v="1"/>
    <x v="847"/>
  </r>
  <r>
    <x v="28"/>
    <x v="11"/>
    <s v="Dezembro"/>
    <d v="2011-12-01T00:00:00"/>
    <x v="1"/>
    <x v="848"/>
  </r>
  <r>
    <x v="29"/>
    <x v="0"/>
    <s v="Janeiro"/>
    <d v="2012-01-01T00:00:00"/>
    <x v="1"/>
    <x v="849"/>
  </r>
  <r>
    <x v="29"/>
    <x v="1"/>
    <s v="Fevereiro"/>
    <d v="2012-02-01T00:00:00"/>
    <x v="1"/>
    <x v="850"/>
  </r>
  <r>
    <x v="29"/>
    <x v="2"/>
    <s v="Março"/>
    <d v="2012-03-01T00:00:00"/>
    <x v="1"/>
    <x v="851"/>
  </r>
  <r>
    <x v="29"/>
    <x v="3"/>
    <s v="Abril"/>
    <d v="2012-04-01T00:00:00"/>
    <x v="1"/>
    <x v="852"/>
  </r>
  <r>
    <x v="29"/>
    <x v="4"/>
    <s v="Maio"/>
    <d v="2012-05-01T00:00:00"/>
    <x v="1"/>
    <x v="853"/>
  </r>
  <r>
    <x v="29"/>
    <x v="5"/>
    <s v="Junho"/>
    <d v="2012-06-01T00:00:00"/>
    <x v="1"/>
    <x v="854"/>
  </r>
  <r>
    <x v="29"/>
    <x v="6"/>
    <s v="Julho"/>
    <d v="2012-07-01T00:00:00"/>
    <x v="1"/>
    <x v="855"/>
  </r>
  <r>
    <x v="29"/>
    <x v="7"/>
    <s v="Agosto"/>
    <d v="2012-08-01T00:00:00"/>
    <x v="1"/>
    <x v="856"/>
  </r>
  <r>
    <x v="29"/>
    <x v="8"/>
    <s v="Setembro"/>
    <d v="2012-09-01T00:00:00"/>
    <x v="1"/>
    <x v="857"/>
  </r>
  <r>
    <x v="29"/>
    <x v="9"/>
    <s v="Outubro"/>
    <d v="2012-10-01T00:00:00"/>
    <x v="1"/>
    <x v="852"/>
  </r>
  <r>
    <x v="29"/>
    <x v="10"/>
    <s v="Novembro"/>
    <d v="2012-11-01T00:00:00"/>
    <x v="1"/>
    <x v="858"/>
  </r>
  <r>
    <x v="29"/>
    <x v="11"/>
    <s v="Dezembro"/>
    <d v="2012-12-01T00:00:00"/>
    <x v="1"/>
    <x v="859"/>
  </r>
  <r>
    <x v="30"/>
    <x v="0"/>
    <s v="Janeiro"/>
    <d v="2013-01-01T00:00:00"/>
    <x v="1"/>
    <x v="860"/>
  </r>
  <r>
    <x v="30"/>
    <x v="1"/>
    <s v="Fevereiro"/>
    <d v="2013-02-01T00:00:00"/>
    <x v="1"/>
    <x v="861"/>
  </r>
  <r>
    <x v="30"/>
    <x v="2"/>
    <s v="Março"/>
    <d v="2013-03-01T00:00:00"/>
    <x v="1"/>
    <x v="862"/>
  </r>
  <r>
    <x v="30"/>
    <x v="3"/>
    <s v="Abril"/>
    <d v="2013-04-01T00:00:00"/>
    <x v="1"/>
    <x v="863"/>
  </r>
  <r>
    <x v="30"/>
    <x v="4"/>
    <s v="Maio"/>
    <d v="2013-05-01T00:00:00"/>
    <x v="1"/>
    <x v="864"/>
  </r>
  <r>
    <x v="30"/>
    <x v="5"/>
    <s v="Junho"/>
    <d v="2013-06-01T00:00:00"/>
    <x v="1"/>
    <x v="865"/>
  </r>
  <r>
    <x v="30"/>
    <x v="6"/>
    <s v="Julho"/>
    <d v="2013-07-01T00:00:00"/>
    <x v="1"/>
    <x v="866"/>
  </r>
  <r>
    <x v="30"/>
    <x v="7"/>
    <s v="Agosto"/>
    <d v="2013-08-01T00:00:00"/>
    <x v="1"/>
    <x v="867"/>
  </r>
  <r>
    <x v="30"/>
    <x v="8"/>
    <s v="Setembro"/>
    <d v="2013-09-01T00:00:00"/>
    <x v="1"/>
    <x v="868"/>
  </r>
  <r>
    <x v="30"/>
    <x v="9"/>
    <s v="Outubro"/>
    <d v="2013-10-01T00:00:00"/>
    <x v="1"/>
    <x v="869"/>
  </r>
  <r>
    <x v="30"/>
    <x v="10"/>
    <s v="Novembro"/>
    <d v="2013-11-01T00:00:00"/>
    <x v="1"/>
    <x v="870"/>
  </r>
  <r>
    <x v="30"/>
    <x v="11"/>
    <s v="Dezembro"/>
    <d v="2013-12-01T00:00:00"/>
    <x v="1"/>
    <x v="871"/>
  </r>
  <r>
    <x v="31"/>
    <x v="0"/>
    <s v="Janeiro"/>
    <d v="2014-01-01T00:00:00"/>
    <x v="1"/>
    <x v="872"/>
  </r>
  <r>
    <x v="31"/>
    <x v="1"/>
    <s v="Fevereiro"/>
    <d v="2014-02-01T00:00:00"/>
    <x v="1"/>
    <x v="873"/>
  </r>
  <r>
    <x v="31"/>
    <x v="2"/>
    <s v="Março"/>
    <d v="2014-03-01T00:00:00"/>
    <x v="1"/>
    <x v="874"/>
  </r>
  <r>
    <x v="31"/>
    <x v="3"/>
    <s v="Abril"/>
    <d v="2014-04-01T00:00:00"/>
    <x v="1"/>
    <x v="875"/>
  </r>
  <r>
    <x v="31"/>
    <x v="4"/>
    <s v="Maio"/>
    <d v="2014-05-01T00:00:00"/>
    <x v="1"/>
    <x v="876"/>
  </r>
  <r>
    <x v="31"/>
    <x v="5"/>
    <s v="Junho"/>
    <d v="2014-06-01T00:00:00"/>
    <x v="1"/>
    <x v="877"/>
  </r>
  <r>
    <x v="31"/>
    <x v="6"/>
    <s v="Julho"/>
    <d v="2014-07-01T00:00:00"/>
    <x v="1"/>
    <x v="878"/>
  </r>
  <r>
    <x v="31"/>
    <x v="7"/>
    <s v="Agosto"/>
    <d v="2014-08-01T00:00:00"/>
    <x v="1"/>
    <x v="879"/>
  </r>
  <r>
    <x v="31"/>
    <x v="8"/>
    <s v="Setembro"/>
    <d v="2014-09-01T00:00:00"/>
    <x v="1"/>
    <x v="880"/>
  </r>
  <r>
    <x v="31"/>
    <x v="9"/>
    <s v="Outubro"/>
    <d v="2014-10-01T00:00:00"/>
    <x v="1"/>
    <x v="881"/>
  </r>
  <r>
    <x v="31"/>
    <x v="10"/>
    <s v="Novembro"/>
    <d v="2014-11-01T00:00:00"/>
    <x v="1"/>
    <x v="882"/>
  </r>
  <r>
    <x v="31"/>
    <x v="11"/>
    <s v="Dezembro"/>
    <d v="2014-12-01T00:00:00"/>
    <x v="1"/>
    <x v="883"/>
  </r>
  <r>
    <x v="32"/>
    <x v="0"/>
    <s v="Janeiro"/>
    <d v="2015-01-01T00:00:00"/>
    <x v="1"/>
    <x v="884"/>
  </r>
  <r>
    <x v="32"/>
    <x v="1"/>
    <s v="Fevereiro"/>
    <d v="2015-02-01T00:00:00"/>
    <x v="1"/>
    <x v="885"/>
  </r>
  <r>
    <x v="32"/>
    <x v="2"/>
    <s v="Março"/>
    <d v="2015-03-01T00:00:00"/>
    <x v="1"/>
    <x v="886"/>
  </r>
  <r>
    <x v="32"/>
    <x v="3"/>
    <s v="Abril"/>
    <d v="2015-04-01T00:00:00"/>
    <x v="1"/>
    <x v="887"/>
  </r>
  <r>
    <x v="32"/>
    <x v="4"/>
    <s v="Maio"/>
    <d v="2015-05-01T00:00:00"/>
    <x v="1"/>
    <x v="888"/>
  </r>
  <r>
    <x v="32"/>
    <x v="5"/>
    <s v="Junho"/>
    <d v="2015-06-01T00:00:00"/>
    <x v="1"/>
    <x v="889"/>
  </r>
  <r>
    <x v="32"/>
    <x v="6"/>
    <s v="Julho"/>
    <d v="2015-07-01T00:00:00"/>
    <x v="1"/>
    <x v="890"/>
  </r>
  <r>
    <x v="32"/>
    <x v="7"/>
    <s v="Agosto"/>
    <d v="2015-08-01T00:00:00"/>
    <x v="1"/>
    <x v="891"/>
  </r>
  <r>
    <x v="32"/>
    <x v="8"/>
    <s v="Setembro"/>
    <d v="2015-09-01T00:00:00"/>
    <x v="1"/>
    <x v="892"/>
  </r>
  <r>
    <x v="32"/>
    <x v="9"/>
    <s v="Outubro"/>
    <d v="2015-10-01T00:00:00"/>
    <x v="1"/>
    <x v="893"/>
  </r>
  <r>
    <x v="32"/>
    <x v="10"/>
    <s v="Novembro"/>
    <d v="2015-11-01T00:00:00"/>
    <x v="1"/>
    <x v="894"/>
  </r>
  <r>
    <x v="32"/>
    <x v="11"/>
    <s v="Dezembro"/>
    <d v="2015-12-01T00:00:00"/>
    <x v="1"/>
    <x v="895"/>
  </r>
  <r>
    <x v="33"/>
    <x v="0"/>
    <s v="Janeiro"/>
    <d v="2016-01-01T00:00:00"/>
    <x v="1"/>
    <x v="896"/>
  </r>
  <r>
    <x v="33"/>
    <x v="1"/>
    <s v="Fevereiro"/>
    <d v="2016-02-01T00:00:00"/>
    <x v="1"/>
    <x v="897"/>
  </r>
  <r>
    <x v="33"/>
    <x v="2"/>
    <s v="Março"/>
    <d v="2016-03-01T00:00:00"/>
    <x v="1"/>
    <x v="898"/>
  </r>
  <r>
    <x v="33"/>
    <x v="3"/>
    <s v="Abril"/>
    <d v="2016-04-01T00:00:00"/>
    <x v="1"/>
    <x v="899"/>
  </r>
  <r>
    <x v="33"/>
    <x v="4"/>
    <s v="Maio"/>
    <d v="2016-05-01T00:00:00"/>
    <x v="1"/>
    <x v="900"/>
  </r>
  <r>
    <x v="33"/>
    <x v="5"/>
    <s v="Junho"/>
    <d v="2016-06-01T00:00:00"/>
    <x v="1"/>
    <x v="901"/>
  </r>
  <r>
    <x v="33"/>
    <x v="6"/>
    <s v="Julho"/>
    <d v="2016-07-01T00:00:00"/>
    <x v="1"/>
    <x v="902"/>
  </r>
  <r>
    <x v="33"/>
    <x v="7"/>
    <s v="Agosto"/>
    <d v="2016-08-01T00:00:00"/>
    <x v="1"/>
    <x v="903"/>
  </r>
  <r>
    <x v="33"/>
    <x v="8"/>
    <s v="Setembro"/>
    <d v="2016-09-01T00:00:00"/>
    <x v="1"/>
    <x v="904"/>
  </r>
  <r>
    <x v="33"/>
    <x v="9"/>
    <s v="Outubro"/>
    <d v="2016-10-01T00:00:00"/>
    <x v="1"/>
    <x v="905"/>
  </r>
  <r>
    <x v="33"/>
    <x v="10"/>
    <s v="Novembro"/>
    <d v="2016-11-01T00:00:00"/>
    <x v="1"/>
    <x v="906"/>
  </r>
  <r>
    <x v="33"/>
    <x v="11"/>
    <s v="Dezembro"/>
    <d v="2016-12-01T00:00:00"/>
    <x v="1"/>
    <x v="907"/>
  </r>
  <r>
    <x v="34"/>
    <x v="0"/>
    <s v="Janeiro"/>
    <d v="2017-01-01T00:00:00"/>
    <x v="1"/>
    <x v="908"/>
  </r>
  <r>
    <x v="34"/>
    <x v="1"/>
    <s v="Fevereiro"/>
    <d v="2017-02-01T00:00:00"/>
    <x v="1"/>
    <x v="909"/>
  </r>
  <r>
    <x v="34"/>
    <x v="2"/>
    <s v="Março"/>
    <d v="2017-03-01T00:00:00"/>
    <x v="1"/>
    <x v="910"/>
  </r>
  <r>
    <x v="34"/>
    <x v="3"/>
    <s v="Abril"/>
    <d v="2017-04-01T00:00:00"/>
    <x v="1"/>
    <x v="911"/>
  </r>
  <r>
    <x v="34"/>
    <x v="4"/>
    <s v="Maio"/>
    <d v="2017-05-01T00:00:00"/>
    <x v="1"/>
    <x v="912"/>
  </r>
  <r>
    <x v="34"/>
    <x v="5"/>
    <s v="Junho"/>
    <d v="2017-06-01T00:00:00"/>
    <x v="1"/>
    <x v="913"/>
  </r>
  <r>
    <x v="34"/>
    <x v="6"/>
    <s v="Julho"/>
    <d v="2017-07-01T00:00:00"/>
    <x v="1"/>
    <x v="912"/>
  </r>
  <r>
    <x v="34"/>
    <x v="7"/>
    <s v="Agosto"/>
    <d v="2017-08-01T00:00:00"/>
    <x v="1"/>
    <x v="914"/>
  </r>
  <r>
    <x v="34"/>
    <x v="8"/>
    <s v="Setembro"/>
    <d v="2017-09-01T00:00:00"/>
    <x v="1"/>
    <x v="915"/>
  </r>
  <r>
    <x v="34"/>
    <x v="9"/>
    <s v="Outubro"/>
    <d v="2017-10-01T00:00:00"/>
    <x v="1"/>
    <x v="916"/>
  </r>
  <r>
    <x v="34"/>
    <x v="10"/>
    <s v="Novembro"/>
    <d v="2017-11-01T00:00:00"/>
    <x v="1"/>
    <x v="917"/>
  </r>
  <r>
    <x v="34"/>
    <x v="11"/>
    <s v="Dezembro"/>
    <d v="2017-12-01T00:00:00"/>
    <x v="1"/>
    <x v="918"/>
  </r>
  <r>
    <x v="35"/>
    <x v="0"/>
    <s v="Janeiro"/>
    <d v="2018-01-01T00:00:00"/>
    <x v="1"/>
    <x v="919"/>
  </r>
  <r>
    <x v="35"/>
    <x v="1"/>
    <s v="Fevereiro"/>
    <d v="2018-02-01T00:00:00"/>
    <x v="1"/>
    <x v="920"/>
  </r>
  <r>
    <x v="35"/>
    <x v="2"/>
    <s v="Março"/>
    <d v="2018-03-01T00:00:00"/>
    <x v="1"/>
    <x v="921"/>
  </r>
  <r>
    <x v="35"/>
    <x v="3"/>
    <s v="Abril"/>
    <d v="2018-04-01T00:00:00"/>
    <x v="1"/>
    <x v="922"/>
  </r>
  <r>
    <x v="35"/>
    <x v="4"/>
    <s v="Maio"/>
    <d v="2018-05-01T00:00:00"/>
    <x v="1"/>
    <x v="923"/>
  </r>
  <r>
    <x v="35"/>
    <x v="5"/>
    <s v="Junho"/>
    <d v="2018-06-01T00:00:00"/>
    <x v="1"/>
    <x v="924"/>
  </r>
  <r>
    <x v="35"/>
    <x v="6"/>
    <s v="Julho"/>
    <d v="2018-07-01T00:00:00"/>
    <x v="1"/>
    <x v="925"/>
  </r>
  <r>
    <x v="35"/>
    <x v="7"/>
    <s v="Agosto"/>
    <d v="2018-08-01T00:00:00"/>
    <x v="1"/>
    <x v="926"/>
  </r>
  <r>
    <x v="35"/>
    <x v="8"/>
    <s v="Setembro"/>
    <d v="2018-09-01T00:00:00"/>
    <x v="1"/>
    <x v="927"/>
  </r>
  <r>
    <x v="35"/>
    <x v="9"/>
    <s v="Outubro"/>
    <d v="2018-10-01T00:00:00"/>
    <x v="1"/>
    <x v="928"/>
  </r>
  <r>
    <x v="35"/>
    <x v="10"/>
    <s v="Novembro"/>
    <d v="2018-11-01T00:00:00"/>
    <x v="1"/>
    <x v="929"/>
  </r>
  <r>
    <x v="35"/>
    <x v="11"/>
    <s v="Dezembro"/>
    <d v="2018-12-01T00:00:00"/>
    <x v="1"/>
    <x v="930"/>
  </r>
  <r>
    <x v="36"/>
    <x v="0"/>
    <s v="Janeiro"/>
    <d v="2019-01-01T00:00:00"/>
    <x v="1"/>
    <x v="931"/>
  </r>
  <r>
    <x v="36"/>
    <x v="1"/>
    <s v="Fevereiro"/>
    <d v="2019-02-01T00:00:00"/>
    <x v="1"/>
    <x v="932"/>
  </r>
  <r>
    <x v="36"/>
    <x v="2"/>
    <s v="Março"/>
    <d v="2019-03-01T00:00:00"/>
    <x v="1"/>
    <x v="933"/>
  </r>
  <r>
    <x v="36"/>
    <x v="3"/>
    <s v="Abril"/>
    <d v="2019-04-01T00:00:00"/>
    <x v="1"/>
    <x v="934"/>
  </r>
  <r>
    <x v="36"/>
    <x v="4"/>
    <s v="Maio"/>
    <d v="2019-05-01T00:00:00"/>
    <x v="1"/>
    <x v="935"/>
  </r>
  <r>
    <x v="36"/>
    <x v="5"/>
    <s v="Junho"/>
    <d v="2019-06-01T00:00:00"/>
    <x v="1"/>
    <x v="936"/>
  </r>
  <r>
    <x v="36"/>
    <x v="6"/>
    <s v="Julho"/>
    <d v="2019-07-01T00:00:00"/>
    <x v="1"/>
    <x v="937"/>
  </r>
  <r>
    <x v="36"/>
    <x v="7"/>
    <s v="Agosto"/>
    <d v="2019-08-01T00:00:00"/>
    <x v="1"/>
    <x v="938"/>
  </r>
  <r>
    <x v="36"/>
    <x v="8"/>
    <s v="Setembro"/>
    <d v="2019-09-01T00:00:00"/>
    <x v="1"/>
    <x v="939"/>
  </r>
  <r>
    <x v="36"/>
    <x v="9"/>
    <s v="Outubro"/>
    <d v="2019-10-01T00:00:00"/>
    <x v="1"/>
    <x v="940"/>
  </r>
  <r>
    <x v="36"/>
    <x v="10"/>
    <s v="Novembro"/>
    <d v="2019-11-01T00:00:00"/>
    <x v="1"/>
    <x v="941"/>
  </r>
  <r>
    <x v="36"/>
    <x v="11"/>
    <s v="Dezembro"/>
    <d v="2019-12-01T00:00:00"/>
    <x v="1"/>
    <x v="942"/>
  </r>
  <r>
    <x v="37"/>
    <x v="0"/>
    <s v="Janeiro"/>
    <d v="2020-01-01T00:00:00"/>
    <x v="1"/>
    <x v="943"/>
  </r>
  <r>
    <x v="37"/>
    <x v="1"/>
    <s v="Fevereiro"/>
    <d v="2020-02-01T00:00:00"/>
    <x v="1"/>
    <x v="944"/>
  </r>
  <r>
    <x v="37"/>
    <x v="2"/>
    <s v="Março"/>
    <d v="2020-03-01T00:00:00"/>
    <x v="1"/>
    <x v="945"/>
  </r>
  <r>
    <x v="37"/>
    <x v="3"/>
    <s v="Abril"/>
    <d v="2020-04-01T00:00:00"/>
    <x v="1"/>
    <x v="946"/>
  </r>
  <r>
    <x v="37"/>
    <x v="4"/>
    <s v="Maio"/>
    <d v="2020-05-01T00:00:00"/>
    <x v="1"/>
    <x v="947"/>
  </r>
  <r>
    <x v="37"/>
    <x v="5"/>
    <s v="Junho"/>
    <d v="2020-06-01T00:00:00"/>
    <x v="1"/>
    <x v="948"/>
  </r>
  <r>
    <x v="37"/>
    <x v="6"/>
    <s v="Julho"/>
    <d v="2020-07-01T00:00:00"/>
    <x v="1"/>
    <x v="949"/>
  </r>
  <r>
    <x v="37"/>
    <x v="7"/>
    <s v="Agosto"/>
    <d v="2020-08-01T00:00:00"/>
    <x v="1"/>
    <x v="950"/>
  </r>
  <r>
    <x v="37"/>
    <x v="8"/>
    <s v="Setembro"/>
    <d v="2020-09-01T00:00:00"/>
    <x v="1"/>
    <x v="951"/>
  </r>
  <r>
    <x v="37"/>
    <x v="9"/>
    <s v="Outubro"/>
    <d v="2020-10-01T00:00:00"/>
    <x v="1"/>
    <x v="952"/>
  </r>
  <r>
    <x v="37"/>
    <x v="10"/>
    <s v="Novembro"/>
    <d v="2020-11-01T00:00:00"/>
    <x v="1"/>
    <x v="953"/>
  </r>
  <r>
    <x v="37"/>
    <x v="11"/>
    <s v="Dezembro"/>
    <d v="2020-12-01T00:00:00"/>
    <x v="1"/>
    <x v="954"/>
  </r>
  <r>
    <x v="38"/>
    <x v="0"/>
    <s v="Janeiro"/>
    <d v="2021-01-01T00:00:00"/>
    <x v="1"/>
    <x v="955"/>
  </r>
  <r>
    <x v="38"/>
    <x v="1"/>
    <s v="Fevereiro"/>
    <d v="2021-02-01T00:00:00"/>
    <x v="1"/>
    <x v="955"/>
  </r>
  <r>
    <x v="38"/>
    <x v="2"/>
    <s v="Março"/>
    <d v="2021-03-01T00:00:00"/>
    <x v="1"/>
    <x v="955"/>
  </r>
  <r>
    <x v="38"/>
    <x v="3"/>
    <s v="Abril"/>
    <d v="2021-04-01T00:00:00"/>
    <x v="1"/>
    <x v="955"/>
  </r>
  <r>
    <x v="38"/>
    <x v="4"/>
    <s v="Maio"/>
    <d v="2021-05-01T00:00:00"/>
    <x v="1"/>
    <x v="955"/>
  </r>
  <r>
    <x v="38"/>
    <x v="5"/>
    <s v="Junho"/>
    <d v="2021-06-01T00:00:00"/>
    <x v="1"/>
    <x v="955"/>
  </r>
  <r>
    <x v="38"/>
    <x v="6"/>
    <s v="Julho"/>
    <d v="2021-07-01T00:00:00"/>
    <x v="1"/>
    <x v="955"/>
  </r>
  <r>
    <x v="38"/>
    <x v="7"/>
    <s v="Agosto"/>
    <d v="2021-08-01T00:00:00"/>
    <x v="1"/>
    <x v="955"/>
  </r>
  <r>
    <x v="38"/>
    <x v="8"/>
    <s v="Setembro"/>
    <d v="2021-09-01T00:00:00"/>
    <x v="1"/>
    <x v="955"/>
  </r>
  <r>
    <x v="38"/>
    <x v="9"/>
    <s v="Outubro"/>
    <d v="2021-10-01T00:00:00"/>
    <x v="1"/>
    <x v="955"/>
  </r>
  <r>
    <x v="38"/>
    <x v="10"/>
    <s v="Novembro"/>
    <d v="2021-11-01T00:00:00"/>
    <x v="1"/>
    <x v="955"/>
  </r>
  <r>
    <x v="38"/>
    <x v="11"/>
    <s v="Dezembro"/>
    <d v="2021-12-01T00:00:00"/>
    <x v="1"/>
    <x v="955"/>
  </r>
  <r>
    <x v="39"/>
    <x v="0"/>
    <s v="Janeiro"/>
    <d v="2022-01-01T00:00:00"/>
    <x v="1"/>
    <x v="955"/>
  </r>
  <r>
    <x v="39"/>
    <x v="1"/>
    <s v="Fevereiro"/>
    <d v="2022-02-01T00:00:00"/>
    <x v="1"/>
    <x v="955"/>
  </r>
  <r>
    <x v="39"/>
    <x v="2"/>
    <s v="Março"/>
    <d v="2022-03-01T00:00:00"/>
    <x v="1"/>
    <x v="955"/>
  </r>
  <r>
    <x v="39"/>
    <x v="3"/>
    <s v="Abril"/>
    <d v="2022-04-01T00:00:00"/>
    <x v="1"/>
    <x v="955"/>
  </r>
  <r>
    <x v="39"/>
    <x v="4"/>
    <s v="Maio"/>
    <d v="2022-05-01T00:00:00"/>
    <x v="1"/>
    <x v="955"/>
  </r>
  <r>
    <x v="39"/>
    <x v="5"/>
    <s v="Junho"/>
    <d v="2022-06-01T00:00:00"/>
    <x v="1"/>
    <x v="955"/>
  </r>
  <r>
    <x v="39"/>
    <x v="6"/>
    <s v="Julho"/>
    <d v="2022-07-01T00:00:00"/>
    <x v="1"/>
    <x v="955"/>
  </r>
  <r>
    <x v="39"/>
    <x v="7"/>
    <s v="Agosto"/>
    <d v="2022-08-01T00:00:00"/>
    <x v="1"/>
    <x v="955"/>
  </r>
  <r>
    <x v="39"/>
    <x v="8"/>
    <s v="Setembro"/>
    <d v="2022-09-01T00:00:00"/>
    <x v="1"/>
    <x v="955"/>
  </r>
  <r>
    <x v="39"/>
    <x v="9"/>
    <s v="Outubro"/>
    <d v="2022-10-01T00:00:00"/>
    <x v="1"/>
    <x v="955"/>
  </r>
  <r>
    <x v="39"/>
    <x v="10"/>
    <s v="Novembro"/>
    <d v="2022-11-01T00:00:00"/>
    <x v="1"/>
    <x v="955"/>
  </r>
  <r>
    <x v="39"/>
    <x v="11"/>
    <s v="Dezembro"/>
    <d v="2022-12-01T00:00:00"/>
    <x v="1"/>
    <x v="955"/>
  </r>
  <r>
    <x v="40"/>
    <x v="0"/>
    <s v="Janeiro"/>
    <d v="2023-01-01T00:00:00"/>
    <x v="1"/>
    <x v="955"/>
  </r>
  <r>
    <x v="40"/>
    <x v="1"/>
    <s v="Fevereiro"/>
    <d v="2023-02-01T00:00:00"/>
    <x v="1"/>
    <x v="955"/>
  </r>
  <r>
    <x v="40"/>
    <x v="2"/>
    <s v="Março"/>
    <d v="2023-03-01T00:00:00"/>
    <x v="1"/>
    <x v="955"/>
  </r>
  <r>
    <x v="40"/>
    <x v="3"/>
    <s v="Abril"/>
    <d v="2023-04-01T00:00:00"/>
    <x v="1"/>
    <x v="955"/>
  </r>
  <r>
    <x v="40"/>
    <x v="4"/>
    <s v="Maio"/>
    <d v="2023-05-01T00:00:00"/>
    <x v="1"/>
    <x v="955"/>
  </r>
  <r>
    <x v="40"/>
    <x v="5"/>
    <s v="Junho"/>
    <d v="2023-06-01T00:00:00"/>
    <x v="1"/>
    <x v="955"/>
  </r>
  <r>
    <x v="40"/>
    <x v="6"/>
    <s v="Julho"/>
    <d v="2023-07-01T00:00:00"/>
    <x v="1"/>
    <x v="955"/>
  </r>
  <r>
    <x v="40"/>
    <x v="7"/>
    <s v="Agosto"/>
    <d v="2023-08-01T00:00:00"/>
    <x v="1"/>
    <x v="955"/>
  </r>
  <r>
    <x v="40"/>
    <x v="8"/>
    <s v="Setembro"/>
    <d v="2023-09-01T00:00:00"/>
    <x v="1"/>
    <x v="955"/>
  </r>
  <r>
    <x v="40"/>
    <x v="9"/>
    <s v="Outubro"/>
    <d v="2023-10-01T00:00:00"/>
    <x v="1"/>
    <x v="955"/>
  </r>
  <r>
    <x v="40"/>
    <x v="10"/>
    <s v="Novembro"/>
    <d v="2023-11-01T00:00:00"/>
    <x v="1"/>
    <x v="955"/>
  </r>
  <r>
    <x v="40"/>
    <x v="11"/>
    <s v="Dezembro"/>
    <d v="2023-12-01T00:00:00"/>
    <x v="1"/>
    <x v="955"/>
  </r>
  <r>
    <x v="41"/>
    <x v="0"/>
    <s v="Janeiro"/>
    <d v="2024-01-01T00:00:00"/>
    <x v="1"/>
    <x v="955"/>
  </r>
  <r>
    <x v="41"/>
    <x v="1"/>
    <s v="Fevereiro"/>
    <d v="2024-02-01T00:00:00"/>
    <x v="1"/>
    <x v="955"/>
  </r>
  <r>
    <x v="41"/>
    <x v="2"/>
    <s v="Março"/>
    <d v="2024-03-01T00:00:00"/>
    <x v="1"/>
    <x v="955"/>
  </r>
  <r>
    <x v="41"/>
    <x v="3"/>
    <s v="Abril"/>
    <d v="2024-04-01T00:00:00"/>
    <x v="1"/>
    <x v="955"/>
  </r>
  <r>
    <x v="41"/>
    <x v="4"/>
    <s v="Maio"/>
    <d v="2024-05-01T00:00:00"/>
    <x v="1"/>
    <x v="955"/>
  </r>
  <r>
    <x v="41"/>
    <x v="5"/>
    <s v="Junho"/>
    <d v="2024-06-01T00:00:00"/>
    <x v="1"/>
    <x v="955"/>
  </r>
  <r>
    <x v="41"/>
    <x v="6"/>
    <s v="Julho"/>
    <d v="2024-07-01T00:00:00"/>
    <x v="1"/>
    <x v="955"/>
  </r>
  <r>
    <x v="41"/>
    <x v="7"/>
    <s v="Agosto"/>
    <d v="2024-08-01T00:00:00"/>
    <x v="1"/>
    <x v="955"/>
  </r>
  <r>
    <x v="41"/>
    <x v="8"/>
    <s v="Setembro"/>
    <d v="2024-09-01T00:00:00"/>
    <x v="1"/>
    <x v="955"/>
  </r>
  <r>
    <x v="41"/>
    <x v="9"/>
    <s v="Outubro"/>
    <d v="2024-10-01T00:00:00"/>
    <x v="1"/>
    <x v="955"/>
  </r>
  <r>
    <x v="41"/>
    <x v="10"/>
    <s v="Novembro"/>
    <d v="2024-11-01T00:00:00"/>
    <x v="1"/>
    <x v="955"/>
  </r>
  <r>
    <x v="41"/>
    <x v="11"/>
    <s v="Dezembro"/>
    <d v="2024-12-01T00:00:00"/>
    <x v="1"/>
    <x v="955"/>
  </r>
  <r>
    <x v="42"/>
    <x v="0"/>
    <s v="Janeiro"/>
    <d v="2025-01-01T00:00:00"/>
    <x v="1"/>
    <x v="955"/>
  </r>
  <r>
    <x v="42"/>
    <x v="1"/>
    <s v="Fevereiro"/>
    <d v="2025-02-01T00:00:00"/>
    <x v="1"/>
    <x v="955"/>
  </r>
  <r>
    <x v="42"/>
    <x v="2"/>
    <s v="Março"/>
    <d v="2025-03-01T00:00:00"/>
    <x v="1"/>
    <x v="955"/>
  </r>
  <r>
    <x v="42"/>
    <x v="3"/>
    <s v="Abril"/>
    <d v="2025-04-01T00:00:00"/>
    <x v="1"/>
    <x v="504"/>
  </r>
  <r>
    <x v="42"/>
    <x v="4"/>
    <s v="Maio"/>
    <d v="2025-05-01T00:00:00"/>
    <x v="1"/>
    <x v="504"/>
  </r>
  <r>
    <x v="42"/>
    <x v="5"/>
    <s v="Junho"/>
    <d v="2025-06-01T00:00:00"/>
    <x v="1"/>
    <x v="504"/>
  </r>
  <r>
    <x v="42"/>
    <x v="6"/>
    <s v="Julho"/>
    <d v="2025-07-01T00:00:00"/>
    <x v="1"/>
    <x v="504"/>
  </r>
  <r>
    <x v="42"/>
    <x v="7"/>
    <s v="Agosto"/>
    <d v="2025-08-01T00:00:00"/>
    <x v="1"/>
    <x v="504"/>
  </r>
  <r>
    <x v="42"/>
    <x v="8"/>
    <s v="Setembro"/>
    <d v="2025-09-01T00:00:00"/>
    <x v="1"/>
    <x v="504"/>
  </r>
  <r>
    <x v="42"/>
    <x v="9"/>
    <s v="Outubro"/>
    <d v="2025-10-01T00:00:00"/>
    <x v="1"/>
    <x v="504"/>
  </r>
  <r>
    <x v="42"/>
    <x v="10"/>
    <s v="Novembro"/>
    <d v="2025-11-01T00:00:00"/>
    <x v="1"/>
    <x v="504"/>
  </r>
  <r>
    <x v="42"/>
    <x v="11"/>
    <s v="Dezembro"/>
    <d v="2025-12-01T00:00:00"/>
    <x v="1"/>
    <x v="504"/>
  </r>
  <r>
    <x v="0"/>
    <x v="0"/>
    <s v="Janeiro"/>
    <d v="1983-01-01T00:00:00"/>
    <x v="2"/>
    <x v="956"/>
  </r>
  <r>
    <x v="0"/>
    <x v="1"/>
    <s v="Fevereiro"/>
    <d v="1983-02-01T00:00:00"/>
    <x v="2"/>
    <x v="957"/>
  </r>
  <r>
    <x v="0"/>
    <x v="2"/>
    <s v="Março"/>
    <d v="1983-03-01T00:00:00"/>
    <x v="2"/>
    <x v="958"/>
  </r>
  <r>
    <x v="0"/>
    <x v="3"/>
    <s v="Abril"/>
    <d v="1983-04-01T00:00:00"/>
    <x v="2"/>
    <x v="959"/>
  </r>
  <r>
    <x v="0"/>
    <x v="4"/>
    <s v="Maio"/>
    <d v="1983-05-01T00:00:00"/>
    <x v="2"/>
    <x v="960"/>
  </r>
  <r>
    <x v="0"/>
    <x v="5"/>
    <s v="Junho"/>
    <d v="1983-06-01T00:00:00"/>
    <x v="2"/>
    <x v="961"/>
  </r>
  <r>
    <x v="0"/>
    <x v="6"/>
    <s v="Julho"/>
    <d v="1983-07-01T00:00:00"/>
    <x v="2"/>
    <x v="962"/>
  </r>
  <r>
    <x v="0"/>
    <x v="7"/>
    <s v="Agosto"/>
    <d v="1983-08-01T00:00:00"/>
    <x v="2"/>
    <x v="963"/>
  </r>
  <r>
    <x v="0"/>
    <x v="8"/>
    <s v="Setembro"/>
    <d v="1983-09-01T00:00:00"/>
    <x v="2"/>
    <x v="964"/>
  </r>
  <r>
    <x v="0"/>
    <x v="9"/>
    <s v="Outubro"/>
    <d v="1983-10-01T00:00:00"/>
    <x v="2"/>
    <x v="965"/>
  </r>
  <r>
    <x v="0"/>
    <x v="10"/>
    <s v="Novembro"/>
    <d v="1983-11-01T00:00:00"/>
    <x v="2"/>
    <x v="966"/>
  </r>
  <r>
    <x v="0"/>
    <x v="11"/>
    <s v="Dezembro"/>
    <d v="1983-12-01T00:00:00"/>
    <x v="2"/>
    <x v="967"/>
  </r>
  <r>
    <x v="1"/>
    <x v="0"/>
    <s v="Janeiro"/>
    <d v="1984-01-01T00:00:00"/>
    <x v="2"/>
    <x v="968"/>
  </r>
  <r>
    <x v="1"/>
    <x v="1"/>
    <s v="Fevereiro"/>
    <d v="1984-02-01T00:00:00"/>
    <x v="2"/>
    <x v="969"/>
  </r>
  <r>
    <x v="1"/>
    <x v="2"/>
    <s v="Março"/>
    <d v="1984-03-01T00:00:00"/>
    <x v="2"/>
    <x v="970"/>
  </r>
  <r>
    <x v="1"/>
    <x v="3"/>
    <s v="Abril"/>
    <d v="1984-04-01T00:00:00"/>
    <x v="2"/>
    <x v="971"/>
  </r>
  <r>
    <x v="1"/>
    <x v="4"/>
    <s v="Maio"/>
    <d v="1984-05-01T00:00:00"/>
    <x v="2"/>
    <x v="972"/>
  </r>
  <r>
    <x v="1"/>
    <x v="5"/>
    <s v="Junho"/>
    <d v="1984-06-01T00:00:00"/>
    <x v="2"/>
    <x v="973"/>
  </r>
  <r>
    <x v="1"/>
    <x v="6"/>
    <s v="Julho"/>
    <d v="1984-07-01T00:00:00"/>
    <x v="2"/>
    <x v="974"/>
  </r>
  <r>
    <x v="1"/>
    <x v="7"/>
    <s v="Agosto"/>
    <d v="1984-08-01T00:00:00"/>
    <x v="2"/>
    <x v="975"/>
  </r>
  <r>
    <x v="1"/>
    <x v="8"/>
    <s v="Setembro"/>
    <d v="1984-09-01T00:00:00"/>
    <x v="2"/>
    <x v="976"/>
  </r>
  <r>
    <x v="1"/>
    <x v="9"/>
    <s v="Outubro"/>
    <d v="1984-10-01T00:00:00"/>
    <x v="2"/>
    <x v="977"/>
  </r>
  <r>
    <x v="1"/>
    <x v="10"/>
    <s v="Novembro"/>
    <d v="1984-11-01T00:00:00"/>
    <x v="2"/>
    <x v="978"/>
  </r>
  <r>
    <x v="1"/>
    <x v="11"/>
    <s v="Dezembro"/>
    <d v="1984-12-01T00:00:00"/>
    <x v="2"/>
    <x v="979"/>
  </r>
  <r>
    <x v="2"/>
    <x v="0"/>
    <s v="Janeiro"/>
    <d v="1985-01-01T00:00:00"/>
    <x v="2"/>
    <x v="980"/>
  </r>
  <r>
    <x v="2"/>
    <x v="1"/>
    <s v="Fevereiro"/>
    <d v="1985-02-01T00:00:00"/>
    <x v="2"/>
    <x v="981"/>
  </r>
  <r>
    <x v="2"/>
    <x v="2"/>
    <s v="Março"/>
    <d v="1985-03-01T00:00:00"/>
    <x v="2"/>
    <x v="982"/>
  </r>
  <r>
    <x v="2"/>
    <x v="3"/>
    <s v="Abril"/>
    <d v="1985-04-01T00:00:00"/>
    <x v="2"/>
    <x v="983"/>
  </r>
  <r>
    <x v="2"/>
    <x v="4"/>
    <s v="Maio"/>
    <d v="1985-05-01T00:00:00"/>
    <x v="2"/>
    <x v="984"/>
  </r>
  <r>
    <x v="2"/>
    <x v="5"/>
    <s v="Junho"/>
    <d v="1985-06-01T00:00:00"/>
    <x v="2"/>
    <x v="985"/>
  </r>
  <r>
    <x v="2"/>
    <x v="6"/>
    <s v="Julho"/>
    <d v="1985-07-01T00:00:00"/>
    <x v="2"/>
    <x v="986"/>
  </r>
  <r>
    <x v="2"/>
    <x v="7"/>
    <s v="Agosto"/>
    <d v="1985-08-01T00:00:00"/>
    <x v="2"/>
    <x v="987"/>
  </r>
  <r>
    <x v="2"/>
    <x v="8"/>
    <s v="Setembro"/>
    <d v="1985-09-01T00:00:00"/>
    <x v="2"/>
    <x v="988"/>
  </r>
  <r>
    <x v="2"/>
    <x v="9"/>
    <s v="Outubro"/>
    <d v="1985-10-01T00:00:00"/>
    <x v="2"/>
    <x v="989"/>
  </r>
  <r>
    <x v="2"/>
    <x v="10"/>
    <s v="Novembro"/>
    <d v="1985-11-01T00:00:00"/>
    <x v="2"/>
    <x v="990"/>
  </r>
  <r>
    <x v="2"/>
    <x v="11"/>
    <s v="Dezembro"/>
    <d v="1985-12-01T00:00:00"/>
    <x v="2"/>
    <x v="991"/>
  </r>
  <r>
    <x v="3"/>
    <x v="0"/>
    <s v="Janeiro"/>
    <d v="1986-01-01T00:00:00"/>
    <x v="2"/>
    <x v="992"/>
  </r>
  <r>
    <x v="3"/>
    <x v="1"/>
    <s v="Fevereiro"/>
    <d v="1986-02-01T00:00:00"/>
    <x v="2"/>
    <x v="993"/>
  </r>
  <r>
    <x v="3"/>
    <x v="2"/>
    <s v="Março"/>
    <d v="1986-03-01T00:00:00"/>
    <x v="2"/>
    <x v="994"/>
  </r>
  <r>
    <x v="3"/>
    <x v="3"/>
    <s v="Abril"/>
    <d v="1986-04-01T00:00:00"/>
    <x v="2"/>
    <x v="995"/>
  </r>
  <r>
    <x v="3"/>
    <x v="4"/>
    <s v="Maio"/>
    <d v="1986-05-01T00:00:00"/>
    <x v="2"/>
    <x v="996"/>
  </r>
  <r>
    <x v="3"/>
    <x v="5"/>
    <s v="Junho"/>
    <d v="1986-06-01T00:00:00"/>
    <x v="2"/>
    <x v="997"/>
  </r>
  <r>
    <x v="3"/>
    <x v="6"/>
    <s v="Julho"/>
    <d v="1986-07-01T00:00:00"/>
    <x v="2"/>
    <x v="998"/>
  </r>
  <r>
    <x v="3"/>
    <x v="7"/>
    <s v="Agosto"/>
    <d v="1986-08-01T00:00:00"/>
    <x v="2"/>
    <x v="999"/>
  </r>
  <r>
    <x v="3"/>
    <x v="8"/>
    <s v="Setembro"/>
    <d v="1986-09-01T00:00:00"/>
    <x v="2"/>
    <x v="1000"/>
  </r>
  <r>
    <x v="3"/>
    <x v="9"/>
    <s v="Outubro"/>
    <d v="1986-10-01T00:00:00"/>
    <x v="2"/>
    <x v="1001"/>
  </r>
  <r>
    <x v="3"/>
    <x v="10"/>
    <s v="Novembro"/>
    <d v="1986-11-01T00:00:00"/>
    <x v="2"/>
    <x v="1002"/>
  </r>
  <r>
    <x v="3"/>
    <x v="11"/>
    <s v="Dezembro"/>
    <d v="1986-12-01T00:00:00"/>
    <x v="2"/>
    <x v="1003"/>
  </r>
  <r>
    <x v="4"/>
    <x v="0"/>
    <s v="Janeiro"/>
    <d v="1987-01-01T00:00:00"/>
    <x v="2"/>
    <x v="1004"/>
  </r>
  <r>
    <x v="4"/>
    <x v="1"/>
    <s v="Fevereiro"/>
    <d v="1987-02-01T00:00:00"/>
    <x v="2"/>
    <x v="1005"/>
  </r>
  <r>
    <x v="4"/>
    <x v="2"/>
    <s v="Março"/>
    <d v="1987-03-01T00:00:00"/>
    <x v="2"/>
    <x v="1006"/>
  </r>
  <r>
    <x v="4"/>
    <x v="3"/>
    <s v="Abril"/>
    <d v="1987-04-01T00:00:00"/>
    <x v="2"/>
    <x v="1007"/>
  </r>
  <r>
    <x v="4"/>
    <x v="4"/>
    <s v="Maio"/>
    <d v="1987-05-01T00:00:00"/>
    <x v="2"/>
    <x v="1008"/>
  </r>
  <r>
    <x v="4"/>
    <x v="5"/>
    <s v="Junho"/>
    <d v="1987-06-01T00:00:00"/>
    <x v="2"/>
    <x v="1009"/>
  </r>
  <r>
    <x v="4"/>
    <x v="6"/>
    <s v="Julho"/>
    <d v="1987-07-01T00:00:00"/>
    <x v="2"/>
    <x v="1010"/>
  </r>
  <r>
    <x v="4"/>
    <x v="7"/>
    <s v="Agosto"/>
    <d v="1987-08-01T00:00:00"/>
    <x v="2"/>
    <x v="1011"/>
  </r>
  <r>
    <x v="4"/>
    <x v="8"/>
    <s v="Setembro"/>
    <d v="1987-09-01T00:00:00"/>
    <x v="2"/>
    <x v="1012"/>
  </r>
  <r>
    <x v="4"/>
    <x v="9"/>
    <s v="Outubro"/>
    <d v="1987-10-01T00:00:00"/>
    <x v="2"/>
    <x v="1013"/>
  </r>
  <r>
    <x v="4"/>
    <x v="10"/>
    <s v="Novembro"/>
    <d v="1987-11-01T00:00:00"/>
    <x v="2"/>
    <x v="1014"/>
  </r>
  <r>
    <x v="4"/>
    <x v="11"/>
    <s v="Dezembro"/>
    <d v="1987-12-01T00:00:00"/>
    <x v="2"/>
    <x v="1015"/>
  </r>
  <r>
    <x v="5"/>
    <x v="0"/>
    <s v="Janeiro"/>
    <d v="1988-01-01T00:00:00"/>
    <x v="2"/>
    <x v="1016"/>
  </r>
  <r>
    <x v="5"/>
    <x v="1"/>
    <s v="Fevereiro"/>
    <d v="1988-02-01T00:00:00"/>
    <x v="2"/>
    <x v="1017"/>
  </r>
  <r>
    <x v="5"/>
    <x v="2"/>
    <s v="Março"/>
    <d v="1988-03-01T00:00:00"/>
    <x v="2"/>
    <x v="1018"/>
  </r>
  <r>
    <x v="5"/>
    <x v="3"/>
    <s v="Abril"/>
    <d v="1988-04-01T00:00:00"/>
    <x v="2"/>
    <x v="1019"/>
  </r>
  <r>
    <x v="5"/>
    <x v="4"/>
    <s v="Maio"/>
    <d v="1988-05-01T00:00:00"/>
    <x v="2"/>
    <x v="1020"/>
  </r>
  <r>
    <x v="5"/>
    <x v="5"/>
    <s v="Junho"/>
    <d v="1988-06-01T00:00:00"/>
    <x v="2"/>
    <x v="1021"/>
  </r>
  <r>
    <x v="5"/>
    <x v="6"/>
    <s v="Julho"/>
    <d v="1988-07-01T00:00:00"/>
    <x v="2"/>
    <x v="1022"/>
  </r>
  <r>
    <x v="5"/>
    <x v="7"/>
    <s v="Agosto"/>
    <d v="1988-08-01T00:00:00"/>
    <x v="2"/>
    <x v="1023"/>
  </r>
  <r>
    <x v="5"/>
    <x v="8"/>
    <s v="Setembro"/>
    <d v="1988-09-01T00:00:00"/>
    <x v="2"/>
    <x v="1024"/>
  </r>
  <r>
    <x v="5"/>
    <x v="9"/>
    <s v="Outubro"/>
    <d v="1988-10-01T00:00:00"/>
    <x v="2"/>
    <x v="1025"/>
  </r>
  <r>
    <x v="5"/>
    <x v="10"/>
    <s v="Novembro"/>
    <d v="1988-11-01T00:00:00"/>
    <x v="2"/>
    <x v="1026"/>
  </r>
  <r>
    <x v="5"/>
    <x v="11"/>
    <s v="Dezembro"/>
    <d v="1988-12-01T00:00:00"/>
    <x v="2"/>
    <x v="1027"/>
  </r>
  <r>
    <x v="6"/>
    <x v="0"/>
    <s v="Janeiro"/>
    <d v="1989-01-01T00:00:00"/>
    <x v="2"/>
    <x v="1028"/>
  </r>
  <r>
    <x v="6"/>
    <x v="1"/>
    <s v="Fevereiro"/>
    <d v="1989-02-01T00:00:00"/>
    <x v="2"/>
    <x v="1029"/>
  </r>
  <r>
    <x v="6"/>
    <x v="2"/>
    <s v="Março"/>
    <d v="1989-03-01T00:00:00"/>
    <x v="2"/>
    <x v="1030"/>
  </r>
  <r>
    <x v="6"/>
    <x v="3"/>
    <s v="Abril"/>
    <d v="1989-04-01T00:00:00"/>
    <x v="2"/>
    <x v="1031"/>
  </r>
  <r>
    <x v="6"/>
    <x v="4"/>
    <s v="Maio"/>
    <d v="1989-05-01T00:00:00"/>
    <x v="2"/>
    <x v="1032"/>
  </r>
  <r>
    <x v="6"/>
    <x v="5"/>
    <s v="Junho"/>
    <d v="1989-06-01T00:00:00"/>
    <x v="2"/>
    <x v="1033"/>
  </r>
  <r>
    <x v="6"/>
    <x v="6"/>
    <s v="Julho"/>
    <d v="1989-07-01T00:00:00"/>
    <x v="2"/>
    <x v="1034"/>
  </r>
  <r>
    <x v="6"/>
    <x v="7"/>
    <s v="Agosto"/>
    <d v="1989-08-01T00:00:00"/>
    <x v="2"/>
    <x v="1035"/>
  </r>
  <r>
    <x v="6"/>
    <x v="8"/>
    <s v="Setembro"/>
    <d v="1989-09-01T00:00:00"/>
    <x v="2"/>
    <x v="1036"/>
  </r>
  <r>
    <x v="6"/>
    <x v="9"/>
    <s v="Outubro"/>
    <d v="1989-10-01T00:00:00"/>
    <x v="2"/>
    <x v="1037"/>
  </r>
  <r>
    <x v="6"/>
    <x v="10"/>
    <s v="Novembro"/>
    <d v="1989-11-01T00:00:00"/>
    <x v="2"/>
    <x v="1038"/>
  </r>
  <r>
    <x v="6"/>
    <x v="11"/>
    <s v="Dezembro"/>
    <d v="1989-12-01T00:00:00"/>
    <x v="2"/>
    <x v="1039"/>
  </r>
  <r>
    <x v="7"/>
    <x v="0"/>
    <s v="Janeiro"/>
    <d v="1990-01-01T00:00:00"/>
    <x v="2"/>
    <x v="1040"/>
  </r>
  <r>
    <x v="7"/>
    <x v="1"/>
    <s v="Fevereiro"/>
    <d v="1990-02-01T00:00:00"/>
    <x v="2"/>
    <x v="1041"/>
  </r>
  <r>
    <x v="7"/>
    <x v="2"/>
    <s v="Março"/>
    <d v="1990-03-01T00:00:00"/>
    <x v="2"/>
    <x v="1042"/>
  </r>
  <r>
    <x v="7"/>
    <x v="3"/>
    <s v="Abril"/>
    <d v="1990-04-01T00:00:00"/>
    <x v="2"/>
    <x v="1043"/>
  </r>
  <r>
    <x v="7"/>
    <x v="4"/>
    <s v="Maio"/>
    <d v="1990-05-01T00:00:00"/>
    <x v="2"/>
    <x v="1044"/>
  </r>
  <r>
    <x v="7"/>
    <x v="5"/>
    <s v="Junho"/>
    <d v="1990-06-01T00:00:00"/>
    <x v="2"/>
    <x v="1045"/>
  </r>
  <r>
    <x v="7"/>
    <x v="6"/>
    <s v="Julho"/>
    <d v="1990-07-01T00:00:00"/>
    <x v="2"/>
    <x v="1046"/>
  </r>
  <r>
    <x v="7"/>
    <x v="7"/>
    <s v="Agosto"/>
    <d v="1990-08-01T00:00:00"/>
    <x v="2"/>
    <x v="1047"/>
  </r>
  <r>
    <x v="7"/>
    <x v="8"/>
    <s v="Setembro"/>
    <d v="1990-09-01T00:00:00"/>
    <x v="2"/>
    <x v="1048"/>
  </r>
  <r>
    <x v="7"/>
    <x v="9"/>
    <s v="Outubro"/>
    <d v="1990-10-01T00:00:00"/>
    <x v="2"/>
    <x v="1049"/>
  </r>
  <r>
    <x v="7"/>
    <x v="10"/>
    <s v="Novembro"/>
    <d v="1990-11-01T00:00:00"/>
    <x v="2"/>
    <x v="1050"/>
  </r>
  <r>
    <x v="7"/>
    <x v="11"/>
    <s v="Dezembro"/>
    <d v="1990-12-01T00:00:00"/>
    <x v="2"/>
    <x v="1051"/>
  </r>
  <r>
    <x v="8"/>
    <x v="0"/>
    <s v="Janeiro"/>
    <d v="1991-01-01T00:00:00"/>
    <x v="2"/>
    <x v="1052"/>
  </r>
  <r>
    <x v="8"/>
    <x v="1"/>
    <s v="Fevereiro"/>
    <d v="1991-02-01T00:00:00"/>
    <x v="2"/>
    <x v="1053"/>
  </r>
  <r>
    <x v="8"/>
    <x v="2"/>
    <s v="Março"/>
    <d v="1991-03-01T00:00:00"/>
    <x v="2"/>
    <x v="1054"/>
  </r>
  <r>
    <x v="8"/>
    <x v="3"/>
    <s v="Abril"/>
    <d v="1991-04-01T00:00:00"/>
    <x v="2"/>
    <x v="1055"/>
  </r>
  <r>
    <x v="8"/>
    <x v="4"/>
    <s v="Maio"/>
    <d v="1991-05-01T00:00:00"/>
    <x v="2"/>
    <x v="1056"/>
  </r>
  <r>
    <x v="8"/>
    <x v="5"/>
    <s v="Junho"/>
    <d v="1991-06-01T00:00:00"/>
    <x v="2"/>
    <x v="1057"/>
  </r>
  <r>
    <x v="8"/>
    <x v="6"/>
    <s v="Julho"/>
    <d v="1991-07-01T00:00:00"/>
    <x v="2"/>
    <x v="1058"/>
  </r>
  <r>
    <x v="8"/>
    <x v="7"/>
    <s v="Agosto"/>
    <d v="1991-08-01T00:00:00"/>
    <x v="2"/>
    <x v="1059"/>
  </r>
  <r>
    <x v="8"/>
    <x v="8"/>
    <s v="Setembro"/>
    <d v="1991-09-01T00:00:00"/>
    <x v="2"/>
    <x v="1060"/>
  </r>
  <r>
    <x v="8"/>
    <x v="9"/>
    <s v="Outubro"/>
    <d v="1991-10-01T00:00:00"/>
    <x v="2"/>
    <x v="1061"/>
  </r>
  <r>
    <x v="8"/>
    <x v="10"/>
    <s v="Novembro"/>
    <d v="1991-11-01T00:00:00"/>
    <x v="2"/>
    <x v="1062"/>
  </r>
  <r>
    <x v="8"/>
    <x v="11"/>
    <s v="Dezembro"/>
    <d v="1991-12-01T00:00:00"/>
    <x v="2"/>
    <x v="1063"/>
  </r>
  <r>
    <x v="9"/>
    <x v="0"/>
    <s v="Janeiro"/>
    <d v="1992-01-01T00:00:00"/>
    <x v="2"/>
    <x v="1064"/>
  </r>
  <r>
    <x v="9"/>
    <x v="1"/>
    <s v="Fevereiro"/>
    <d v="1992-02-01T00:00:00"/>
    <x v="2"/>
    <x v="1065"/>
  </r>
  <r>
    <x v="9"/>
    <x v="2"/>
    <s v="Março"/>
    <d v="1992-03-01T00:00:00"/>
    <x v="2"/>
    <x v="1066"/>
  </r>
  <r>
    <x v="9"/>
    <x v="3"/>
    <s v="Abril"/>
    <d v="1992-04-01T00:00:00"/>
    <x v="2"/>
    <x v="1067"/>
  </r>
  <r>
    <x v="9"/>
    <x v="4"/>
    <s v="Maio"/>
    <d v="1992-05-01T00:00:00"/>
    <x v="2"/>
    <x v="1068"/>
  </r>
  <r>
    <x v="9"/>
    <x v="5"/>
    <s v="Junho"/>
    <d v="1992-06-01T00:00:00"/>
    <x v="2"/>
    <x v="1069"/>
  </r>
  <r>
    <x v="9"/>
    <x v="6"/>
    <s v="Julho"/>
    <d v="1992-07-01T00:00:00"/>
    <x v="2"/>
    <x v="1070"/>
  </r>
  <r>
    <x v="9"/>
    <x v="7"/>
    <s v="Agosto"/>
    <d v="1992-08-01T00:00:00"/>
    <x v="2"/>
    <x v="1071"/>
  </r>
  <r>
    <x v="9"/>
    <x v="8"/>
    <s v="Setembro"/>
    <d v="1992-09-01T00:00:00"/>
    <x v="2"/>
    <x v="1072"/>
  </r>
  <r>
    <x v="9"/>
    <x v="9"/>
    <s v="Outubro"/>
    <d v="1992-10-01T00:00:00"/>
    <x v="2"/>
    <x v="1073"/>
  </r>
  <r>
    <x v="9"/>
    <x v="10"/>
    <s v="Novembro"/>
    <d v="1992-11-01T00:00:00"/>
    <x v="2"/>
    <x v="1074"/>
  </r>
  <r>
    <x v="9"/>
    <x v="11"/>
    <s v="Dezembro"/>
    <d v="1992-12-01T00:00:00"/>
    <x v="2"/>
    <x v="1075"/>
  </r>
  <r>
    <x v="10"/>
    <x v="0"/>
    <s v="Janeiro"/>
    <d v="1993-01-01T00:00:00"/>
    <x v="2"/>
    <x v="1076"/>
  </r>
  <r>
    <x v="10"/>
    <x v="1"/>
    <s v="Fevereiro"/>
    <d v="1993-02-01T00:00:00"/>
    <x v="2"/>
    <x v="1077"/>
  </r>
  <r>
    <x v="10"/>
    <x v="2"/>
    <s v="Março"/>
    <d v="1993-03-01T00:00:00"/>
    <x v="2"/>
    <x v="1078"/>
  </r>
  <r>
    <x v="10"/>
    <x v="3"/>
    <s v="Abril"/>
    <d v="1993-04-01T00:00:00"/>
    <x v="2"/>
    <x v="1079"/>
  </r>
  <r>
    <x v="10"/>
    <x v="4"/>
    <s v="Maio"/>
    <d v="1993-05-01T00:00:00"/>
    <x v="2"/>
    <x v="1080"/>
  </r>
  <r>
    <x v="10"/>
    <x v="5"/>
    <s v="Junho"/>
    <d v="1993-06-01T00:00:00"/>
    <x v="2"/>
    <x v="1081"/>
  </r>
  <r>
    <x v="10"/>
    <x v="6"/>
    <s v="Julho"/>
    <d v="1993-07-01T00:00:00"/>
    <x v="2"/>
    <x v="1082"/>
  </r>
  <r>
    <x v="10"/>
    <x v="7"/>
    <s v="Agosto"/>
    <d v="1993-08-01T00:00:00"/>
    <x v="2"/>
    <x v="1083"/>
  </r>
  <r>
    <x v="10"/>
    <x v="8"/>
    <s v="Setembro"/>
    <d v="1993-09-01T00:00:00"/>
    <x v="2"/>
    <x v="1084"/>
  </r>
  <r>
    <x v="10"/>
    <x v="9"/>
    <s v="Outubro"/>
    <d v="1993-10-01T00:00:00"/>
    <x v="2"/>
    <x v="1085"/>
  </r>
  <r>
    <x v="10"/>
    <x v="10"/>
    <s v="Novembro"/>
    <d v="1993-11-01T00:00:00"/>
    <x v="2"/>
    <x v="1086"/>
  </r>
  <r>
    <x v="10"/>
    <x v="11"/>
    <s v="Dezembro"/>
    <d v="1993-12-01T00:00:00"/>
    <x v="2"/>
    <x v="1087"/>
  </r>
  <r>
    <x v="11"/>
    <x v="0"/>
    <s v="Janeiro"/>
    <d v="1994-01-01T00:00:00"/>
    <x v="2"/>
    <x v="1088"/>
  </r>
  <r>
    <x v="11"/>
    <x v="1"/>
    <s v="Fevereiro"/>
    <d v="1994-02-01T00:00:00"/>
    <x v="2"/>
    <x v="1089"/>
  </r>
  <r>
    <x v="11"/>
    <x v="2"/>
    <s v="Março"/>
    <d v="1994-03-01T00:00:00"/>
    <x v="2"/>
    <x v="1090"/>
  </r>
  <r>
    <x v="11"/>
    <x v="3"/>
    <s v="Abril"/>
    <d v="1994-04-01T00:00:00"/>
    <x v="2"/>
    <x v="1091"/>
  </r>
  <r>
    <x v="11"/>
    <x v="4"/>
    <s v="Maio"/>
    <d v="1994-05-01T00:00:00"/>
    <x v="2"/>
    <x v="1092"/>
  </r>
  <r>
    <x v="11"/>
    <x v="5"/>
    <s v="Junho"/>
    <d v="1994-06-01T00:00:00"/>
    <x v="2"/>
    <x v="1093"/>
  </r>
  <r>
    <x v="11"/>
    <x v="6"/>
    <s v="Julho"/>
    <d v="1994-07-01T00:00:00"/>
    <x v="2"/>
    <x v="1094"/>
  </r>
  <r>
    <x v="11"/>
    <x v="7"/>
    <s v="Agosto"/>
    <d v="1994-08-01T00:00:00"/>
    <x v="2"/>
    <x v="1095"/>
  </r>
  <r>
    <x v="11"/>
    <x v="8"/>
    <s v="Setembro"/>
    <d v="1994-09-01T00:00:00"/>
    <x v="2"/>
    <x v="1096"/>
  </r>
  <r>
    <x v="11"/>
    <x v="9"/>
    <s v="Outubro"/>
    <d v="1994-10-01T00:00:00"/>
    <x v="2"/>
    <x v="1097"/>
  </r>
  <r>
    <x v="11"/>
    <x v="10"/>
    <s v="Novembro"/>
    <d v="1994-11-01T00:00:00"/>
    <x v="2"/>
    <x v="1098"/>
  </r>
  <r>
    <x v="11"/>
    <x v="11"/>
    <s v="Dezembro"/>
    <d v="1994-12-01T00:00:00"/>
    <x v="2"/>
    <x v="1099"/>
  </r>
  <r>
    <x v="12"/>
    <x v="0"/>
    <s v="Janeiro"/>
    <d v="1995-01-01T00:00:00"/>
    <x v="2"/>
    <x v="1100"/>
  </r>
  <r>
    <x v="12"/>
    <x v="1"/>
    <s v="Fevereiro"/>
    <d v="1995-02-01T00:00:00"/>
    <x v="2"/>
    <x v="1101"/>
  </r>
  <r>
    <x v="12"/>
    <x v="2"/>
    <s v="Março"/>
    <d v="1995-03-01T00:00:00"/>
    <x v="2"/>
    <x v="1102"/>
  </r>
  <r>
    <x v="12"/>
    <x v="3"/>
    <s v="Abril"/>
    <d v="1995-04-01T00:00:00"/>
    <x v="2"/>
    <x v="1103"/>
  </r>
  <r>
    <x v="12"/>
    <x v="4"/>
    <s v="Maio"/>
    <d v="1995-05-01T00:00:00"/>
    <x v="2"/>
    <x v="1104"/>
  </r>
  <r>
    <x v="12"/>
    <x v="5"/>
    <s v="Junho"/>
    <d v="1995-06-01T00:00:00"/>
    <x v="2"/>
    <x v="1105"/>
  </r>
  <r>
    <x v="12"/>
    <x v="6"/>
    <s v="Julho"/>
    <d v="1995-07-01T00:00:00"/>
    <x v="2"/>
    <x v="1106"/>
  </r>
  <r>
    <x v="12"/>
    <x v="7"/>
    <s v="Agosto"/>
    <d v="1995-08-01T00:00:00"/>
    <x v="2"/>
    <x v="1107"/>
  </r>
  <r>
    <x v="12"/>
    <x v="8"/>
    <s v="Setembro"/>
    <d v="1995-09-01T00:00:00"/>
    <x v="2"/>
    <x v="1108"/>
  </r>
  <r>
    <x v="12"/>
    <x v="9"/>
    <s v="Outubro"/>
    <d v="1995-10-01T00:00:00"/>
    <x v="2"/>
    <x v="1109"/>
  </r>
  <r>
    <x v="12"/>
    <x v="10"/>
    <s v="Novembro"/>
    <d v="1995-11-01T00:00:00"/>
    <x v="2"/>
    <x v="1110"/>
  </r>
  <r>
    <x v="12"/>
    <x v="11"/>
    <s v="Dezembro"/>
    <d v="1995-12-01T00:00:00"/>
    <x v="2"/>
    <x v="1111"/>
  </r>
  <r>
    <x v="13"/>
    <x v="0"/>
    <s v="Janeiro"/>
    <d v="1996-01-01T00:00:00"/>
    <x v="2"/>
    <x v="1112"/>
  </r>
  <r>
    <x v="13"/>
    <x v="1"/>
    <s v="Fevereiro"/>
    <d v="1996-02-01T00:00:00"/>
    <x v="2"/>
    <x v="1113"/>
  </r>
  <r>
    <x v="13"/>
    <x v="2"/>
    <s v="Março"/>
    <d v="1996-03-01T00:00:00"/>
    <x v="2"/>
    <x v="1114"/>
  </r>
  <r>
    <x v="13"/>
    <x v="3"/>
    <s v="Abril"/>
    <d v="1996-04-01T00:00:00"/>
    <x v="2"/>
    <x v="1115"/>
  </r>
  <r>
    <x v="13"/>
    <x v="4"/>
    <s v="Maio"/>
    <d v="1996-05-01T00:00:00"/>
    <x v="2"/>
    <x v="1116"/>
  </r>
  <r>
    <x v="13"/>
    <x v="5"/>
    <s v="Junho"/>
    <d v="1996-06-01T00:00:00"/>
    <x v="2"/>
    <x v="1117"/>
  </r>
  <r>
    <x v="13"/>
    <x v="6"/>
    <s v="Julho"/>
    <d v="1996-07-01T00:00:00"/>
    <x v="2"/>
    <x v="1118"/>
  </r>
  <r>
    <x v="13"/>
    <x v="7"/>
    <s v="Agosto"/>
    <d v="1996-08-01T00:00:00"/>
    <x v="2"/>
    <x v="1119"/>
  </r>
  <r>
    <x v="13"/>
    <x v="8"/>
    <s v="Setembro"/>
    <d v="1996-09-01T00:00:00"/>
    <x v="2"/>
    <x v="1120"/>
  </r>
  <r>
    <x v="13"/>
    <x v="9"/>
    <s v="Outubro"/>
    <d v="1996-10-01T00:00:00"/>
    <x v="2"/>
    <x v="1121"/>
  </r>
  <r>
    <x v="13"/>
    <x v="10"/>
    <s v="Novembro"/>
    <d v="1996-11-01T00:00:00"/>
    <x v="2"/>
    <x v="1122"/>
  </r>
  <r>
    <x v="13"/>
    <x v="11"/>
    <s v="Dezembro"/>
    <d v="1996-12-01T00:00:00"/>
    <x v="2"/>
    <x v="1123"/>
  </r>
  <r>
    <x v="14"/>
    <x v="0"/>
    <s v="Janeiro"/>
    <d v="1997-01-01T00:00:00"/>
    <x v="2"/>
    <x v="1124"/>
  </r>
  <r>
    <x v="14"/>
    <x v="1"/>
    <s v="Fevereiro"/>
    <d v="1997-02-01T00:00:00"/>
    <x v="2"/>
    <x v="1125"/>
  </r>
  <r>
    <x v="14"/>
    <x v="2"/>
    <s v="Março"/>
    <d v="1997-03-01T00:00:00"/>
    <x v="2"/>
    <x v="1126"/>
  </r>
  <r>
    <x v="14"/>
    <x v="3"/>
    <s v="Abril"/>
    <d v="1997-04-01T00:00:00"/>
    <x v="2"/>
    <x v="1127"/>
  </r>
  <r>
    <x v="14"/>
    <x v="4"/>
    <s v="Maio"/>
    <d v="1997-05-01T00:00:00"/>
    <x v="2"/>
    <x v="1128"/>
  </r>
  <r>
    <x v="14"/>
    <x v="5"/>
    <s v="Junho"/>
    <d v="1997-06-01T00:00:00"/>
    <x v="2"/>
    <x v="1129"/>
  </r>
  <r>
    <x v="14"/>
    <x v="6"/>
    <s v="Julho"/>
    <d v="1997-07-01T00:00:00"/>
    <x v="2"/>
    <x v="1130"/>
  </r>
  <r>
    <x v="14"/>
    <x v="7"/>
    <s v="Agosto"/>
    <d v="1997-08-01T00:00:00"/>
    <x v="2"/>
    <x v="1131"/>
  </r>
  <r>
    <x v="14"/>
    <x v="8"/>
    <s v="Setembro"/>
    <d v="1997-09-01T00:00:00"/>
    <x v="2"/>
    <x v="1132"/>
  </r>
  <r>
    <x v="14"/>
    <x v="9"/>
    <s v="Outubro"/>
    <d v="1997-10-01T00:00:00"/>
    <x v="2"/>
    <x v="1133"/>
  </r>
  <r>
    <x v="14"/>
    <x v="10"/>
    <s v="Novembro"/>
    <d v="1997-11-01T00:00:00"/>
    <x v="2"/>
    <x v="1134"/>
  </r>
  <r>
    <x v="14"/>
    <x v="11"/>
    <s v="Dezembro"/>
    <d v="1997-12-01T00:00:00"/>
    <x v="2"/>
    <x v="1135"/>
  </r>
  <r>
    <x v="15"/>
    <x v="0"/>
    <s v="Janeiro"/>
    <d v="1998-01-01T00:00:00"/>
    <x v="2"/>
    <x v="1136"/>
  </r>
  <r>
    <x v="15"/>
    <x v="1"/>
    <s v="Fevereiro"/>
    <d v="1998-02-01T00:00:00"/>
    <x v="2"/>
    <x v="1137"/>
  </r>
  <r>
    <x v="15"/>
    <x v="2"/>
    <s v="Março"/>
    <d v="1998-03-01T00:00:00"/>
    <x v="2"/>
    <x v="1138"/>
  </r>
  <r>
    <x v="15"/>
    <x v="3"/>
    <s v="Abril"/>
    <d v="1998-04-01T00:00:00"/>
    <x v="2"/>
    <x v="1139"/>
  </r>
  <r>
    <x v="15"/>
    <x v="4"/>
    <s v="Maio"/>
    <d v="1998-05-01T00:00:00"/>
    <x v="2"/>
    <x v="1140"/>
  </r>
  <r>
    <x v="15"/>
    <x v="5"/>
    <s v="Junho"/>
    <d v="1998-06-01T00:00:00"/>
    <x v="2"/>
    <x v="1141"/>
  </r>
  <r>
    <x v="15"/>
    <x v="6"/>
    <s v="Julho"/>
    <d v="1998-07-01T00:00:00"/>
    <x v="2"/>
    <x v="1142"/>
  </r>
  <r>
    <x v="15"/>
    <x v="7"/>
    <s v="Agosto"/>
    <d v="1998-08-01T00:00:00"/>
    <x v="2"/>
    <x v="1143"/>
  </r>
  <r>
    <x v="15"/>
    <x v="8"/>
    <s v="Setembro"/>
    <d v="1998-09-01T00:00:00"/>
    <x v="2"/>
    <x v="1144"/>
  </r>
  <r>
    <x v="15"/>
    <x v="9"/>
    <s v="Outubro"/>
    <d v="1998-10-01T00:00:00"/>
    <x v="2"/>
    <x v="1145"/>
  </r>
  <r>
    <x v="15"/>
    <x v="10"/>
    <s v="Novembro"/>
    <d v="1998-11-01T00:00:00"/>
    <x v="2"/>
    <x v="1146"/>
  </r>
  <r>
    <x v="15"/>
    <x v="11"/>
    <s v="Dezembro"/>
    <d v="1998-12-01T00:00:00"/>
    <x v="2"/>
    <x v="1147"/>
  </r>
  <r>
    <x v="16"/>
    <x v="0"/>
    <s v="Janeiro"/>
    <d v="1999-01-01T00:00:00"/>
    <x v="2"/>
    <x v="1148"/>
  </r>
  <r>
    <x v="16"/>
    <x v="1"/>
    <s v="Fevereiro"/>
    <d v="1999-02-01T00:00:00"/>
    <x v="2"/>
    <x v="1149"/>
  </r>
  <r>
    <x v="16"/>
    <x v="2"/>
    <s v="Março"/>
    <d v="1999-03-01T00:00:00"/>
    <x v="2"/>
    <x v="1150"/>
  </r>
  <r>
    <x v="16"/>
    <x v="3"/>
    <s v="Abril"/>
    <d v="1999-04-01T00:00:00"/>
    <x v="2"/>
    <x v="1151"/>
  </r>
  <r>
    <x v="16"/>
    <x v="4"/>
    <s v="Maio"/>
    <d v="1999-05-01T00:00:00"/>
    <x v="2"/>
    <x v="1152"/>
  </r>
  <r>
    <x v="16"/>
    <x v="5"/>
    <s v="Junho"/>
    <d v="1999-06-01T00:00:00"/>
    <x v="2"/>
    <x v="1153"/>
  </r>
  <r>
    <x v="16"/>
    <x v="6"/>
    <s v="Julho"/>
    <d v="1999-07-01T00:00:00"/>
    <x v="2"/>
    <x v="1154"/>
  </r>
  <r>
    <x v="16"/>
    <x v="7"/>
    <s v="Agosto"/>
    <d v="1999-08-01T00:00:00"/>
    <x v="2"/>
    <x v="1155"/>
  </r>
  <r>
    <x v="16"/>
    <x v="8"/>
    <s v="Setembro"/>
    <d v="1999-09-01T00:00:00"/>
    <x v="2"/>
    <x v="1156"/>
  </r>
  <r>
    <x v="16"/>
    <x v="9"/>
    <s v="Outubro"/>
    <d v="1999-10-01T00:00:00"/>
    <x v="2"/>
    <x v="1157"/>
  </r>
  <r>
    <x v="16"/>
    <x v="10"/>
    <s v="Novembro"/>
    <d v="1999-11-01T00:00:00"/>
    <x v="2"/>
    <x v="1158"/>
  </r>
  <r>
    <x v="16"/>
    <x v="11"/>
    <s v="Dezembro"/>
    <d v="1999-12-01T00:00:00"/>
    <x v="2"/>
    <x v="1159"/>
  </r>
  <r>
    <x v="17"/>
    <x v="0"/>
    <s v="Janeiro"/>
    <d v="2000-01-01T00:00:00"/>
    <x v="2"/>
    <x v="1160"/>
  </r>
  <r>
    <x v="17"/>
    <x v="1"/>
    <s v="Fevereiro"/>
    <d v="2000-02-01T00:00:00"/>
    <x v="2"/>
    <x v="1161"/>
  </r>
  <r>
    <x v="17"/>
    <x v="2"/>
    <s v="Março"/>
    <d v="2000-03-01T00:00:00"/>
    <x v="2"/>
    <x v="1162"/>
  </r>
  <r>
    <x v="17"/>
    <x v="3"/>
    <s v="Abril"/>
    <d v="2000-04-01T00:00:00"/>
    <x v="2"/>
    <x v="1163"/>
  </r>
  <r>
    <x v="17"/>
    <x v="4"/>
    <s v="Maio"/>
    <d v="2000-05-01T00:00:00"/>
    <x v="2"/>
    <x v="1164"/>
  </r>
  <r>
    <x v="17"/>
    <x v="5"/>
    <s v="Junho"/>
    <d v="2000-06-01T00:00:00"/>
    <x v="2"/>
    <x v="1165"/>
  </r>
  <r>
    <x v="17"/>
    <x v="6"/>
    <s v="Julho"/>
    <d v="2000-07-01T00:00:00"/>
    <x v="2"/>
    <x v="1166"/>
  </r>
  <r>
    <x v="17"/>
    <x v="7"/>
    <s v="Agosto"/>
    <d v="2000-08-01T00:00:00"/>
    <x v="2"/>
    <x v="1167"/>
  </r>
  <r>
    <x v="17"/>
    <x v="8"/>
    <s v="Setembro"/>
    <d v="2000-09-01T00:00:00"/>
    <x v="2"/>
    <x v="1168"/>
  </r>
  <r>
    <x v="17"/>
    <x v="9"/>
    <s v="Outubro"/>
    <d v="2000-10-01T00:00:00"/>
    <x v="2"/>
    <x v="1169"/>
  </r>
  <r>
    <x v="17"/>
    <x v="10"/>
    <s v="Novembro"/>
    <d v="2000-11-01T00:00:00"/>
    <x v="2"/>
    <x v="1170"/>
  </r>
  <r>
    <x v="17"/>
    <x v="11"/>
    <s v="Dezembro"/>
    <d v="2000-12-01T00:00:00"/>
    <x v="2"/>
    <x v="1171"/>
  </r>
  <r>
    <x v="18"/>
    <x v="0"/>
    <s v="Janeiro"/>
    <d v="2001-01-01T00:00:00"/>
    <x v="2"/>
    <x v="1172"/>
  </r>
  <r>
    <x v="18"/>
    <x v="1"/>
    <s v="Fevereiro"/>
    <d v="2001-02-01T00:00:00"/>
    <x v="2"/>
    <x v="1173"/>
  </r>
  <r>
    <x v="18"/>
    <x v="2"/>
    <s v="Março"/>
    <d v="2001-03-01T00:00:00"/>
    <x v="2"/>
    <x v="1174"/>
  </r>
  <r>
    <x v="18"/>
    <x v="3"/>
    <s v="Abril"/>
    <d v="2001-04-01T00:00:00"/>
    <x v="2"/>
    <x v="1175"/>
  </r>
  <r>
    <x v="18"/>
    <x v="4"/>
    <s v="Maio"/>
    <d v="2001-05-01T00:00:00"/>
    <x v="2"/>
    <x v="1176"/>
  </r>
  <r>
    <x v="18"/>
    <x v="5"/>
    <s v="Junho"/>
    <d v="2001-06-01T00:00:00"/>
    <x v="2"/>
    <x v="1177"/>
  </r>
  <r>
    <x v="18"/>
    <x v="6"/>
    <s v="Julho"/>
    <d v="2001-07-01T00:00:00"/>
    <x v="2"/>
    <x v="1178"/>
  </r>
  <r>
    <x v="18"/>
    <x v="7"/>
    <s v="Agosto"/>
    <d v="2001-08-01T00:00:00"/>
    <x v="2"/>
    <x v="1179"/>
  </r>
  <r>
    <x v="18"/>
    <x v="8"/>
    <s v="Setembro"/>
    <d v="2001-09-01T00:00:00"/>
    <x v="2"/>
    <x v="1180"/>
  </r>
  <r>
    <x v="18"/>
    <x v="9"/>
    <s v="Outubro"/>
    <d v="2001-10-01T00:00:00"/>
    <x v="2"/>
    <x v="1181"/>
  </r>
  <r>
    <x v="18"/>
    <x v="10"/>
    <s v="Novembro"/>
    <d v="2001-11-01T00:00:00"/>
    <x v="2"/>
    <x v="1182"/>
  </r>
  <r>
    <x v="18"/>
    <x v="11"/>
    <s v="Dezembro"/>
    <d v="2001-12-01T00:00:00"/>
    <x v="2"/>
    <x v="1183"/>
  </r>
  <r>
    <x v="19"/>
    <x v="0"/>
    <s v="Janeiro"/>
    <d v="2002-01-01T00:00:00"/>
    <x v="2"/>
    <x v="1184"/>
  </r>
  <r>
    <x v="19"/>
    <x v="1"/>
    <s v="Fevereiro"/>
    <d v="2002-02-01T00:00:00"/>
    <x v="2"/>
    <x v="1185"/>
  </r>
  <r>
    <x v="19"/>
    <x v="2"/>
    <s v="Março"/>
    <d v="2002-03-01T00:00:00"/>
    <x v="2"/>
    <x v="1186"/>
  </r>
  <r>
    <x v="19"/>
    <x v="3"/>
    <s v="Abril"/>
    <d v="2002-04-01T00:00:00"/>
    <x v="2"/>
    <x v="1187"/>
  </r>
  <r>
    <x v="19"/>
    <x v="4"/>
    <s v="Maio"/>
    <d v="2002-05-01T00:00:00"/>
    <x v="2"/>
    <x v="1188"/>
  </r>
  <r>
    <x v="19"/>
    <x v="5"/>
    <s v="Junho"/>
    <d v="2002-06-01T00:00:00"/>
    <x v="2"/>
    <x v="1189"/>
  </r>
  <r>
    <x v="19"/>
    <x v="6"/>
    <s v="Julho"/>
    <d v="2002-07-01T00:00:00"/>
    <x v="2"/>
    <x v="1190"/>
  </r>
  <r>
    <x v="19"/>
    <x v="7"/>
    <s v="Agosto"/>
    <d v="2002-08-01T00:00:00"/>
    <x v="2"/>
    <x v="1191"/>
  </r>
  <r>
    <x v="19"/>
    <x v="8"/>
    <s v="Setembro"/>
    <d v="2002-09-01T00:00:00"/>
    <x v="2"/>
    <x v="1192"/>
  </r>
  <r>
    <x v="19"/>
    <x v="9"/>
    <s v="Outubro"/>
    <d v="2002-10-01T00:00:00"/>
    <x v="2"/>
    <x v="1193"/>
  </r>
  <r>
    <x v="19"/>
    <x v="10"/>
    <s v="Novembro"/>
    <d v="2002-11-01T00:00:00"/>
    <x v="2"/>
    <x v="1194"/>
  </r>
  <r>
    <x v="19"/>
    <x v="11"/>
    <s v="Dezembro"/>
    <d v="2002-12-01T00:00:00"/>
    <x v="2"/>
    <x v="1195"/>
  </r>
  <r>
    <x v="20"/>
    <x v="0"/>
    <s v="Janeiro"/>
    <d v="2003-01-01T00:00:00"/>
    <x v="2"/>
    <x v="1196"/>
  </r>
  <r>
    <x v="20"/>
    <x v="1"/>
    <s v="Fevereiro"/>
    <d v="2003-02-01T00:00:00"/>
    <x v="2"/>
    <x v="1197"/>
  </r>
  <r>
    <x v="20"/>
    <x v="2"/>
    <s v="Março"/>
    <d v="2003-03-01T00:00:00"/>
    <x v="2"/>
    <x v="1198"/>
  </r>
  <r>
    <x v="20"/>
    <x v="3"/>
    <s v="Abril"/>
    <d v="2003-04-01T00:00:00"/>
    <x v="2"/>
    <x v="1199"/>
  </r>
  <r>
    <x v="20"/>
    <x v="4"/>
    <s v="Maio"/>
    <d v="2003-05-01T00:00:00"/>
    <x v="2"/>
    <x v="1200"/>
  </r>
  <r>
    <x v="20"/>
    <x v="5"/>
    <s v="Junho"/>
    <d v="2003-06-01T00:00:00"/>
    <x v="2"/>
    <x v="1201"/>
  </r>
  <r>
    <x v="20"/>
    <x v="6"/>
    <s v="Julho"/>
    <d v="2003-07-01T00:00:00"/>
    <x v="2"/>
    <x v="1202"/>
  </r>
  <r>
    <x v="20"/>
    <x v="7"/>
    <s v="Agosto"/>
    <d v="2003-08-01T00:00:00"/>
    <x v="2"/>
    <x v="1203"/>
  </r>
  <r>
    <x v="20"/>
    <x v="8"/>
    <s v="Setembro"/>
    <d v="2003-09-01T00:00:00"/>
    <x v="2"/>
    <x v="1204"/>
  </r>
  <r>
    <x v="20"/>
    <x v="9"/>
    <s v="Outubro"/>
    <d v="2003-10-01T00:00:00"/>
    <x v="2"/>
    <x v="1205"/>
  </r>
  <r>
    <x v="20"/>
    <x v="10"/>
    <s v="Novembro"/>
    <d v="2003-11-01T00:00:00"/>
    <x v="2"/>
    <x v="1206"/>
  </r>
  <r>
    <x v="20"/>
    <x v="11"/>
    <s v="Dezembro"/>
    <d v="2003-12-01T00:00:00"/>
    <x v="2"/>
    <x v="1207"/>
  </r>
  <r>
    <x v="21"/>
    <x v="0"/>
    <s v="Janeiro"/>
    <d v="2004-01-01T00:00:00"/>
    <x v="2"/>
    <x v="1208"/>
  </r>
  <r>
    <x v="21"/>
    <x v="1"/>
    <s v="Fevereiro"/>
    <d v="2004-02-01T00:00:00"/>
    <x v="2"/>
    <x v="1209"/>
  </r>
  <r>
    <x v="21"/>
    <x v="2"/>
    <s v="Março"/>
    <d v="2004-03-01T00:00:00"/>
    <x v="2"/>
    <x v="1210"/>
  </r>
  <r>
    <x v="21"/>
    <x v="3"/>
    <s v="Abril"/>
    <d v="2004-04-01T00:00:00"/>
    <x v="2"/>
    <x v="1211"/>
  </r>
  <r>
    <x v="21"/>
    <x v="4"/>
    <s v="Maio"/>
    <d v="2004-05-01T00:00:00"/>
    <x v="2"/>
    <x v="1212"/>
  </r>
  <r>
    <x v="21"/>
    <x v="5"/>
    <s v="Junho"/>
    <d v="2004-06-01T00:00:00"/>
    <x v="2"/>
    <x v="1213"/>
  </r>
  <r>
    <x v="21"/>
    <x v="6"/>
    <s v="Julho"/>
    <d v="2004-07-01T00:00:00"/>
    <x v="2"/>
    <x v="1214"/>
  </r>
  <r>
    <x v="21"/>
    <x v="7"/>
    <s v="Agosto"/>
    <d v="2004-08-01T00:00:00"/>
    <x v="2"/>
    <x v="1215"/>
  </r>
  <r>
    <x v="21"/>
    <x v="8"/>
    <s v="Setembro"/>
    <d v="2004-09-01T00:00:00"/>
    <x v="2"/>
    <x v="1216"/>
  </r>
  <r>
    <x v="21"/>
    <x v="9"/>
    <s v="Outubro"/>
    <d v="2004-10-01T00:00:00"/>
    <x v="2"/>
    <x v="1217"/>
  </r>
  <r>
    <x v="21"/>
    <x v="10"/>
    <s v="Novembro"/>
    <d v="2004-11-01T00:00:00"/>
    <x v="2"/>
    <x v="1218"/>
  </r>
  <r>
    <x v="21"/>
    <x v="11"/>
    <s v="Dezembro"/>
    <d v="2004-12-01T00:00:00"/>
    <x v="2"/>
    <x v="1219"/>
  </r>
  <r>
    <x v="22"/>
    <x v="0"/>
    <s v="Janeiro"/>
    <d v="2005-01-01T00:00:00"/>
    <x v="2"/>
    <x v="1220"/>
  </r>
  <r>
    <x v="22"/>
    <x v="1"/>
    <s v="Fevereiro"/>
    <d v="2005-02-01T00:00:00"/>
    <x v="2"/>
    <x v="1221"/>
  </r>
  <r>
    <x v="22"/>
    <x v="2"/>
    <s v="Março"/>
    <d v="2005-03-01T00:00:00"/>
    <x v="2"/>
    <x v="1222"/>
  </r>
  <r>
    <x v="22"/>
    <x v="3"/>
    <s v="Abril"/>
    <d v="2005-04-01T00:00:00"/>
    <x v="2"/>
    <x v="1223"/>
  </r>
  <r>
    <x v="22"/>
    <x v="4"/>
    <s v="Maio"/>
    <d v="2005-05-01T00:00:00"/>
    <x v="2"/>
    <x v="1224"/>
  </r>
  <r>
    <x v="22"/>
    <x v="5"/>
    <s v="Junho"/>
    <d v="2005-06-01T00:00:00"/>
    <x v="2"/>
    <x v="1225"/>
  </r>
  <r>
    <x v="22"/>
    <x v="6"/>
    <s v="Julho"/>
    <d v="2005-07-01T00:00:00"/>
    <x v="2"/>
    <x v="1226"/>
  </r>
  <r>
    <x v="22"/>
    <x v="7"/>
    <s v="Agosto"/>
    <d v="2005-08-01T00:00:00"/>
    <x v="2"/>
    <x v="1227"/>
  </r>
  <r>
    <x v="22"/>
    <x v="8"/>
    <s v="Setembro"/>
    <d v="2005-09-01T00:00:00"/>
    <x v="2"/>
    <x v="1228"/>
  </r>
  <r>
    <x v="22"/>
    <x v="9"/>
    <s v="Outubro"/>
    <d v="2005-10-01T00:00:00"/>
    <x v="2"/>
    <x v="1229"/>
  </r>
  <r>
    <x v="22"/>
    <x v="10"/>
    <s v="Novembro"/>
    <d v="2005-11-01T00:00:00"/>
    <x v="2"/>
    <x v="1230"/>
  </r>
  <r>
    <x v="22"/>
    <x v="11"/>
    <s v="Dezembro"/>
    <d v="2005-12-01T00:00:00"/>
    <x v="2"/>
    <x v="1231"/>
  </r>
  <r>
    <x v="23"/>
    <x v="0"/>
    <s v="Janeiro"/>
    <d v="2006-01-01T00:00:00"/>
    <x v="2"/>
    <x v="1232"/>
  </r>
  <r>
    <x v="23"/>
    <x v="1"/>
    <s v="Fevereiro"/>
    <d v="2006-02-01T00:00:00"/>
    <x v="2"/>
    <x v="1233"/>
  </r>
  <r>
    <x v="23"/>
    <x v="2"/>
    <s v="Março"/>
    <d v="2006-03-01T00:00:00"/>
    <x v="2"/>
    <x v="1234"/>
  </r>
  <r>
    <x v="23"/>
    <x v="3"/>
    <s v="Abril"/>
    <d v="2006-04-01T00:00:00"/>
    <x v="2"/>
    <x v="1235"/>
  </r>
  <r>
    <x v="23"/>
    <x v="4"/>
    <s v="Maio"/>
    <d v="2006-05-01T00:00:00"/>
    <x v="2"/>
    <x v="1236"/>
  </r>
  <r>
    <x v="23"/>
    <x v="5"/>
    <s v="Junho"/>
    <d v="2006-06-01T00:00:00"/>
    <x v="2"/>
    <x v="1237"/>
  </r>
  <r>
    <x v="23"/>
    <x v="6"/>
    <s v="Julho"/>
    <d v="2006-07-01T00:00:00"/>
    <x v="2"/>
    <x v="1238"/>
  </r>
  <r>
    <x v="23"/>
    <x v="7"/>
    <s v="Agosto"/>
    <d v="2006-08-01T00:00:00"/>
    <x v="2"/>
    <x v="1237"/>
  </r>
  <r>
    <x v="23"/>
    <x v="8"/>
    <s v="Setembro"/>
    <d v="2006-09-01T00:00:00"/>
    <x v="2"/>
    <x v="1239"/>
  </r>
  <r>
    <x v="23"/>
    <x v="9"/>
    <s v="Outubro"/>
    <d v="2006-10-01T00:00:00"/>
    <x v="2"/>
    <x v="1240"/>
  </r>
  <r>
    <x v="23"/>
    <x v="10"/>
    <s v="Novembro"/>
    <d v="2006-11-01T00:00:00"/>
    <x v="2"/>
    <x v="1241"/>
  </r>
  <r>
    <x v="23"/>
    <x v="11"/>
    <s v="Dezembro"/>
    <d v="2006-12-01T00:00:00"/>
    <x v="2"/>
    <x v="1242"/>
  </r>
  <r>
    <x v="24"/>
    <x v="0"/>
    <s v="Janeiro"/>
    <d v="2007-01-01T00:00:00"/>
    <x v="2"/>
    <x v="1243"/>
  </r>
  <r>
    <x v="24"/>
    <x v="1"/>
    <s v="Fevereiro"/>
    <d v="2007-02-01T00:00:00"/>
    <x v="2"/>
    <x v="1244"/>
  </r>
  <r>
    <x v="24"/>
    <x v="2"/>
    <s v="Março"/>
    <d v="2007-03-01T00:00:00"/>
    <x v="2"/>
    <x v="1245"/>
  </r>
  <r>
    <x v="24"/>
    <x v="3"/>
    <s v="Abril"/>
    <d v="2007-04-01T00:00:00"/>
    <x v="2"/>
    <x v="1246"/>
  </r>
  <r>
    <x v="24"/>
    <x v="4"/>
    <s v="Maio"/>
    <d v="2007-05-01T00:00:00"/>
    <x v="2"/>
    <x v="1247"/>
  </r>
  <r>
    <x v="24"/>
    <x v="5"/>
    <s v="Junho"/>
    <d v="2007-06-01T00:00:00"/>
    <x v="2"/>
    <x v="1248"/>
  </r>
  <r>
    <x v="24"/>
    <x v="6"/>
    <s v="Julho"/>
    <d v="2007-07-01T00:00:00"/>
    <x v="2"/>
    <x v="1249"/>
  </r>
  <r>
    <x v="24"/>
    <x v="7"/>
    <s v="Agosto"/>
    <d v="2007-08-01T00:00:00"/>
    <x v="2"/>
    <x v="1250"/>
  </r>
  <r>
    <x v="24"/>
    <x v="8"/>
    <s v="Setembro"/>
    <d v="2007-09-01T00:00:00"/>
    <x v="2"/>
    <x v="1251"/>
  </r>
  <r>
    <x v="24"/>
    <x v="9"/>
    <s v="Outubro"/>
    <d v="2007-10-01T00:00:00"/>
    <x v="2"/>
    <x v="1252"/>
  </r>
  <r>
    <x v="24"/>
    <x v="10"/>
    <s v="Novembro"/>
    <d v="2007-11-01T00:00:00"/>
    <x v="2"/>
    <x v="1253"/>
  </r>
  <r>
    <x v="24"/>
    <x v="11"/>
    <s v="Dezembro"/>
    <d v="2007-12-01T00:00:00"/>
    <x v="2"/>
    <x v="1254"/>
  </r>
  <r>
    <x v="25"/>
    <x v="0"/>
    <s v="Janeiro"/>
    <d v="2008-01-01T00:00:00"/>
    <x v="2"/>
    <x v="1255"/>
  </r>
  <r>
    <x v="25"/>
    <x v="1"/>
    <s v="Fevereiro"/>
    <d v="2008-02-01T00:00:00"/>
    <x v="2"/>
    <x v="1256"/>
  </r>
  <r>
    <x v="25"/>
    <x v="2"/>
    <s v="Março"/>
    <d v="2008-03-01T00:00:00"/>
    <x v="2"/>
    <x v="1257"/>
  </r>
  <r>
    <x v="25"/>
    <x v="3"/>
    <s v="Abril"/>
    <d v="2008-04-01T00:00:00"/>
    <x v="2"/>
    <x v="1258"/>
  </r>
  <r>
    <x v="25"/>
    <x v="4"/>
    <s v="Maio"/>
    <d v="2008-05-01T00:00:00"/>
    <x v="2"/>
    <x v="1259"/>
  </r>
  <r>
    <x v="25"/>
    <x v="5"/>
    <s v="Junho"/>
    <d v="2008-06-01T00:00:00"/>
    <x v="2"/>
    <x v="1260"/>
  </r>
  <r>
    <x v="25"/>
    <x v="6"/>
    <s v="Julho"/>
    <d v="2008-07-01T00:00:00"/>
    <x v="2"/>
    <x v="1261"/>
  </r>
  <r>
    <x v="25"/>
    <x v="7"/>
    <s v="Agosto"/>
    <d v="2008-08-01T00:00:00"/>
    <x v="2"/>
    <x v="1262"/>
  </r>
  <r>
    <x v="25"/>
    <x v="8"/>
    <s v="Setembro"/>
    <d v="2008-09-01T00:00:00"/>
    <x v="2"/>
    <x v="1263"/>
  </r>
  <r>
    <x v="25"/>
    <x v="9"/>
    <s v="Outubro"/>
    <d v="2008-10-01T00:00:00"/>
    <x v="2"/>
    <x v="1264"/>
  </r>
  <r>
    <x v="25"/>
    <x v="10"/>
    <s v="Novembro"/>
    <d v="2008-11-01T00:00:00"/>
    <x v="2"/>
    <x v="1265"/>
  </r>
  <r>
    <x v="25"/>
    <x v="11"/>
    <s v="Dezembro"/>
    <d v="2008-12-01T00:00:00"/>
    <x v="2"/>
    <x v="1266"/>
  </r>
  <r>
    <x v="26"/>
    <x v="0"/>
    <s v="Janeiro"/>
    <d v="2009-01-01T00:00:00"/>
    <x v="2"/>
    <x v="1267"/>
  </r>
  <r>
    <x v="26"/>
    <x v="1"/>
    <s v="Fevereiro"/>
    <d v="2009-02-01T00:00:00"/>
    <x v="2"/>
    <x v="1268"/>
  </r>
  <r>
    <x v="26"/>
    <x v="2"/>
    <s v="Março"/>
    <d v="2009-03-01T00:00:00"/>
    <x v="2"/>
    <x v="1269"/>
  </r>
  <r>
    <x v="26"/>
    <x v="3"/>
    <s v="Abril"/>
    <d v="2009-04-01T00:00:00"/>
    <x v="2"/>
    <x v="1270"/>
  </r>
  <r>
    <x v="26"/>
    <x v="4"/>
    <s v="Maio"/>
    <d v="2009-05-01T00:00:00"/>
    <x v="2"/>
    <x v="1271"/>
  </r>
  <r>
    <x v="26"/>
    <x v="5"/>
    <s v="Junho"/>
    <d v="2009-06-01T00:00:00"/>
    <x v="2"/>
    <x v="1272"/>
  </r>
  <r>
    <x v="26"/>
    <x v="6"/>
    <s v="Julho"/>
    <d v="2009-07-01T00:00:00"/>
    <x v="2"/>
    <x v="1273"/>
  </r>
  <r>
    <x v="26"/>
    <x v="7"/>
    <s v="Agosto"/>
    <d v="2009-08-01T00:00:00"/>
    <x v="2"/>
    <x v="1274"/>
  </r>
  <r>
    <x v="26"/>
    <x v="8"/>
    <s v="Setembro"/>
    <d v="2009-09-01T00:00:00"/>
    <x v="2"/>
    <x v="1275"/>
  </r>
  <r>
    <x v="26"/>
    <x v="9"/>
    <s v="Outubro"/>
    <d v="2009-10-01T00:00:00"/>
    <x v="2"/>
    <x v="1276"/>
  </r>
  <r>
    <x v="26"/>
    <x v="10"/>
    <s v="Novembro"/>
    <d v="2009-11-01T00:00:00"/>
    <x v="2"/>
    <x v="1277"/>
  </r>
  <r>
    <x v="26"/>
    <x v="11"/>
    <s v="Dezembro"/>
    <d v="2009-12-01T00:00:00"/>
    <x v="2"/>
    <x v="1278"/>
  </r>
  <r>
    <x v="27"/>
    <x v="0"/>
    <s v="Janeiro"/>
    <d v="2010-01-01T00:00:00"/>
    <x v="2"/>
    <x v="1279"/>
  </r>
  <r>
    <x v="27"/>
    <x v="1"/>
    <s v="Fevereiro"/>
    <d v="2010-02-01T00:00:00"/>
    <x v="2"/>
    <x v="1280"/>
  </r>
  <r>
    <x v="27"/>
    <x v="2"/>
    <s v="Março"/>
    <d v="2010-03-01T00:00:00"/>
    <x v="2"/>
    <x v="1281"/>
  </r>
  <r>
    <x v="27"/>
    <x v="3"/>
    <s v="Abril"/>
    <d v="2010-04-01T00:00:00"/>
    <x v="2"/>
    <x v="1282"/>
  </r>
  <r>
    <x v="27"/>
    <x v="4"/>
    <s v="Maio"/>
    <d v="2010-05-01T00:00:00"/>
    <x v="2"/>
    <x v="1283"/>
  </r>
  <r>
    <x v="27"/>
    <x v="5"/>
    <s v="Junho"/>
    <d v="2010-06-01T00:00:00"/>
    <x v="2"/>
    <x v="1284"/>
  </r>
  <r>
    <x v="27"/>
    <x v="6"/>
    <s v="Julho"/>
    <d v="2010-07-01T00:00:00"/>
    <x v="2"/>
    <x v="1285"/>
  </r>
  <r>
    <x v="27"/>
    <x v="7"/>
    <s v="Agosto"/>
    <d v="2010-08-01T00:00:00"/>
    <x v="2"/>
    <x v="1286"/>
  </r>
  <r>
    <x v="27"/>
    <x v="8"/>
    <s v="Setembro"/>
    <d v="2010-09-01T00:00:00"/>
    <x v="2"/>
    <x v="1287"/>
  </r>
  <r>
    <x v="27"/>
    <x v="9"/>
    <s v="Outubro"/>
    <d v="2010-10-01T00:00:00"/>
    <x v="2"/>
    <x v="1288"/>
  </r>
  <r>
    <x v="27"/>
    <x v="10"/>
    <s v="Novembro"/>
    <d v="2010-11-01T00:00:00"/>
    <x v="2"/>
    <x v="1289"/>
  </r>
  <r>
    <x v="27"/>
    <x v="11"/>
    <s v="Dezembro"/>
    <d v="2010-12-01T00:00:00"/>
    <x v="2"/>
    <x v="1290"/>
  </r>
  <r>
    <x v="28"/>
    <x v="0"/>
    <s v="Janeiro"/>
    <d v="2011-01-01T00:00:00"/>
    <x v="2"/>
    <x v="1291"/>
  </r>
  <r>
    <x v="28"/>
    <x v="1"/>
    <s v="Fevereiro"/>
    <d v="2011-02-01T00:00:00"/>
    <x v="2"/>
    <x v="1292"/>
  </r>
  <r>
    <x v="28"/>
    <x v="2"/>
    <s v="Março"/>
    <d v="2011-03-01T00:00:00"/>
    <x v="2"/>
    <x v="1293"/>
  </r>
  <r>
    <x v="28"/>
    <x v="3"/>
    <s v="Abril"/>
    <d v="2011-04-01T00:00:00"/>
    <x v="2"/>
    <x v="1294"/>
  </r>
  <r>
    <x v="28"/>
    <x v="4"/>
    <s v="Maio"/>
    <d v="2011-05-01T00:00:00"/>
    <x v="2"/>
    <x v="1295"/>
  </r>
  <r>
    <x v="28"/>
    <x v="5"/>
    <s v="Junho"/>
    <d v="2011-06-01T00:00:00"/>
    <x v="2"/>
    <x v="1296"/>
  </r>
  <r>
    <x v="28"/>
    <x v="6"/>
    <s v="Julho"/>
    <d v="2011-07-01T00:00:00"/>
    <x v="2"/>
    <x v="1297"/>
  </r>
  <r>
    <x v="28"/>
    <x v="7"/>
    <s v="Agosto"/>
    <d v="2011-08-01T00:00:00"/>
    <x v="2"/>
    <x v="1298"/>
  </r>
  <r>
    <x v="28"/>
    <x v="8"/>
    <s v="Setembro"/>
    <d v="2011-09-01T00:00:00"/>
    <x v="2"/>
    <x v="1299"/>
  </r>
  <r>
    <x v="28"/>
    <x v="9"/>
    <s v="Outubro"/>
    <d v="2011-10-01T00:00:00"/>
    <x v="2"/>
    <x v="1300"/>
  </r>
  <r>
    <x v="28"/>
    <x v="10"/>
    <s v="Novembro"/>
    <d v="2011-11-01T00:00:00"/>
    <x v="2"/>
    <x v="1301"/>
  </r>
  <r>
    <x v="28"/>
    <x v="11"/>
    <s v="Dezembro"/>
    <d v="2011-12-01T00:00:00"/>
    <x v="2"/>
    <x v="1302"/>
  </r>
  <r>
    <x v="29"/>
    <x v="0"/>
    <s v="Janeiro"/>
    <d v="2012-01-01T00:00:00"/>
    <x v="2"/>
    <x v="1303"/>
  </r>
  <r>
    <x v="29"/>
    <x v="1"/>
    <s v="Fevereiro"/>
    <d v="2012-02-01T00:00:00"/>
    <x v="2"/>
    <x v="1304"/>
  </r>
  <r>
    <x v="29"/>
    <x v="2"/>
    <s v="Março"/>
    <d v="2012-03-01T00:00:00"/>
    <x v="2"/>
    <x v="1305"/>
  </r>
  <r>
    <x v="29"/>
    <x v="3"/>
    <s v="Abril"/>
    <d v="2012-04-01T00:00:00"/>
    <x v="2"/>
    <x v="1306"/>
  </r>
  <r>
    <x v="29"/>
    <x v="4"/>
    <s v="Maio"/>
    <d v="2012-05-01T00:00:00"/>
    <x v="2"/>
    <x v="1307"/>
  </r>
  <r>
    <x v="29"/>
    <x v="5"/>
    <s v="Junho"/>
    <d v="2012-06-01T00:00:00"/>
    <x v="2"/>
    <x v="1308"/>
  </r>
  <r>
    <x v="29"/>
    <x v="6"/>
    <s v="Julho"/>
    <d v="2012-07-01T00:00:00"/>
    <x v="2"/>
    <x v="1309"/>
  </r>
  <r>
    <x v="29"/>
    <x v="7"/>
    <s v="Agosto"/>
    <d v="2012-08-01T00:00:00"/>
    <x v="2"/>
    <x v="1310"/>
  </r>
  <r>
    <x v="29"/>
    <x v="8"/>
    <s v="Setembro"/>
    <d v="2012-09-01T00:00:00"/>
    <x v="2"/>
    <x v="1311"/>
  </r>
  <r>
    <x v="29"/>
    <x v="9"/>
    <s v="Outubro"/>
    <d v="2012-10-01T00:00:00"/>
    <x v="2"/>
    <x v="1312"/>
  </r>
  <r>
    <x v="29"/>
    <x v="10"/>
    <s v="Novembro"/>
    <d v="2012-11-01T00:00:00"/>
    <x v="2"/>
    <x v="1313"/>
  </r>
  <r>
    <x v="29"/>
    <x v="11"/>
    <s v="Dezembro"/>
    <d v="2012-12-01T00:00:00"/>
    <x v="2"/>
    <x v="1314"/>
  </r>
  <r>
    <x v="30"/>
    <x v="0"/>
    <s v="Janeiro"/>
    <d v="2013-01-01T00:00:00"/>
    <x v="2"/>
    <x v="1315"/>
  </r>
  <r>
    <x v="30"/>
    <x v="1"/>
    <s v="Fevereiro"/>
    <d v="2013-02-01T00:00:00"/>
    <x v="2"/>
    <x v="1316"/>
  </r>
  <r>
    <x v="30"/>
    <x v="2"/>
    <s v="Março"/>
    <d v="2013-03-01T00:00:00"/>
    <x v="2"/>
    <x v="1317"/>
  </r>
  <r>
    <x v="30"/>
    <x v="3"/>
    <s v="Abril"/>
    <d v="2013-04-01T00:00:00"/>
    <x v="2"/>
    <x v="1318"/>
  </r>
  <r>
    <x v="30"/>
    <x v="4"/>
    <s v="Maio"/>
    <d v="2013-05-01T00:00:00"/>
    <x v="2"/>
    <x v="1319"/>
  </r>
  <r>
    <x v="30"/>
    <x v="5"/>
    <s v="Junho"/>
    <d v="2013-06-01T00:00:00"/>
    <x v="2"/>
    <x v="1320"/>
  </r>
  <r>
    <x v="30"/>
    <x v="6"/>
    <s v="Julho"/>
    <d v="2013-07-01T00:00:00"/>
    <x v="2"/>
    <x v="1321"/>
  </r>
  <r>
    <x v="30"/>
    <x v="7"/>
    <s v="Agosto"/>
    <d v="2013-08-01T00:00:00"/>
    <x v="2"/>
    <x v="1322"/>
  </r>
  <r>
    <x v="30"/>
    <x v="8"/>
    <s v="Setembro"/>
    <d v="2013-09-01T00:00:00"/>
    <x v="2"/>
    <x v="1323"/>
  </r>
  <r>
    <x v="30"/>
    <x v="9"/>
    <s v="Outubro"/>
    <d v="2013-10-01T00:00:00"/>
    <x v="2"/>
    <x v="1324"/>
  </r>
  <r>
    <x v="30"/>
    <x v="10"/>
    <s v="Novembro"/>
    <d v="2013-11-01T00:00:00"/>
    <x v="2"/>
    <x v="1325"/>
  </r>
  <r>
    <x v="30"/>
    <x v="11"/>
    <s v="Dezembro"/>
    <d v="2013-12-01T00:00:00"/>
    <x v="2"/>
    <x v="1326"/>
  </r>
  <r>
    <x v="31"/>
    <x v="0"/>
    <s v="Janeiro"/>
    <d v="2014-01-01T00:00:00"/>
    <x v="2"/>
    <x v="1327"/>
  </r>
  <r>
    <x v="31"/>
    <x v="1"/>
    <s v="Fevereiro"/>
    <d v="2014-02-01T00:00:00"/>
    <x v="2"/>
    <x v="1328"/>
  </r>
  <r>
    <x v="31"/>
    <x v="2"/>
    <s v="Março"/>
    <d v="2014-03-01T00:00:00"/>
    <x v="2"/>
    <x v="1329"/>
  </r>
  <r>
    <x v="31"/>
    <x v="3"/>
    <s v="Abril"/>
    <d v="2014-04-01T00:00:00"/>
    <x v="2"/>
    <x v="1330"/>
  </r>
  <r>
    <x v="31"/>
    <x v="4"/>
    <s v="Maio"/>
    <d v="2014-05-01T00:00:00"/>
    <x v="2"/>
    <x v="1331"/>
  </r>
  <r>
    <x v="31"/>
    <x v="5"/>
    <s v="Junho"/>
    <d v="2014-06-01T00:00:00"/>
    <x v="2"/>
    <x v="1332"/>
  </r>
  <r>
    <x v="31"/>
    <x v="6"/>
    <s v="Julho"/>
    <d v="2014-07-01T00:00:00"/>
    <x v="2"/>
    <x v="1333"/>
  </r>
  <r>
    <x v="31"/>
    <x v="7"/>
    <s v="Agosto"/>
    <d v="2014-08-01T00:00:00"/>
    <x v="2"/>
    <x v="1334"/>
  </r>
  <r>
    <x v="31"/>
    <x v="8"/>
    <s v="Setembro"/>
    <d v="2014-09-01T00:00:00"/>
    <x v="2"/>
    <x v="1335"/>
  </r>
  <r>
    <x v="31"/>
    <x v="9"/>
    <s v="Outubro"/>
    <d v="2014-10-01T00:00:00"/>
    <x v="2"/>
    <x v="1336"/>
  </r>
  <r>
    <x v="31"/>
    <x v="10"/>
    <s v="Novembro"/>
    <d v="2014-11-01T00:00:00"/>
    <x v="2"/>
    <x v="1337"/>
  </r>
  <r>
    <x v="31"/>
    <x v="11"/>
    <s v="Dezembro"/>
    <d v="2014-12-01T00:00:00"/>
    <x v="2"/>
    <x v="1338"/>
  </r>
  <r>
    <x v="32"/>
    <x v="0"/>
    <s v="Janeiro"/>
    <d v="2015-01-01T00:00:00"/>
    <x v="2"/>
    <x v="1339"/>
  </r>
  <r>
    <x v="32"/>
    <x v="1"/>
    <s v="Fevereiro"/>
    <d v="2015-02-01T00:00:00"/>
    <x v="2"/>
    <x v="1340"/>
  </r>
  <r>
    <x v="32"/>
    <x v="2"/>
    <s v="Março"/>
    <d v="2015-03-01T00:00:00"/>
    <x v="2"/>
    <x v="1341"/>
  </r>
  <r>
    <x v="32"/>
    <x v="3"/>
    <s v="Abril"/>
    <d v="2015-04-01T00:00:00"/>
    <x v="2"/>
    <x v="1342"/>
  </r>
  <r>
    <x v="32"/>
    <x v="4"/>
    <s v="Maio"/>
    <d v="2015-05-01T00:00:00"/>
    <x v="2"/>
    <x v="1343"/>
  </r>
  <r>
    <x v="32"/>
    <x v="5"/>
    <s v="Junho"/>
    <d v="2015-06-01T00:00:00"/>
    <x v="2"/>
    <x v="1344"/>
  </r>
  <r>
    <x v="32"/>
    <x v="6"/>
    <s v="Julho"/>
    <d v="2015-07-01T00:00:00"/>
    <x v="2"/>
    <x v="1345"/>
  </r>
  <r>
    <x v="32"/>
    <x v="7"/>
    <s v="Agosto"/>
    <d v="2015-08-01T00:00:00"/>
    <x v="2"/>
    <x v="1346"/>
  </r>
  <r>
    <x v="32"/>
    <x v="8"/>
    <s v="Setembro"/>
    <d v="2015-09-01T00:00:00"/>
    <x v="2"/>
    <x v="1347"/>
  </r>
  <r>
    <x v="32"/>
    <x v="9"/>
    <s v="Outubro"/>
    <d v="2015-10-01T00:00:00"/>
    <x v="2"/>
    <x v="1348"/>
  </r>
  <r>
    <x v="32"/>
    <x v="10"/>
    <s v="Novembro"/>
    <d v="2015-11-01T00:00:00"/>
    <x v="2"/>
    <x v="1349"/>
  </r>
  <r>
    <x v="32"/>
    <x v="11"/>
    <s v="Dezembro"/>
    <d v="2015-12-01T00:00:00"/>
    <x v="2"/>
    <x v="1350"/>
  </r>
  <r>
    <x v="33"/>
    <x v="0"/>
    <s v="Janeiro"/>
    <d v="2016-01-01T00:00:00"/>
    <x v="2"/>
    <x v="1351"/>
  </r>
  <r>
    <x v="33"/>
    <x v="1"/>
    <s v="Fevereiro"/>
    <d v="2016-02-01T00:00:00"/>
    <x v="2"/>
    <x v="1352"/>
  </r>
  <r>
    <x v="33"/>
    <x v="2"/>
    <s v="Março"/>
    <d v="2016-03-01T00:00:00"/>
    <x v="2"/>
    <x v="1353"/>
  </r>
  <r>
    <x v="33"/>
    <x v="3"/>
    <s v="Abril"/>
    <d v="2016-04-01T00:00:00"/>
    <x v="2"/>
    <x v="1354"/>
  </r>
  <r>
    <x v="33"/>
    <x v="4"/>
    <s v="Maio"/>
    <d v="2016-05-01T00:00:00"/>
    <x v="2"/>
    <x v="1355"/>
  </r>
  <r>
    <x v="33"/>
    <x v="5"/>
    <s v="Junho"/>
    <d v="2016-06-01T00:00:00"/>
    <x v="2"/>
    <x v="1356"/>
  </r>
  <r>
    <x v="33"/>
    <x v="6"/>
    <s v="Julho"/>
    <d v="2016-07-01T00:00:00"/>
    <x v="2"/>
    <x v="1357"/>
  </r>
  <r>
    <x v="33"/>
    <x v="7"/>
    <s v="Agosto"/>
    <d v="2016-08-01T00:00:00"/>
    <x v="2"/>
    <x v="1358"/>
  </r>
  <r>
    <x v="33"/>
    <x v="8"/>
    <s v="Setembro"/>
    <d v="2016-09-01T00:00:00"/>
    <x v="2"/>
    <x v="1359"/>
  </r>
  <r>
    <x v="33"/>
    <x v="9"/>
    <s v="Outubro"/>
    <d v="2016-10-01T00:00:00"/>
    <x v="2"/>
    <x v="1360"/>
  </r>
  <r>
    <x v="33"/>
    <x v="10"/>
    <s v="Novembro"/>
    <d v="2016-11-01T00:00:00"/>
    <x v="2"/>
    <x v="1361"/>
  </r>
  <r>
    <x v="33"/>
    <x v="11"/>
    <s v="Dezembro"/>
    <d v="2016-12-01T00:00:00"/>
    <x v="2"/>
    <x v="1362"/>
  </r>
  <r>
    <x v="34"/>
    <x v="0"/>
    <s v="Janeiro"/>
    <d v="2017-01-01T00:00:00"/>
    <x v="2"/>
    <x v="1363"/>
  </r>
  <r>
    <x v="34"/>
    <x v="1"/>
    <s v="Fevereiro"/>
    <d v="2017-02-01T00:00:00"/>
    <x v="2"/>
    <x v="1364"/>
  </r>
  <r>
    <x v="34"/>
    <x v="2"/>
    <s v="Março"/>
    <d v="2017-03-01T00:00:00"/>
    <x v="2"/>
    <x v="1365"/>
  </r>
  <r>
    <x v="34"/>
    <x v="3"/>
    <s v="Abril"/>
    <d v="2017-04-01T00:00:00"/>
    <x v="2"/>
    <x v="1366"/>
  </r>
  <r>
    <x v="34"/>
    <x v="4"/>
    <s v="Maio"/>
    <d v="2017-05-01T00:00:00"/>
    <x v="2"/>
    <x v="1367"/>
  </r>
  <r>
    <x v="34"/>
    <x v="5"/>
    <s v="Junho"/>
    <d v="2017-06-01T00:00:00"/>
    <x v="2"/>
    <x v="1368"/>
  </r>
  <r>
    <x v="34"/>
    <x v="6"/>
    <s v="Julho"/>
    <d v="2017-07-01T00:00:00"/>
    <x v="2"/>
    <x v="1369"/>
  </r>
  <r>
    <x v="34"/>
    <x v="7"/>
    <s v="Agosto"/>
    <d v="2017-08-01T00:00:00"/>
    <x v="2"/>
    <x v="1370"/>
  </r>
  <r>
    <x v="34"/>
    <x v="8"/>
    <s v="Setembro"/>
    <d v="2017-09-01T00:00:00"/>
    <x v="2"/>
    <x v="1371"/>
  </r>
  <r>
    <x v="34"/>
    <x v="9"/>
    <s v="Outubro"/>
    <d v="2017-10-01T00:00:00"/>
    <x v="2"/>
    <x v="1372"/>
  </r>
  <r>
    <x v="34"/>
    <x v="10"/>
    <s v="Novembro"/>
    <d v="2017-11-01T00:00:00"/>
    <x v="2"/>
    <x v="1373"/>
  </r>
  <r>
    <x v="34"/>
    <x v="11"/>
    <s v="Dezembro"/>
    <d v="2017-12-01T00:00:00"/>
    <x v="2"/>
    <x v="1374"/>
  </r>
  <r>
    <x v="35"/>
    <x v="0"/>
    <s v="Janeiro"/>
    <d v="2018-01-01T00:00:00"/>
    <x v="2"/>
    <x v="1375"/>
  </r>
  <r>
    <x v="35"/>
    <x v="1"/>
    <s v="Fevereiro"/>
    <d v="2018-02-01T00:00:00"/>
    <x v="2"/>
    <x v="1376"/>
  </r>
  <r>
    <x v="35"/>
    <x v="2"/>
    <s v="Março"/>
    <d v="2018-03-01T00:00:00"/>
    <x v="2"/>
    <x v="1377"/>
  </r>
  <r>
    <x v="35"/>
    <x v="3"/>
    <s v="Abril"/>
    <d v="2018-04-01T00:00:00"/>
    <x v="2"/>
    <x v="1378"/>
  </r>
  <r>
    <x v="35"/>
    <x v="4"/>
    <s v="Maio"/>
    <d v="2018-05-01T00:00:00"/>
    <x v="2"/>
    <x v="1379"/>
  </r>
  <r>
    <x v="35"/>
    <x v="5"/>
    <s v="Junho"/>
    <d v="2018-06-01T00:00:00"/>
    <x v="2"/>
    <x v="1380"/>
  </r>
  <r>
    <x v="35"/>
    <x v="6"/>
    <s v="Julho"/>
    <d v="2018-07-01T00:00:00"/>
    <x v="2"/>
    <x v="1381"/>
  </r>
  <r>
    <x v="35"/>
    <x v="7"/>
    <s v="Agosto"/>
    <d v="2018-08-01T00:00:00"/>
    <x v="2"/>
    <x v="1382"/>
  </r>
  <r>
    <x v="35"/>
    <x v="8"/>
    <s v="Setembro"/>
    <d v="2018-09-01T00:00:00"/>
    <x v="2"/>
    <x v="1383"/>
  </r>
  <r>
    <x v="35"/>
    <x v="9"/>
    <s v="Outubro"/>
    <d v="2018-10-01T00:00:00"/>
    <x v="2"/>
    <x v="1384"/>
  </r>
  <r>
    <x v="35"/>
    <x v="10"/>
    <s v="Novembro"/>
    <d v="2018-11-01T00:00:00"/>
    <x v="2"/>
    <x v="1385"/>
  </r>
  <r>
    <x v="35"/>
    <x v="11"/>
    <s v="Dezembro"/>
    <d v="2018-12-01T00:00:00"/>
    <x v="2"/>
    <x v="1386"/>
  </r>
  <r>
    <x v="36"/>
    <x v="0"/>
    <s v="Janeiro"/>
    <d v="2019-01-01T00:00:00"/>
    <x v="2"/>
    <x v="1387"/>
  </r>
  <r>
    <x v="36"/>
    <x v="1"/>
    <s v="Fevereiro"/>
    <d v="2019-02-01T00:00:00"/>
    <x v="2"/>
    <x v="1388"/>
  </r>
  <r>
    <x v="36"/>
    <x v="2"/>
    <s v="Março"/>
    <d v="2019-03-01T00:00:00"/>
    <x v="2"/>
    <x v="1389"/>
  </r>
  <r>
    <x v="36"/>
    <x v="3"/>
    <s v="Abril"/>
    <d v="2019-04-01T00:00:00"/>
    <x v="2"/>
    <x v="1390"/>
  </r>
  <r>
    <x v="36"/>
    <x v="4"/>
    <s v="Maio"/>
    <d v="2019-05-01T00:00:00"/>
    <x v="2"/>
    <x v="1391"/>
  </r>
  <r>
    <x v="36"/>
    <x v="5"/>
    <s v="Junho"/>
    <d v="2019-06-01T00:00:00"/>
    <x v="2"/>
    <x v="1392"/>
  </r>
  <r>
    <x v="36"/>
    <x v="6"/>
    <s v="Julho"/>
    <d v="2019-07-01T00:00:00"/>
    <x v="2"/>
    <x v="1393"/>
  </r>
  <r>
    <x v="36"/>
    <x v="7"/>
    <s v="Agosto"/>
    <d v="2019-08-01T00:00:00"/>
    <x v="2"/>
    <x v="1394"/>
  </r>
  <r>
    <x v="36"/>
    <x v="8"/>
    <s v="Setembro"/>
    <d v="2019-09-01T00:00:00"/>
    <x v="2"/>
    <x v="1395"/>
  </r>
  <r>
    <x v="36"/>
    <x v="9"/>
    <s v="Outubro"/>
    <d v="2019-10-01T00:00:00"/>
    <x v="2"/>
    <x v="1396"/>
  </r>
  <r>
    <x v="36"/>
    <x v="10"/>
    <s v="Novembro"/>
    <d v="2019-11-01T00:00:00"/>
    <x v="2"/>
    <x v="1397"/>
  </r>
  <r>
    <x v="36"/>
    <x v="11"/>
    <s v="Dezembro"/>
    <d v="2019-12-01T00:00:00"/>
    <x v="2"/>
    <x v="1398"/>
  </r>
  <r>
    <x v="37"/>
    <x v="0"/>
    <s v="Janeiro"/>
    <d v="2020-01-01T00:00:00"/>
    <x v="2"/>
    <x v="1399"/>
  </r>
  <r>
    <x v="37"/>
    <x v="1"/>
    <s v="Fevereiro"/>
    <d v="2020-02-01T00:00:00"/>
    <x v="2"/>
    <x v="1400"/>
  </r>
  <r>
    <x v="37"/>
    <x v="2"/>
    <s v="Março"/>
    <d v="2020-03-01T00:00:00"/>
    <x v="2"/>
    <x v="1401"/>
  </r>
  <r>
    <x v="37"/>
    <x v="3"/>
    <s v="Abril"/>
    <d v="2020-04-01T00:00:00"/>
    <x v="2"/>
    <x v="1402"/>
  </r>
  <r>
    <x v="37"/>
    <x v="4"/>
    <s v="Maio"/>
    <d v="2020-05-01T00:00:00"/>
    <x v="2"/>
    <x v="1403"/>
  </r>
  <r>
    <x v="37"/>
    <x v="5"/>
    <s v="Junho"/>
    <d v="2020-06-01T00:00:00"/>
    <x v="2"/>
    <x v="1404"/>
  </r>
  <r>
    <x v="37"/>
    <x v="6"/>
    <s v="Julho"/>
    <d v="2020-07-01T00:00:00"/>
    <x v="2"/>
    <x v="1405"/>
  </r>
  <r>
    <x v="37"/>
    <x v="7"/>
    <s v="Agosto"/>
    <d v="2020-08-01T00:00:00"/>
    <x v="2"/>
    <x v="1406"/>
  </r>
  <r>
    <x v="37"/>
    <x v="8"/>
    <s v="Setembro"/>
    <d v="2020-09-01T00:00:00"/>
    <x v="2"/>
    <x v="1407"/>
  </r>
  <r>
    <x v="37"/>
    <x v="9"/>
    <s v="Outubro"/>
    <d v="2020-10-01T00:00:00"/>
    <x v="2"/>
    <x v="1408"/>
  </r>
  <r>
    <x v="37"/>
    <x v="10"/>
    <s v="Novembro"/>
    <d v="2020-11-01T00:00:00"/>
    <x v="2"/>
    <x v="1409"/>
  </r>
  <r>
    <x v="37"/>
    <x v="11"/>
    <s v="Dezembro"/>
    <d v="2020-12-01T00:00:00"/>
    <x v="2"/>
    <x v="1410"/>
  </r>
  <r>
    <x v="38"/>
    <x v="0"/>
    <s v="Janeiro"/>
    <d v="2021-01-01T00:00:00"/>
    <x v="2"/>
    <x v="955"/>
  </r>
  <r>
    <x v="38"/>
    <x v="1"/>
    <s v="Fevereiro"/>
    <d v="2021-02-01T00:00:00"/>
    <x v="2"/>
    <x v="955"/>
  </r>
  <r>
    <x v="38"/>
    <x v="2"/>
    <s v="Março"/>
    <d v="2021-03-01T00:00:00"/>
    <x v="2"/>
    <x v="955"/>
  </r>
  <r>
    <x v="38"/>
    <x v="3"/>
    <s v="Abril"/>
    <d v="2021-04-01T00:00:00"/>
    <x v="2"/>
    <x v="955"/>
  </r>
  <r>
    <x v="38"/>
    <x v="4"/>
    <s v="Maio"/>
    <d v="2021-05-01T00:00:00"/>
    <x v="2"/>
    <x v="955"/>
  </r>
  <r>
    <x v="38"/>
    <x v="5"/>
    <s v="Junho"/>
    <d v="2021-06-01T00:00:00"/>
    <x v="2"/>
    <x v="955"/>
  </r>
  <r>
    <x v="38"/>
    <x v="6"/>
    <s v="Julho"/>
    <d v="2021-07-01T00:00:00"/>
    <x v="2"/>
    <x v="955"/>
  </r>
  <r>
    <x v="38"/>
    <x v="7"/>
    <s v="Agosto"/>
    <d v="2021-08-01T00:00:00"/>
    <x v="2"/>
    <x v="955"/>
  </r>
  <r>
    <x v="38"/>
    <x v="8"/>
    <s v="Setembro"/>
    <d v="2021-09-01T00:00:00"/>
    <x v="2"/>
    <x v="955"/>
  </r>
  <r>
    <x v="38"/>
    <x v="9"/>
    <s v="Outubro"/>
    <d v="2021-10-01T00:00:00"/>
    <x v="2"/>
    <x v="955"/>
  </r>
  <r>
    <x v="38"/>
    <x v="10"/>
    <s v="Novembro"/>
    <d v="2021-11-01T00:00:00"/>
    <x v="2"/>
    <x v="955"/>
  </r>
  <r>
    <x v="38"/>
    <x v="11"/>
    <s v="Dezembro"/>
    <d v="2021-12-01T00:00:00"/>
    <x v="2"/>
    <x v="955"/>
  </r>
  <r>
    <x v="39"/>
    <x v="0"/>
    <s v="Janeiro"/>
    <d v="2022-01-01T00:00:00"/>
    <x v="2"/>
    <x v="955"/>
  </r>
  <r>
    <x v="39"/>
    <x v="1"/>
    <s v="Fevereiro"/>
    <d v="2022-02-01T00:00:00"/>
    <x v="2"/>
    <x v="955"/>
  </r>
  <r>
    <x v="39"/>
    <x v="2"/>
    <s v="Março"/>
    <d v="2022-03-01T00:00:00"/>
    <x v="2"/>
    <x v="955"/>
  </r>
  <r>
    <x v="39"/>
    <x v="3"/>
    <s v="Abril"/>
    <d v="2022-04-01T00:00:00"/>
    <x v="2"/>
    <x v="955"/>
  </r>
  <r>
    <x v="39"/>
    <x v="4"/>
    <s v="Maio"/>
    <d v="2022-05-01T00:00:00"/>
    <x v="2"/>
    <x v="955"/>
  </r>
  <r>
    <x v="39"/>
    <x v="5"/>
    <s v="Junho"/>
    <d v="2022-06-01T00:00:00"/>
    <x v="2"/>
    <x v="955"/>
  </r>
  <r>
    <x v="39"/>
    <x v="6"/>
    <s v="Julho"/>
    <d v="2022-07-01T00:00:00"/>
    <x v="2"/>
    <x v="955"/>
  </r>
  <r>
    <x v="39"/>
    <x v="7"/>
    <s v="Agosto"/>
    <d v="2022-08-01T00:00:00"/>
    <x v="2"/>
    <x v="955"/>
  </r>
  <r>
    <x v="39"/>
    <x v="8"/>
    <s v="Setembro"/>
    <d v="2022-09-01T00:00:00"/>
    <x v="2"/>
    <x v="955"/>
  </r>
  <r>
    <x v="39"/>
    <x v="9"/>
    <s v="Outubro"/>
    <d v="2022-10-01T00:00:00"/>
    <x v="2"/>
    <x v="955"/>
  </r>
  <r>
    <x v="39"/>
    <x v="10"/>
    <s v="Novembro"/>
    <d v="2022-11-01T00:00:00"/>
    <x v="2"/>
    <x v="955"/>
  </r>
  <r>
    <x v="39"/>
    <x v="11"/>
    <s v="Dezembro"/>
    <d v="2022-12-01T00:00:00"/>
    <x v="2"/>
    <x v="955"/>
  </r>
  <r>
    <x v="40"/>
    <x v="0"/>
    <s v="Janeiro"/>
    <d v="2023-01-01T00:00:00"/>
    <x v="2"/>
    <x v="955"/>
  </r>
  <r>
    <x v="40"/>
    <x v="1"/>
    <s v="Fevereiro"/>
    <d v="2023-02-01T00:00:00"/>
    <x v="2"/>
    <x v="955"/>
  </r>
  <r>
    <x v="40"/>
    <x v="2"/>
    <s v="Março"/>
    <d v="2023-03-01T00:00:00"/>
    <x v="2"/>
    <x v="955"/>
  </r>
  <r>
    <x v="40"/>
    <x v="3"/>
    <s v="Abril"/>
    <d v="2023-04-01T00:00:00"/>
    <x v="2"/>
    <x v="955"/>
  </r>
  <r>
    <x v="40"/>
    <x v="4"/>
    <s v="Maio"/>
    <d v="2023-05-01T00:00:00"/>
    <x v="2"/>
    <x v="955"/>
  </r>
  <r>
    <x v="40"/>
    <x v="5"/>
    <s v="Junho"/>
    <d v="2023-06-01T00:00:00"/>
    <x v="2"/>
    <x v="955"/>
  </r>
  <r>
    <x v="40"/>
    <x v="6"/>
    <s v="Julho"/>
    <d v="2023-07-01T00:00:00"/>
    <x v="2"/>
    <x v="955"/>
  </r>
  <r>
    <x v="40"/>
    <x v="7"/>
    <s v="Agosto"/>
    <d v="2023-08-01T00:00:00"/>
    <x v="2"/>
    <x v="955"/>
  </r>
  <r>
    <x v="40"/>
    <x v="8"/>
    <s v="Setembro"/>
    <d v="2023-09-01T00:00:00"/>
    <x v="2"/>
    <x v="955"/>
  </r>
  <r>
    <x v="40"/>
    <x v="9"/>
    <s v="Outubro"/>
    <d v="2023-10-01T00:00:00"/>
    <x v="2"/>
    <x v="955"/>
  </r>
  <r>
    <x v="40"/>
    <x v="10"/>
    <s v="Novembro"/>
    <d v="2023-11-01T00:00:00"/>
    <x v="2"/>
    <x v="955"/>
  </r>
  <r>
    <x v="40"/>
    <x v="11"/>
    <s v="Dezembro"/>
    <d v="2023-12-01T00:00:00"/>
    <x v="2"/>
    <x v="955"/>
  </r>
  <r>
    <x v="41"/>
    <x v="0"/>
    <s v="Janeiro"/>
    <d v="2024-01-01T00:00:00"/>
    <x v="2"/>
    <x v="955"/>
  </r>
  <r>
    <x v="41"/>
    <x v="1"/>
    <s v="Fevereiro"/>
    <d v="2024-02-01T00:00:00"/>
    <x v="2"/>
    <x v="955"/>
  </r>
  <r>
    <x v="41"/>
    <x v="2"/>
    <s v="Março"/>
    <d v="2024-03-01T00:00:00"/>
    <x v="2"/>
    <x v="955"/>
  </r>
  <r>
    <x v="41"/>
    <x v="3"/>
    <s v="Abril"/>
    <d v="2024-04-01T00:00:00"/>
    <x v="2"/>
    <x v="955"/>
  </r>
  <r>
    <x v="41"/>
    <x v="4"/>
    <s v="Maio"/>
    <d v="2024-05-01T00:00:00"/>
    <x v="2"/>
    <x v="955"/>
  </r>
  <r>
    <x v="41"/>
    <x v="5"/>
    <s v="Junho"/>
    <d v="2024-06-01T00:00:00"/>
    <x v="2"/>
    <x v="955"/>
  </r>
  <r>
    <x v="41"/>
    <x v="6"/>
    <s v="Julho"/>
    <d v="2024-07-01T00:00:00"/>
    <x v="2"/>
    <x v="955"/>
  </r>
  <r>
    <x v="41"/>
    <x v="7"/>
    <s v="Agosto"/>
    <d v="2024-08-01T00:00:00"/>
    <x v="2"/>
    <x v="955"/>
  </r>
  <r>
    <x v="41"/>
    <x v="8"/>
    <s v="Setembro"/>
    <d v="2024-09-01T00:00:00"/>
    <x v="2"/>
    <x v="955"/>
  </r>
  <r>
    <x v="41"/>
    <x v="9"/>
    <s v="Outubro"/>
    <d v="2024-10-01T00:00:00"/>
    <x v="2"/>
    <x v="955"/>
  </r>
  <r>
    <x v="41"/>
    <x v="10"/>
    <s v="Novembro"/>
    <d v="2024-11-01T00:00:00"/>
    <x v="2"/>
    <x v="955"/>
  </r>
  <r>
    <x v="41"/>
    <x v="11"/>
    <s v="Dezembro"/>
    <d v="2024-12-01T00:00:00"/>
    <x v="2"/>
    <x v="955"/>
  </r>
  <r>
    <x v="42"/>
    <x v="0"/>
    <s v="Janeiro"/>
    <d v="2025-01-01T00:00:00"/>
    <x v="2"/>
    <x v="955"/>
  </r>
  <r>
    <x v="42"/>
    <x v="1"/>
    <s v="Fevereiro"/>
    <d v="2025-02-01T00:00:00"/>
    <x v="2"/>
    <x v="955"/>
  </r>
  <r>
    <x v="42"/>
    <x v="2"/>
    <s v="Março"/>
    <d v="2025-03-01T00:00:00"/>
    <x v="2"/>
    <x v="955"/>
  </r>
  <r>
    <x v="42"/>
    <x v="3"/>
    <s v="Abril"/>
    <d v="2025-04-01T00:00:00"/>
    <x v="2"/>
    <x v="504"/>
  </r>
  <r>
    <x v="42"/>
    <x v="4"/>
    <s v="Maio"/>
    <d v="2025-05-01T00:00:00"/>
    <x v="2"/>
    <x v="504"/>
  </r>
  <r>
    <x v="42"/>
    <x v="5"/>
    <s v="Junho"/>
    <d v="2025-06-01T00:00:00"/>
    <x v="2"/>
    <x v="504"/>
  </r>
  <r>
    <x v="42"/>
    <x v="6"/>
    <s v="Julho"/>
    <d v="2025-07-01T00:00:00"/>
    <x v="2"/>
    <x v="504"/>
  </r>
  <r>
    <x v="42"/>
    <x v="7"/>
    <s v="Agosto"/>
    <d v="2025-08-01T00:00:00"/>
    <x v="2"/>
    <x v="504"/>
  </r>
  <r>
    <x v="42"/>
    <x v="8"/>
    <s v="Setembro"/>
    <d v="2025-09-01T00:00:00"/>
    <x v="2"/>
    <x v="504"/>
  </r>
  <r>
    <x v="42"/>
    <x v="9"/>
    <s v="Outubro"/>
    <d v="2025-10-01T00:00:00"/>
    <x v="2"/>
    <x v="504"/>
  </r>
  <r>
    <x v="42"/>
    <x v="10"/>
    <s v="Novembro"/>
    <d v="2025-11-01T00:00:00"/>
    <x v="2"/>
    <x v="504"/>
  </r>
  <r>
    <x v="42"/>
    <x v="11"/>
    <s v="Dezembro"/>
    <d v="2025-12-01T00:00:00"/>
    <x v="2"/>
    <x v="50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6">
  <r>
    <x v="0"/>
    <x v="0"/>
    <s v="Janeiro"/>
    <x v="0"/>
    <x v="0"/>
    <n v="96258"/>
  </r>
  <r>
    <x v="0"/>
    <x v="1"/>
    <s v="Fevereiro"/>
    <x v="1"/>
    <x v="0"/>
    <n v="126868"/>
  </r>
  <r>
    <x v="0"/>
    <x v="2"/>
    <s v="Março"/>
    <x v="2"/>
    <x v="0"/>
    <n v="123858"/>
  </r>
  <r>
    <x v="0"/>
    <x v="3"/>
    <s v="Abril"/>
    <x v="3"/>
    <x v="0"/>
    <n v="94702"/>
  </r>
  <r>
    <x v="0"/>
    <x v="4"/>
    <s v="Maio"/>
    <x v="4"/>
    <x v="0"/>
    <n v="114890"/>
  </r>
  <r>
    <x v="0"/>
    <x v="5"/>
    <s v="Junho"/>
    <x v="5"/>
    <x v="0"/>
    <n v="118928"/>
  </r>
  <r>
    <x v="0"/>
    <x v="6"/>
    <s v="Julho"/>
    <x v="6"/>
    <x v="0"/>
    <n v="147749"/>
  </r>
  <r>
    <x v="0"/>
    <x v="7"/>
    <s v="Agosto"/>
    <x v="7"/>
    <x v="0"/>
    <n v="142481"/>
  </r>
  <r>
    <x v="0"/>
    <x v="8"/>
    <s v="Setembro"/>
    <x v="8"/>
    <x v="0"/>
    <n v="171796"/>
  </r>
  <r>
    <x v="0"/>
    <x v="9"/>
    <s v="Outubro"/>
    <x v="9"/>
    <x v="0"/>
    <n v="149979"/>
  </r>
  <r>
    <x v="0"/>
    <x v="10"/>
    <s v="Novembro"/>
    <x v="10"/>
    <x v="0"/>
    <n v="122933"/>
  </r>
  <r>
    <x v="0"/>
    <x v="11"/>
    <s v="Dezembro"/>
    <x v="11"/>
    <x v="0"/>
    <n v="193297"/>
  </r>
  <r>
    <x v="1"/>
    <x v="0"/>
    <s v="Janeiro"/>
    <x v="12"/>
    <x v="0"/>
    <n v="73257"/>
  </r>
  <r>
    <x v="1"/>
    <x v="1"/>
    <s v="Fevereiro"/>
    <x v="13"/>
    <x v="0"/>
    <n v="84871"/>
  </r>
  <r>
    <x v="1"/>
    <x v="2"/>
    <s v="Março"/>
    <x v="14"/>
    <x v="0"/>
    <n v="141236"/>
  </r>
  <r>
    <x v="1"/>
    <x v="3"/>
    <s v="Abril"/>
    <x v="15"/>
    <x v="0"/>
    <n v="134788"/>
  </r>
  <r>
    <x v="1"/>
    <x v="4"/>
    <s v="Maio"/>
    <x v="16"/>
    <x v="0"/>
    <n v="141183"/>
  </r>
  <r>
    <x v="1"/>
    <x v="5"/>
    <s v="Junho"/>
    <x v="17"/>
    <x v="0"/>
    <n v="147583"/>
  </r>
  <r>
    <x v="1"/>
    <x v="6"/>
    <s v="Julho"/>
    <x v="18"/>
    <x v="0"/>
    <n v="136110"/>
  </r>
  <r>
    <x v="1"/>
    <x v="7"/>
    <s v="Agosto"/>
    <x v="19"/>
    <x v="0"/>
    <n v="131806"/>
  </r>
  <r>
    <x v="1"/>
    <x v="8"/>
    <s v="Setembro"/>
    <x v="20"/>
    <x v="0"/>
    <n v="102367"/>
  </r>
  <r>
    <x v="1"/>
    <x v="9"/>
    <s v="Outubro"/>
    <x v="21"/>
    <x v="0"/>
    <n v="134332"/>
  </r>
  <r>
    <x v="1"/>
    <x v="10"/>
    <s v="Novembro"/>
    <x v="22"/>
    <x v="0"/>
    <n v="105492"/>
  </r>
  <r>
    <x v="1"/>
    <x v="11"/>
    <s v="Dezembro"/>
    <x v="23"/>
    <x v="0"/>
    <n v="154535"/>
  </r>
  <r>
    <x v="2"/>
    <x v="0"/>
    <s v="Janeiro"/>
    <x v="24"/>
    <x v="0"/>
    <n v="87731"/>
  </r>
  <r>
    <x v="2"/>
    <x v="1"/>
    <s v="Fevereiro"/>
    <x v="25"/>
    <x v="0"/>
    <n v="138562"/>
  </r>
  <r>
    <x v="2"/>
    <x v="2"/>
    <s v="Março"/>
    <x v="26"/>
    <x v="0"/>
    <n v="174726"/>
  </r>
  <r>
    <x v="2"/>
    <x v="3"/>
    <s v="Abril"/>
    <x v="27"/>
    <x v="0"/>
    <n v="195082"/>
  </r>
  <r>
    <x v="2"/>
    <x v="4"/>
    <s v="Maio"/>
    <x v="28"/>
    <x v="0"/>
    <n v="201684"/>
  </r>
  <r>
    <x v="2"/>
    <x v="5"/>
    <s v="Junho"/>
    <x v="29"/>
    <x v="0"/>
    <n v="235599"/>
  </r>
  <r>
    <x v="2"/>
    <x v="6"/>
    <s v="Julho"/>
    <x v="30"/>
    <x v="0"/>
    <n v="245721"/>
  </r>
  <r>
    <x v="2"/>
    <x v="7"/>
    <s v="Agosto"/>
    <x v="31"/>
    <x v="0"/>
    <n v="254356"/>
  </r>
  <r>
    <x v="2"/>
    <x v="8"/>
    <s v="Setembro"/>
    <x v="32"/>
    <x v="0"/>
    <n v="212101"/>
  </r>
  <r>
    <x v="2"/>
    <x v="9"/>
    <s v="Outubro"/>
    <x v="33"/>
    <x v="0"/>
    <n v="232186"/>
  </r>
  <r>
    <x v="2"/>
    <x v="10"/>
    <s v="Novembro"/>
    <x v="34"/>
    <x v="0"/>
    <n v="203866"/>
  </r>
  <r>
    <x v="2"/>
    <x v="11"/>
    <s v="Dezembro"/>
    <x v="35"/>
    <x v="0"/>
    <n v="271502"/>
  </r>
  <r>
    <x v="3"/>
    <x v="0"/>
    <s v="Janeiro"/>
    <x v="36"/>
    <x v="0"/>
    <n v="139672"/>
  </r>
  <r>
    <x v="3"/>
    <x v="1"/>
    <s v="Fevereiro"/>
    <x v="37"/>
    <x v="0"/>
    <n v="200659"/>
  </r>
  <r>
    <x v="3"/>
    <x v="2"/>
    <s v="Março"/>
    <x v="38"/>
    <x v="0"/>
    <n v="265102"/>
  </r>
  <r>
    <x v="3"/>
    <x v="3"/>
    <s v="Abril"/>
    <x v="39"/>
    <x v="0"/>
    <n v="234798"/>
  </r>
  <r>
    <x v="3"/>
    <x v="4"/>
    <s v="Maio"/>
    <x v="40"/>
    <x v="0"/>
    <n v="239487"/>
  </r>
  <r>
    <x v="3"/>
    <x v="5"/>
    <s v="Junho"/>
    <x v="41"/>
    <x v="0"/>
    <n v="236901"/>
  </r>
  <r>
    <x v="3"/>
    <x v="6"/>
    <s v="Julho"/>
    <x v="42"/>
    <x v="0"/>
    <n v="165246"/>
  </r>
  <r>
    <x v="3"/>
    <x v="7"/>
    <s v="Agosto"/>
    <x v="43"/>
    <x v="0"/>
    <n v="277961"/>
  </r>
  <r>
    <x v="3"/>
    <x v="8"/>
    <s v="Setembro"/>
    <x v="44"/>
    <x v="0"/>
    <n v="188218"/>
  </r>
  <r>
    <x v="3"/>
    <x v="9"/>
    <s v="Outubro"/>
    <x v="45"/>
    <x v="0"/>
    <n v="201493"/>
  </r>
  <r>
    <x v="3"/>
    <x v="10"/>
    <s v="Novembro"/>
    <x v="46"/>
    <x v="0"/>
    <n v="219089"/>
  </r>
  <r>
    <x v="3"/>
    <x v="11"/>
    <s v="Dezembro"/>
    <x v="47"/>
    <x v="0"/>
    <n v="249060"/>
  </r>
  <r>
    <x v="4"/>
    <x v="0"/>
    <s v="Janeiro"/>
    <x v="48"/>
    <x v="0"/>
    <n v="164091"/>
  </r>
  <r>
    <x v="4"/>
    <x v="1"/>
    <s v="Fevereiro"/>
    <x v="49"/>
    <x v="0"/>
    <n v="210930"/>
  </r>
  <r>
    <x v="4"/>
    <x v="2"/>
    <s v="Março"/>
    <x v="50"/>
    <x v="0"/>
    <n v="237953"/>
  </r>
  <r>
    <x v="4"/>
    <x v="3"/>
    <s v="Abril"/>
    <x v="51"/>
    <x v="0"/>
    <n v="136437"/>
  </r>
  <r>
    <x v="4"/>
    <x v="4"/>
    <s v="Maio"/>
    <x v="52"/>
    <x v="0"/>
    <n v="243392"/>
  </r>
  <r>
    <x v="4"/>
    <x v="5"/>
    <s v="Junho"/>
    <x v="53"/>
    <x v="0"/>
    <n v="235510"/>
  </r>
  <r>
    <x v="4"/>
    <x v="6"/>
    <s v="Julho"/>
    <x v="54"/>
    <x v="0"/>
    <n v="244777"/>
  </r>
  <r>
    <x v="4"/>
    <x v="7"/>
    <s v="Agosto"/>
    <x v="55"/>
    <x v="0"/>
    <n v="235433"/>
  </r>
  <r>
    <x v="4"/>
    <x v="8"/>
    <s v="Setembro"/>
    <x v="56"/>
    <x v="0"/>
    <n v="198956"/>
  </r>
  <r>
    <x v="4"/>
    <x v="9"/>
    <s v="Outubro"/>
    <x v="57"/>
    <x v="0"/>
    <n v="222936"/>
  </r>
  <r>
    <x v="4"/>
    <x v="10"/>
    <s v="Novembro"/>
    <x v="58"/>
    <x v="0"/>
    <n v="194336"/>
  </r>
  <r>
    <x v="4"/>
    <x v="11"/>
    <s v="Dezembro"/>
    <x v="59"/>
    <x v="0"/>
    <n v="245258"/>
  </r>
  <r>
    <x v="5"/>
    <x v="0"/>
    <s v="Janeiro"/>
    <x v="60"/>
    <x v="0"/>
    <n v="105543"/>
  </r>
  <r>
    <x v="5"/>
    <x v="1"/>
    <s v="Fevereiro"/>
    <x v="61"/>
    <x v="0"/>
    <n v="153482"/>
  </r>
  <r>
    <x v="5"/>
    <x v="2"/>
    <s v="Março"/>
    <x v="62"/>
    <x v="0"/>
    <n v="169083"/>
  </r>
  <r>
    <x v="5"/>
    <x v="3"/>
    <s v="Abril"/>
    <x v="63"/>
    <x v="0"/>
    <n v="177965"/>
  </r>
  <r>
    <x v="5"/>
    <x v="4"/>
    <s v="Maio"/>
    <x v="64"/>
    <x v="0"/>
    <n v="229978"/>
  </r>
  <r>
    <x v="5"/>
    <x v="5"/>
    <s v="Junho"/>
    <x v="65"/>
    <x v="0"/>
    <n v="165761"/>
  </r>
  <r>
    <x v="5"/>
    <x v="6"/>
    <s v="Julho"/>
    <x v="66"/>
    <x v="0"/>
    <n v="97634"/>
  </r>
  <r>
    <x v="5"/>
    <x v="7"/>
    <s v="Agosto"/>
    <x v="67"/>
    <x v="0"/>
    <n v="169452"/>
  </r>
  <r>
    <x v="5"/>
    <x v="8"/>
    <s v="Setembro"/>
    <x v="68"/>
    <x v="0"/>
    <n v="160276"/>
  </r>
  <r>
    <x v="5"/>
    <x v="9"/>
    <s v="Outubro"/>
    <x v="69"/>
    <x v="0"/>
    <n v="128191"/>
  </r>
  <r>
    <x v="5"/>
    <x v="10"/>
    <s v="Novembro"/>
    <x v="70"/>
    <x v="0"/>
    <n v="148441"/>
  </r>
  <r>
    <x v="5"/>
    <x v="11"/>
    <s v="Dezembro"/>
    <x v="71"/>
    <x v="0"/>
    <n v="191678"/>
  </r>
  <r>
    <x v="6"/>
    <x v="0"/>
    <s v="Janeiro"/>
    <x v="72"/>
    <x v="0"/>
    <n v="123332"/>
  </r>
  <r>
    <x v="6"/>
    <x v="1"/>
    <s v="Fevereiro"/>
    <x v="73"/>
    <x v="0"/>
    <n v="83333"/>
  </r>
  <r>
    <x v="6"/>
    <x v="2"/>
    <s v="Março"/>
    <x v="74"/>
    <x v="0"/>
    <n v="172261"/>
  </r>
  <r>
    <x v="6"/>
    <x v="3"/>
    <s v="Abril"/>
    <x v="75"/>
    <x v="0"/>
    <n v="156528"/>
  </r>
  <r>
    <x v="6"/>
    <x v="4"/>
    <s v="Maio"/>
    <x v="76"/>
    <x v="0"/>
    <n v="146057"/>
  </r>
  <r>
    <x v="6"/>
    <x v="5"/>
    <s v="Junho"/>
    <x v="77"/>
    <x v="0"/>
    <n v="161366"/>
  </r>
  <r>
    <x v="6"/>
    <x v="6"/>
    <s v="Julho"/>
    <x v="78"/>
    <x v="0"/>
    <n v="146820"/>
  </r>
  <r>
    <x v="6"/>
    <x v="7"/>
    <s v="Agosto"/>
    <x v="79"/>
    <x v="0"/>
    <n v="173699"/>
  </r>
  <r>
    <x v="6"/>
    <x v="8"/>
    <s v="Setembro"/>
    <x v="80"/>
    <x v="0"/>
    <n v="150321"/>
  </r>
  <r>
    <x v="6"/>
    <x v="9"/>
    <s v="Outubro"/>
    <x v="81"/>
    <x v="0"/>
    <n v="194477"/>
  </r>
  <r>
    <x v="6"/>
    <x v="10"/>
    <s v="Novembro"/>
    <x v="82"/>
    <x v="0"/>
    <n v="196558"/>
  </r>
  <r>
    <x v="6"/>
    <x v="11"/>
    <s v="Dezembro"/>
    <x v="83"/>
    <x v="0"/>
    <n v="210624"/>
  </r>
  <r>
    <x v="7"/>
    <x v="0"/>
    <s v="Janeiro"/>
    <x v="84"/>
    <x v="0"/>
    <n v="140863"/>
  </r>
  <r>
    <x v="7"/>
    <x v="1"/>
    <s v="Fevereiro"/>
    <x v="85"/>
    <x v="0"/>
    <n v="212895"/>
  </r>
  <r>
    <x v="7"/>
    <x v="2"/>
    <s v="Março"/>
    <x v="86"/>
    <x v="0"/>
    <n v="258349"/>
  </r>
  <r>
    <x v="7"/>
    <x v="3"/>
    <s v="Abril"/>
    <x v="87"/>
    <x v="0"/>
    <n v="254260"/>
  </r>
  <r>
    <x v="7"/>
    <x v="4"/>
    <s v="Maio"/>
    <x v="88"/>
    <x v="0"/>
    <n v="268935"/>
  </r>
  <r>
    <x v="7"/>
    <x v="5"/>
    <s v="Junho"/>
    <x v="89"/>
    <x v="0"/>
    <n v="245324"/>
  </r>
  <r>
    <x v="7"/>
    <x v="6"/>
    <s v="Julho"/>
    <x v="90"/>
    <x v="0"/>
    <n v="271333"/>
  </r>
  <r>
    <x v="7"/>
    <x v="7"/>
    <s v="Agosto"/>
    <x v="91"/>
    <x v="0"/>
    <n v="274961"/>
  </r>
  <r>
    <x v="7"/>
    <x v="8"/>
    <s v="Setembro"/>
    <x v="92"/>
    <x v="0"/>
    <n v="297309"/>
  </r>
  <r>
    <x v="7"/>
    <x v="9"/>
    <s v="Outubro"/>
    <x v="93"/>
    <x v="0"/>
    <n v="248897"/>
  </r>
  <r>
    <x v="7"/>
    <x v="10"/>
    <s v="Novembro"/>
    <x v="94"/>
    <x v="0"/>
    <n v="267906"/>
  </r>
  <r>
    <x v="7"/>
    <x v="11"/>
    <s v="Dezembro"/>
    <x v="95"/>
    <x v="0"/>
    <n v="271193"/>
  </r>
  <r>
    <x v="8"/>
    <x v="0"/>
    <s v="Janeiro"/>
    <x v="96"/>
    <x v="0"/>
    <n v="105800"/>
  </r>
  <r>
    <x v="8"/>
    <x v="1"/>
    <s v="Fevereiro"/>
    <x v="97"/>
    <x v="0"/>
    <n v="204253"/>
  </r>
  <r>
    <x v="8"/>
    <x v="2"/>
    <s v="Março"/>
    <x v="98"/>
    <x v="0"/>
    <n v="264020"/>
  </r>
  <r>
    <x v="8"/>
    <x v="3"/>
    <s v="Abril"/>
    <x v="99"/>
    <x v="0"/>
    <n v="218001"/>
  </r>
  <r>
    <x v="8"/>
    <x v="4"/>
    <s v="Maio"/>
    <x v="100"/>
    <x v="0"/>
    <n v="243975"/>
  </r>
  <r>
    <x v="8"/>
    <x v="5"/>
    <s v="Junho"/>
    <x v="101"/>
    <x v="0"/>
    <n v="253658"/>
  </r>
  <r>
    <x v="8"/>
    <x v="6"/>
    <s v="Julho"/>
    <x v="102"/>
    <x v="0"/>
    <n v="199864"/>
  </r>
  <r>
    <x v="8"/>
    <x v="7"/>
    <s v="Agosto"/>
    <x v="103"/>
    <x v="0"/>
    <n v="224837"/>
  </r>
  <r>
    <x v="8"/>
    <x v="8"/>
    <s v="Setembro"/>
    <x v="104"/>
    <x v="0"/>
    <n v="227286"/>
  </r>
  <r>
    <x v="8"/>
    <x v="9"/>
    <s v="Outubro"/>
    <x v="105"/>
    <x v="0"/>
    <n v="219170"/>
  </r>
  <r>
    <x v="8"/>
    <x v="10"/>
    <s v="Novembro"/>
    <x v="106"/>
    <x v="0"/>
    <n v="214084"/>
  </r>
  <r>
    <x v="8"/>
    <x v="11"/>
    <s v="Dezembro"/>
    <x v="107"/>
    <x v="0"/>
    <n v="285318"/>
  </r>
  <r>
    <x v="9"/>
    <x v="0"/>
    <s v="Janeiro"/>
    <x v="108"/>
    <x v="0"/>
    <n v="153334"/>
  </r>
  <r>
    <x v="9"/>
    <x v="1"/>
    <s v="Fevereiro"/>
    <x v="109"/>
    <x v="0"/>
    <n v="186502"/>
  </r>
  <r>
    <x v="9"/>
    <x v="2"/>
    <s v="Março"/>
    <x v="110"/>
    <x v="0"/>
    <n v="259095"/>
  </r>
  <r>
    <x v="9"/>
    <x v="3"/>
    <s v="Abril"/>
    <x v="111"/>
    <x v="0"/>
    <n v="241071"/>
  </r>
  <r>
    <x v="9"/>
    <x v="4"/>
    <s v="Maio"/>
    <x v="112"/>
    <x v="0"/>
    <n v="250536"/>
  </r>
  <r>
    <x v="9"/>
    <x v="5"/>
    <s v="Junho"/>
    <x v="113"/>
    <x v="0"/>
    <n v="227856"/>
  </r>
  <r>
    <x v="9"/>
    <x v="6"/>
    <s v="Julho"/>
    <x v="114"/>
    <x v="0"/>
    <n v="210632"/>
  </r>
  <r>
    <x v="9"/>
    <x v="7"/>
    <s v="Agosto"/>
    <x v="115"/>
    <x v="0"/>
    <n v="241222"/>
  </r>
  <r>
    <x v="9"/>
    <x v="8"/>
    <s v="Setembro"/>
    <x v="116"/>
    <x v="0"/>
    <n v="230792"/>
  </r>
  <r>
    <x v="9"/>
    <x v="9"/>
    <s v="Outubro"/>
    <x v="117"/>
    <x v="0"/>
    <n v="213092"/>
  </r>
  <r>
    <x v="9"/>
    <x v="10"/>
    <s v="Novembro"/>
    <x v="118"/>
    <x v="0"/>
    <n v="237935"/>
  </r>
  <r>
    <x v="9"/>
    <x v="11"/>
    <s v="Dezembro"/>
    <x v="119"/>
    <x v="0"/>
    <n v="232849"/>
  </r>
  <r>
    <x v="10"/>
    <x v="0"/>
    <s v="Janeiro"/>
    <x v="120"/>
    <x v="0"/>
    <n v="134670"/>
  </r>
  <r>
    <x v="10"/>
    <x v="1"/>
    <s v="Fevereiro"/>
    <x v="121"/>
    <x v="0"/>
    <n v="177558"/>
  </r>
  <r>
    <x v="10"/>
    <x v="2"/>
    <s v="Março"/>
    <x v="122"/>
    <x v="0"/>
    <n v="245818"/>
  </r>
  <r>
    <x v="10"/>
    <x v="3"/>
    <s v="Abril"/>
    <x v="123"/>
    <x v="0"/>
    <n v="193896"/>
  </r>
  <r>
    <x v="10"/>
    <x v="4"/>
    <s v="Maio"/>
    <x v="124"/>
    <x v="0"/>
    <n v="207868"/>
  </r>
  <r>
    <x v="10"/>
    <x v="5"/>
    <s v="Junho"/>
    <x v="125"/>
    <x v="0"/>
    <n v="214588"/>
  </r>
  <r>
    <x v="10"/>
    <x v="6"/>
    <s v="Julho"/>
    <x v="126"/>
    <x v="0"/>
    <n v="227862"/>
  </r>
  <r>
    <x v="10"/>
    <x v="7"/>
    <s v="Agosto"/>
    <x v="127"/>
    <x v="0"/>
    <n v="213870"/>
  </r>
  <r>
    <x v="10"/>
    <x v="8"/>
    <s v="Setembro"/>
    <x v="128"/>
    <x v="0"/>
    <n v="208233"/>
  </r>
  <r>
    <x v="10"/>
    <x v="9"/>
    <s v="Outubro"/>
    <x v="129"/>
    <x v="0"/>
    <n v="207240"/>
  </r>
  <r>
    <x v="10"/>
    <x v="10"/>
    <s v="Novembro"/>
    <x v="130"/>
    <x v="0"/>
    <n v="217295"/>
  </r>
  <r>
    <x v="10"/>
    <x v="11"/>
    <s v="Dezembro"/>
    <x v="131"/>
    <x v="0"/>
    <n v="166180"/>
  </r>
  <r>
    <x v="11"/>
    <x v="0"/>
    <s v="Janeiro"/>
    <x v="132"/>
    <x v="0"/>
    <n v="111799"/>
  </r>
  <r>
    <x v="11"/>
    <x v="1"/>
    <s v="Fevereiro"/>
    <x v="133"/>
    <x v="0"/>
    <n v="201829"/>
  </r>
  <r>
    <x v="11"/>
    <x v="2"/>
    <s v="Março"/>
    <x v="134"/>
    <x v="0"/>
    <n v="225862"/>
  </r>
  <r>
    <x v="11"/>
    <x v="3"/>
    <s v="Abril"/>
    <x v="135"/>
    <x v="0"/>
    <n v="213870"/>
  </r>
  <r>
    <x v="11"/>
    <x v="4"/>
    <s v="Maio"/>
    <x v="136"/>
    <x v="0"/>
    <n v="238813"/>
  </r>
  <r>
    <x v="11"/>
    <x v="5"/>
    <s v="Junho"/>
    <x v="137"/>
    <x v="0"/>
    <n v="246469"/>
  </r>
  <r>
    <x v="11"/>
    <x v="6"/>
    <s v="Julho"/>
    <x v="138"/>
    <x v="0"/>
    <n v="264482"/>
  </r>
  <r>
    <x v="11"/>
    <x v="7"/>
    <s v="Agosto"/>
    <x v="139"/>
    <x v="0"/>
    <n v="302543"/>
  </r>
  <r>
    <x v="11"/>
    <x v="8"/>
    <s v="Setembro"/>
    <x v="140"/>
    <x v="0"/>
    <n v="292911"/>
  </r>
  <r>
    <x v="11"/>
    <x v="9"/>
    <s v="Outubro"/>
    <x v="141"/>
    <x v="0"/>
    <n v="248313"/>
  </r>
  <r>
    <x v="11"/>
    <x v="10"/>
    <s v="Novembro"/>
    <x v="142"/>
    <x v="0"/>
    <n v="246653"/>
  </r>
  <r>
    <x v="11"/>
    <x v="11"/>
    <s v="Dezembro"/>
    <x v="143"/>
    <x v="0"/>
    <n v="419215"/>
  </r>
  <r>
    <x v="12"/>
    <x v="0"/>
    <s v="Janeiro"/>
    <x v="144"/>
    <x v="0"/>
    <n v="183809"/>
  </r>
  <r>
    <x v="12"/>
    <x v="1"/>
    <s v="Fevereiro"/>
    <x v="145"/>
    <x v="0"/>
    <n v="176193"/>
  </r>
  <r>
    <x v="12"/>
    <x v="2"/>
    <s v="Março"/>
    <x v="146"/>
    <x v="0"/>
    <n v="224624"/>
  </r>
  <r>
    <x v="12"/>
    <x v="3"/>
    <s v="Abril"/>
    <x v="147"/>
    <x v="0"/>
    <n v="266656"/>
  </r>
  <r>
    <x v="12"/>
    <x v="4"/>
    <s v="Maio"/>
    <x v="148"/>
    <x v="0"/>
    <n v="321635"/>
  </r>
  <r>
    <x v="12"/>
    <x v="5"/>
    <s v="Junho"/>
    <x v="149"/>
    <x v="0"/>
    <n v="323805"/>
  </r>
  <r>
    <x v="12"/>
    <x v="6"/>
    <s v="Julho"/>
    <x v="150"/>
    <x v="0"/>
    <n v="308230"/>
  </r>
  <r>
    <x v="12"/>
    <x v="7"/>
    <s v="Agosto"/>
    <x v="151"/>
    <x v="0"/>
    <n v="386853"/>
  </r>
  <r>
    <x v="12"/>
    <x v="8"/>
    <s v="Setembro"/>
    <x v="152"/>
    <x v="0"/>
    <n v="415592"/>
  </r>
  <r>
    <x v="12"/>
    <x v="9"/>
    <s v="Outubro"/>
    <x v="153"/>
    <x v="0"/>
    <n v="420999"/>
  </r>
  <r>
    <x v="12"/>
    <x v="10"/>
    <s v="Novembro"/>
    <x v="154"/>
    <x v="0"/>
    <n v="438341"/>
  </r>
  <r>
    <x v="12"/>
    <x v="11"/>
    <s v="Dezembro"/>
    <x v="155"/>
    <x v="0"/>
    <n v="462288"/>
  </r>
  <r>
    <x v="13"/>
    <x v="0"/>
    <s v="Janeiro"/>
    <x v="156"/>
    <x v="0"/>
    <n v="249933"/>
  </r>
  <r>
    <x v="13"/>
    <x v="1"/>
    <s v="Fevereiro"/>
    <x v="157"/>
    <x v="0"/>
    <n v="352638"/>
  </r>
  <r>
    <x v="13"/>
    <x v="2"/>
    <s v="Março"/>
    <x v="158"/>
    <x v="0"/>
    <n v="473019"/>
  </r>
  <r>
    <x v="13"/>
    <x v="3"/>
    <s v="Abril"/>
    <x v="159"/>
    <x v="0"/>
    <n v="436265"/>
  </r>
  <r>
    <x v="13"/>
    <x v="4"/>
    <s v="Maio"/>
    <x v="160"/>
    <x v="0"/>
    <n v="458870"/>
  </r>
  <r>
    <x v="13"/>
    <x v="5"/>
    <s v="Junho"/>
    <x v="161"/>
    <x v="0"/>
    <n v="375247"/>
  </r>
  <r>
    <x v="13"/>
    <x v="6"/>
    <s v="Julho"/>
    <x v="162"/>
    <x v="0"/>
    <n v="382620"/>
  </r>
  <r>
    <x v="13"/>
    <x v="7"/>
    <s v="Agosto"/>
    <x v="163"/>
    <x v="0"/>
    <n v="348041"/>
  </r>
  <r>
    <x v="13"/>
    <x v="8"/>
    <s v="Setembro"/>
    <x v="164"/>
    <x v="0"/>
    <n v="386082"/>
  </r>
  <r>
    <x v="13"/>
    <x v="9"/>
    <s v="Outubro"/>
    <x v="165"/>
    <x v="0"/>
    <n v="284354"/>
  </r>
  <r>
    <x v="13"/>
    <x v="10"/>
    <s v="Novembro"/>
    <x v="166"/>
    <x v="0"/>
    <n v="279807"/>
  </r>
  <r>
    <x v="13"/>
    <x v="11"/>
    <s v="Dezembro"/>
    <x v="167"/>
    <x v="0"/>
    <n v="236931"/>
  </r>
  <r>
    <x v="14"/>
    <x v="0"/>
    <s v="Janeiro"/>
    <x v="168"/>
    <x v="0"/>
    <n v="177379"/>
  </r>
  <r>
    <x v="14"/>
    <x v="1"/>
    <s v="Fevereiro"/>
    <x v="169"/>
    <x v="0"/>
    <n v="186784"/>
  </r>
  <r>
    <x v="14"/>
    <x v="2"/>
    <s v="Março"/>
    <x v="170"/>
    <x v="0"/>
    <n v="247772"/>
  </r>
  <r>
    <x v="14"/>
    <x v="3"/>
    <s v="Abril"/>
    <x v="171"/>
    <x v="0"/>
    <n v="221210"/>
  </r>
  <r>
    <x v="14"/>
    <x v="4"/>
    <s v="Maio"/>
    <x v="172"/>
    <x v="0"/>
    <n v="280120"/>
  </r>
  <r>
    <x v="14"/>
    <x v="5"/>
    <s v="Junho"/>
    <x v="173"/>
    <x v="0"/>
    <n v="245239"/>
  </r>
  <r>
    <x v="14"/>
    <x v="6"/>
    <s v="Julho"/>
    <x v="174"/>
    <x v="0"/>
    <n v="232719"/>
  </r>
  <r>
    <x v="14"/>
    <x v="7"/>
    <s v="Agosto"/>
    <x v="175"/>
    <x v="0"/>
    <n v="292001"/>
  </r>
  <r>
    <x v="14"/>
    <x v="8"/>
    <s v="Setembro"/>
    <x v="176"/>
    <x v="0"/>
    <n v="284152"/>
  </r>
  <r>
    <x v="14"/>
    <x v="9"/>
    <s v="Outubro"/>
    <x v="177"/>
    <x v="0"/>
    <n v="275505"/>
  </r>
  <r>
    <x v="14"/>
    <x v="10"/>
    <s v="Novembro"/>
    <x v="178"/>
    <x v="0"/>
    <n v="278694"/>
  </r>
  <r>
    <x v="14"/>
    <x v="11"/>
    <s v="Dezembro"/>
    <x v="179"/>
    <x v="0"/>
    <n v="356698"/>
  </r>
  <r>
    <x v="15"/>
    <x v="0"/>
    <s v="Janeiro"/>
    <x v="180"/>
    <x v="0"/>
    <n v="139391"/>
  </r>
  <r>
    <x v="15"/>
    <x v="1"/>
    <s v="Fevereiro"/>
    <x v="181"/>
    <x v="0"/>
    <n v="243325"/>
  </r>
  <r>
    <x v="15"/>
    <x v="2"/>
    <s v="Março"/>
    <x v="182"/>
    <x v="0"/>
    <n v="280791"/>
  </r>
  <r>
    <x v="15"/>
    <x v="3"/>
    <s v="Abril"/>
    <x v="183"/>
    <x v="0"/>
    <n v="261041"/>
  </r>
  <r>
    <x v="15"/>
    <x v="4"/>
    <s v="Maio"/>
    <x v="184"/>
    <x v="0"/>
    <n v="353207"/>
  </r>
  <r>
    <x v="15"/>
    <x v="5"/>
    <s v="Junho"/>
    <x v="185"/>
    <x v="0"/>
    <n v="309890"/>
  </r>
  <r>
    <x v="15"/>
    <x v="6"/>
    <s v="Julho"/>
    <x v="186"/>
    <x v="0"/>
    <n v="327151"/>
  </r>
  <r>
    <x v="15"/>
    <x v="7"/>
    <s v="Agosto"/>
    <x v="187"/>
    <x v="0"/>
    <n v="308468"/>
  </r>
  <r>
    <x v="15"/>
    <x v="8"/>
    <s v="Setembro"/>
    <x v="188"/>
    <x v="0"/>
    <n v="288058"/>
  </r>
  <r>
    <x v="15"/>
    <x v="9"/>
    <s v="Outubro"/>
    <x v="189"/>
    <x v="0"/>
    <n v="321907"/>
  </r>
  <r>
    <x v="15"/>
    <x v="10"/>
    <s v="Novembro"/>
    <x v="190"/>
    <x v="0"/>
    <n v="288502"/>
  </r>
  <r>
    <x v="15"/>
    <x v="11"/>
    <s v="Dezembro"/>
    <x v="191"/>
    <x v="0"/>
    <n v="365968"/>
  </r>
  <r>
    <x v="16"/>
    <x v="0"/>
    <s v="Janeiro"/>
    <x v="192"/>
    <x v="0"/>
    <n v="190757"/>
  </r>
  <r>
    <x v="16"/>
    <x v="1"/>
    <s v="Fevereiro"/>
    <x v="193"/>
    <x v="0"/>
    <n v="243606"/>
  </r>
  <r>
    <x v="16"/>
    <x v="2"/>
    <s v="Março"/>
    <x v="194"/>
    <x v="0"/>
    <n v="329544"/>
  </r>
  <r>
    <x v="16"/>
    <x v="3"/>
    <s v="Abril"/>
    <x v="195"/>
    <x v="0"/>
    <n v="376167"/>
  </r>
  <r>
    <x v="16"/>
    <x v="4"/>
    <s v="Maio"/>
    <x v="196"/>
    <x v="0"/>
    <n v="372213"/>
  </r>
  <r>
    <x v="16"/>
    <x v="5"/>
    <s v="Junho"/>
    <x v="197"/>
    <x v="0"/>
    <n v="326734"/>
  </r>
  <r>
    <x v="16"/>
    <x v="6"/>
    <s v="Julho"/>
    <x v="198"/>
    <x v="0"/>
    <n v="339230"/>
  </r>
  <r>
    <x v="16"/>
    <x v="7"/>
    <s v="Agosto"/>
    <x v="199"/>
    <x v="0"/>
    <n v="261776"/>
  </r>
  <r>
    <x v="16"/>
    <x v="8"/>
    <s v="Setembro"/>
    <x v="200"/>
    <x v="0"/>
    <n v="314244"/>
  </r>
  <r>
    <x v="16"/>
    <x v="9"/>
    <s v="Outubro"/>
    <x v="201"/>
    <x v="0"/>
    <n v="332230"/>
  </r>
  <r>
    <x v="16"/>
    <x v="10"/>
    <s v="Novembro"/>
    <x v="202"/>
    <x v="0"/>
    <n v="272578"/>
  </r>
  <r>
    <x v="16"/>
    <x v="11"/>
    <s v="Dezembro"/>
    <x v="203"/>
    <x v="0"/>
    <n v="254761"/>
  </r>
  <r>
    <x v="17"/>
    <x v="0"/>
    <s v="Janeiro"/>
    <x v="204"/>
    <x v="0"/>
    <n v="146113.9"/>
  </r>
  <r>
    <x v="17"/>
    <x v="1"/>
    <s v="Fevereiro"/>
    <x v="205"/>
    <x v="0"/>
    <n v="202809.7"/>
  </r>
  <r>
    <x v="17"/>
    <x v="2"/>
    <s v="Março"/>
    <x v="206"/>
    <x v="0"/>
    <n v="252612.1"/>
  </r>
  <r>
    <x v="17"/>
    <x v="3"/>
    <s v="Abril"/>
    <x v="207"/>
    <x v="0"/>
    <n v="277855.2"/>
  </r>
  <r>
    <x v="17"/>
    <x v="4"/>
    <s v="Maio"/>
    <x v="208"/>
    <x v="0"/>
    <n v="306522"/>
  </r>
  <r>
    <x v="17"/>
    <x v="5"/>
    <s v="Junho"/>
    <x v="209"/>
    <x v="0"/>
    <n v="258204.7"/>
  </r>
  <r>
    <x v="17"/>
    <x v="6"/>
    <s v="Julho"/>
    <x v="210"/>
    <x v="0"/>
    <n v="312260.2"/>
  </r>
  <r>
    <x v="17"/>
    <x v="7"/>
    <s v="Agosto"/>
    <x v="211"/>
    <x v="0"/>
    <n v="281263.59999999998"/>
  </r>
  <r>
    <x v="17"/>
    <x v="8"/>
    <s v="Setembro"/>
    <x v="212"/>
    <x v="0"/>
    <n v="317327"/>
  </r>
  <r>
    <x v="17"/>
    <x v="9"/>
    <s v="Outubro"/>
    <x v="213"/>
    <x v="0"/>
    <n v="331373.2"/>
  </r>
  <r>
    <x v="17"/>
    <x v="10"/>
    <s v="Novembro"/>
    <x v="214"/>
    <x v="0"/>
    <n v="333817.3"/>
  </r>
  <r>
    <x v="17"/>
    <x v="11"/>
    <s v="Dezembro"/>
    <x v="215"/>
    <x v="0"/>
    <n v="358741.32"/>
  </r>
  <r>
    <x v="18"/>
    <x v="0"/>
    <s v="Janeiro"/>
    <x v="216"/>
    <x v="0"/>
    <n v="212272"/>
  </r>
  <r>
    <x v="18"/>
    <x v="1"/>
    <s v="Fevereiro"/>
    <x v="217"/>
    <x v="0"/>
    <n v="288331"/>
  </r>
  <r>
    <x v="18"/>
    <x v="2"/>
    <s v="Março"/>
    <x v="218"/>
    <x v="0"/>
    <n v="363462"/>
  </r>
  <r>
    <x v="18"/>
    <x v="3"/>
    <s v="Abril"/>
    <x v="219"/>
    <x v="0"/>
    <n v="337536"/>
  </r>
  <r>
    <x v="18"/>
    <x v="4"/>
    <s v="Maio"/>
    <x v="220"/>
    <x v="0"/>
    <n v="344106"/>
  </r>
  <r>
    <x v="18"/>
    <x v="5"/>
    <s v="Junho"/>
    <x v="221"/>
    <x v="0"/>
    <n v="441532"/>
  </r>
  <r>
    <x v="18"/>
    <x v="6"/>
    <s v="Julho"/>
    <x v="222"/>
    <x v="0"/>
    <n v="377300"/>
  </r>
  <r>
    <x v="18"/>
    <x v="7"/>
    <s v="Agosto"/>
    <x v="223"/>
    <x v="0"/>
    <n v="436217"/>
  </r>
  <r>
    <x v="18"/>
    <x v="8"/>
    <s v="Setembro"/>
    <x v="224"/>
    <x v="0"/>
    <n v="542147"/>
  </r>
  <r>
    <x v="18"/>
    <x v="9"/>
    <s v="Outubro"/>
    <x v="225"/>
    <x v="0"/>
    <n v="483441"/>
  </r>
  <r>
    <x v="18"/>
    <x v="10"/>
    <s v="Novembro"/>
    <x v="226"/>
    <x v="0"/>
    <n v="458653"/>
  </r>
  <r>
    <x v="18"/>
    <x v="11"/>
    <s v="Dezembro"/>
    <x v="227"/>
    <x v="0"/>
    <n v="393822"/>
  </r>
  <r>
    <x v="19"/>
    <x v="0"/>
    <s v="Janeiro"/>
    <x v="228"/>
    <x v="0"/>
    <n v="354700"/>
  </r>
  <r>
    <x v="19"/>
    <x v="1"/>
    <s v="Fevereiro"/>
    <x v="229"/>
    <x v="0"/>
    <n v="354497"/>
  </r>
  <r>
    <x v="19"/>
    <x v="2"/>
    <s v="Março"/>
    <x v="230"/>
    <x v="0"/>
    <n v="545964"/>
  </r>
  <r>
    <x v="19"/>
    <x v="3"/>
    <s v="Abril"/>
    <x v="231"/>
    <x v="0"/>
    <n v="505415"/>
  </r>
  <r>
    <x v="19"/>
    <x v="4"/>
    <s v="Maio"/>
    <x v="232"/>
    <x v="0"/>
    <n v="535433"/>
  </r>
  <r>
    <x v="19"/>
    <x v="5"/>
    <s v="Junho"/>
    <x v="233"/>
    <x v="0"/>
    <n v="562090"/>
  </r>
  <r>
    <x v="19"/>
    <x v="6"/>
    <s v="Julho"/>
    <x v="234"/>
    <x v="0"/>
    <n v="606741"/>
  </r>
  <r>
    <x v="19"/>
    <x v="7"/>
    <s v="Agosto"/>
    <x v="235"/>
    <x v="0"/>
    <n v="663037"/>
  </r>
  <r>
    <x v="19"/>
    <x v="8"/>
    <s v="Setembro"/>
    <x v="236"/>
    <x v="0"/>
    <n v="595867"/>
  </r>
  <r>
    <x v="19"/>
    <x v="9"/>
    <s v="Outubro"/>
    <x v="237"/>
    <x v="0"/>
    <n v="699251"/>
  </r>
  <r>
    <x v="19"/>
    <x v="10"/>
    <s v="Novembro"/>
    <x v="238"/>
    <x v="0"/>
    <n v="598741"/>
  </r>
  <r>
    <x v="19"/>
    <x v="11"/>
    <s v="Dezembro"/>
    <x v="239"/>
    <x v="0"/>
    <n v="632960"/>
  </r>
  <r>
    <x v="20"/>
    <x v="0"/>
    <s v="Janeiro"/>
    <x v="240"/>
    <x v="0"/>
    <n v="502985"/>
  </r>
  <r>
    <x v="20"/>
    <x v="1"/>
    <s v="Fevereiro"/>
    <x v="241"/>
    <x v="0"/>
    <n v="633025"/>
  </r>
  <r>
    <x v="20"/>
    <x v="2"/>
    <s v="Março"/>
    <x v="242"/>
    <x v="0"/>
    <n v="795806"/>
  </r>
  <r>
    <x v="20"/>
    <x v="3"/>
    <s v="Abril"/>
    <x v="243"/>
    <x v="0"/>
    <n v="769545"/>
  </r>
  <r>
    <x v="20"/>
    <x v="4"/>
    <s v="Maio"/>
    <x v="244"/>
    <x v="0"/>
    <n v="822415"/>
  </r>
  <r>
    <x v="20"/>
    <x v="5"/>
    <s v="Junho"/>
    <x v="245"/>
    <x v="0"/>
    <n v="871895"/>
  </r>
  <r>
    <x v="20"/>
    <x v="6"/>
    <s v="Julho"/>
    <x v="246"/>
    <x v="0"/>
    <n v="804047"/>
  </r>
  <r>
    <x v="20"/>
    <x v="7"/>
    <s v="Agosto"/>
    <x v="247"/>
    <x v="0"/>
    <n v="928326"/>
  </r>
  <r>
    <x v="20"/>
    <x v="8"/>
    <s v="Setembro"/>
    <x v="248"/>
    <x v="0"/>
    <n v="876869"/>
  </r>
  <r>
    <x v="20"/>
    <x v="9"/>
    <s v="Outubro"/>
    <x v="249"/>
    <x v="0"/>
    <n v="797136"/>
  </r>
  <r>
    <x v="20"/>
    <x v="10"/>
    <s v="Novembro"/>
    <x v="250"/>
    <x v="0"/>
    <n v="833205"/>
  </r>
  <r>
    <x v="20"/>
    <x v="11"/>
    <s v="Dezembro"/>
    <x v="251"/>
    <x v="0"/>
    <n v="756155"/>
  </r>
  <r>
    <x v="21"/>
    <x v="0"/>
    <s v="Janeiro"/>
    <x v="252"/>
    <x v="0"/>
    <n v="652562"/>
  </r>
  <r>
    <x v="21"/>
    <x v="1"/>
    <s v="Fevereiro"/>
    <x v="253"/>
    <x v="0"/>
    <n v="759243"/>
  </r>
  <r>
    <x v="21"/>
    <x v="2"/>
    <s v="Março"/>
    <x v="254"/>
    <x v="0"/>
    <n v="810288"/>
  </r>
  <r>
    <x v="21"/>
    <x v="3"/>
    <s v="Abril"/>
    <x v="255"/>
    <x v="0"/>
    <n v="808043"/>
  </r>
  <r>
    <x v="21"/>
    <x v="4"/>
    <s v="Maio"/>
    <x v="256"/>
    <x v="0"/>
    <n v="920795"/>
  </r>
  <r>
    <x v="21"/>
    <x v="5"/>
    <s v="Junho"/>
    <x v="257"/>
    <x v="0"/>
    <n v="833691"/>
  </r>
  <r>
    <x v="21"/>
    <x v="6"/>
    <s v="Julho"/>
    <x v="258"/>
    <x v="0"/>
    <n v="937307"/>
  </r>
  <r>
    <x v="21"/>
    <x v="7"/>
    <s v="Agosto"/>
    <x v="259"/>
    <x v="0"/>
    <n v="1010909"/>
  </r>
  <r>
    <x v="21"/>
    <x v="8"/>
    <s v="Setembro"/>
    <x v="260"/>
    <x v="0"/>
    <n v="884132"/>
  </r>
  <r>
    <x v="21"/>
    <x v="9"/>
    <s v="Outubro"/>
    <x v="261"/>
    <x v="0"/>
    <n v="913058"/>
  </r>
  <r>
    <x v="21"/>
    <x v="10"/>
    <s v="Novembro"/>
    <x v="262"/>
    <x v="0"/>
    <n v="860217"/>
  </r>
  <r>
    <x v="21"/>
    <x v="11"/>
    <s v="Dezembro"/>
    <x v="263"/>
    <x v="0"/>
    <n v="877942"/>
  </r>
  <r>
    <x v="22"/>
    <x v="0"/>
    <s v="Janeiro"/>
    <x v="264"/>
    <x v="0"/>
    <n v="625606"/>
  </r>
  <r>
    <x v="22"/>
    <x v="1"/>
    <s v="Fevereiro"/>
    <x v="265"/>
    <x v="0"/>
    <n v="771623"/>
  </r>
  <r>
    <x v="22"/>
    <x v="2"/>
    <s v="Março"/>
    <x v="266"/>
    <x v="0"/>
    <n v="903098"/>
  </r>
  <r>
    <x v="22"/>
    <x v="3"/>
    <s v="Abril"/>
    <x v="267"/>
    <x v="0"/>
    <n v="828356"/>
  </r>
  <r>
    <x v="22"/>
    <x v="4"/>
    <s v="Maio"/>
    <x v="268"/>
    <x v="0"/>
    <n v="982481"/>
  </r>
  <r>
    <x v="22"/>
    <x v="5"/>
    <s v="Junho"/>
    <x v="269"/>
    <x v="0"/>
    <n v="866044"/>
  </r>
  <r>
    <x v="22"/>
    <x v="6"/>
    <s v="Julho"/>
    <x v="270"/>
    <x v="0"/>
    <n v="1069931"/>
  </r>
  <r>
    <x v="22"/>
    <x v="7"/>
    <s v="Agosto"/>
    <x v="271"/>
    <x v="0"/>
    <n v="1011536"/>
  </r>
  <r>
    <x v="22"/>
    <x v="8"/>
    <s v="Setembro"/>
    <x v="272"/>
    <x v="0"/>
    <n v="948657"/>
  </r>
  <r>
    <x v="22"/>
    <x v="9"/>
    <s v="Outubro"/>
    <x v="273"/>
    <x v="0"/>
    <n v="1099769"/>
  </r>
  <r>
    <x v="22"/>
    <x v="10"/>
    <s v="Novembro"/>
    <x v="274"/>
    <x v="0"/>
    <n v="854807"/>
  </r>
  <r>
    <x v="22"/>
    <x v="11"/>
    <s v="Dezembro"/>
    <x v="275"/>
    <x v="0"/>
    <n v="922229"/>
  </r>
  <r>
    <x v="23"/>
    <x v="0"/>
    <s v="Janeiro"/>
    <x v="276"/>
    <x v="0"/>
    <n v="763343"/>
  </r>
  <r>
    <x v="23"/>
    <x v="1"/>
    <s v="Fevereiro"/>
    <x v="277"/>
    <x v="0"/>
    <n v="852668"/>
  </r>
  <r>
    <x v="23"/>
    <x v="2"/>
    <s v="Março"/>
    <x v="278"/>
    <x v="0"/>
    <n v="906911"/>
  </r>
  <r>
    <x v="23"/>
    <x v="3"/>
    <s v="Abril"/>
    <x v="279"/>
    <x v="0"/>
    <n v="957314"/>
  </r>
  <r>
    <x v="23"/>
    <x v="4"/>
    <s v="Maio"/>
    <x v="280"/>
    <x v="0"/>
    <n v="881684"/>
  </r>
  <r>
    <x v="23"/>
    <x v="5"/>
    <s v="Junho"/>
    <x v="281"/>
    <x v="0"/>
    <n v="1048065"/>
  </r>
  <r>
    <x v="23"/>
    <x v="6"/>
    <s v="Julho"/>
    <x v="282"/>
    <x v="0"/>
    <n v="979575"/>
  </r>
  <r>
    <x v="23"/>
    <x v="7"/>
    <s v="Agosto"/>
    <x v="283"/>
    <x v="0"/>
    <n v="1061896"/>
  </r>
  <r>
    <x v="23"/>
    <x v="8"/>
    <s v="Setembro"/>
    <x v="284"/>
    <x v="0"/>
    <n v="1020305"/>
  </r>
  <r>
    <x v="23"/>
    <x v="9"/>
    <s v="Outubro"/>
    <x v="285"/>
    <x v="0"/>
    <n v="1091512"/>
  </r>
  <r>
    <x v="23"/>
    <x v="10"/>
    <s v="Novembro"/>
    <x v="286"/>
    <x v="0"/>
    <n v="780229"/>
  </r>
  <r>
    <x v="23"/>
    <x v="11"/>
    <s v="Dezembro"/>
    <x v="287"/>
    <x v="0"/>
    <n v="620233"/>
  </r>
  <r>
    <x v="24"/>
    <x v="0"/>
    <s v="Janeiro"/>
    <x v="288"/>
    <x v="0"/>
    <n v="359105"/>
  </r>
  <r>
    <x v="24"/>
    <x v="1"/>
    <s v="Fevereiro"/>
    <x v="289"/>
    <x v="0"/>
    <n v="463652"/>
  </r>
  <r>
    <x v="24"/>
    <x v="2"/>
    <s v="Março"/>
    <x v="290"/>
    <x v="0"/>
    <n v="510906"/>
  </r>
  <r>
    <x v="24"/>
    <x v="3"/>
    <s v="Abril"/>
    <x v="291"/>
    <x v="0"/>
    <n v="508086"/>
  </r>
  <r>
    <x v="24"/>
    <x v="4"/>
    <s v="Maio"/>
    <x v="292"/>
    <x v="0"/>
    <n v="572138"/>
  </r>
  <r>
    <x v="24"/>
    <x v="5"/>
    <s v="Junho"/>
    <x v="293"/>
    <x v="0"/>
    <n v="540890"/>
  </r>
  <r>
    <x v="24"/>
    <x v="6"/>
    <s v="Julho"/>
    <x v="294"/>
    <x v="0"/>
    <n v="539740"/>
  </r>
  <r>
    <x v="24"/>
    <x v="7"/>
    <s v="Agosto"/>
    <x v="295"/>
    <x v="0"/>
    <n v="646562"/>
  </r>
  <r>
    <x v="24"/>
    <x v="8"/>
    <s v="Setembro"/>
    <x v="296"/>
    <x v="0"/>
    <n v="614484"/>
  </r>
  <r>
    <x v="24"/>
    <x v="9"/>
    <s v="Outubro"/>
    <x v="297"/>
    <x v="0"/>
    <n v="774305"/>
  </r>
  <r>
    <x v="24"/>
    <x v="10"/>
    <s v="Novembro"/>
    <x v="298"/>
    <x v="0"/>
    <n v="753263"/>
  </r>
  <r>
    <x v="24"/>
    <x v="11"/>
    <s v="Dezembro"/>
    <x v="299"/>
    <x v="0"/>
    <n v="766683"/>
  </r>
  <r>
    <x v="25"/>
    <x v="0"/>
    <s v="Janeiro"/>
    <x v="300"/>
    <x v="0"/>
    <n v="650772"/>
  </r>
  <r>
    <x v="25"/>
    <x v="1"/>
    <s v="Fevereiro"/>
    <x v="301"/>
    <x v="0"/>
    <n v="715462"/>
  </r>
  <r>
    <x v="25"/>
    <x v="2"/>
    <s v="Março"/>
    <x v="302"/>
    <x v="0"/>
    <n v="859549"/>
  </r>
  <r>
    <x v="25"/>
    <x v="3"/>
    <s v="Abril"/>
    <x v="303"/>
    <x v="0"/>
    <n v="735047"/>
  </r>
  <r>
    <x v="25"/>
    <x v="4"/>
    <s v="Maio"/>
    <x v="304"/>
    <x v="0"/>
    <n v="961339"/>
  </r>
  <r>
    <x v="25"/>
    <x v="5"/>
    <s v="Junho"/>
    <x v="305"/>
    <x v="0"/>
    <n v="894708"/>
  </r>
  <r>
    <x v="25"/>
    <x v="6"/>
    <s v="Julho"/>
    <x v="306"/>
    <x v="0"/>
    <n v="933159"/>
  </r>
  <r>
    <x v="25"/>
    <x v="7"/>
    <s v="Agosto"/>
    <x v="307"/>
    <x v="0"/>
    <n v="942279"/>
  </r>
  <r>
    <x v="25"/>
    <x v="8"/>
    <s v="Setembro"/>
    <x v="308"/>
    <x v="0"/>
    <n v="952373"/>
  </r>
  <r>
    <x v="25"/>
    <x v="9"/>
    <s v="Outubro"/>
    <x v="309"/>
    <x v="0"/>
    <n v="1054841"/>
  </r>
  <r>
    <x v="25"/>
    <x v="10"/>
    <s v="Novembro"/>
    <x v="310"/>
    <x v="0"/>
    <n v="1017846"/>
  </r>
  <r>
    <x v="25"/>
    <x v="11"/>
    <s v="Dezembro"/>
    <x v="311"/>
    <x v="0"/>
    <n v="813130"/>
  </r>
  <r>
    <x v="26"/>
    <x v="0"/>
    <s v="Janeiro"/>
    <x v="312"/>
    <x v="0"/>
    <n v="717366.0926123939"/>
  </r>
  <r>
    <x v="26"/>
    <x v="1"/>
    <s v="Fevereiro"/>
    <x v="313"/>
    <x v="0"/>
    <n v="943015.85404279584"/>
  </r>
  <r>
    <x v="26"/>
    <x v="2"/>
    <s v="Março"/>
    <x v="314"/>
    <x v="0"/>
    <n v="997527.25198840047"/>
  </r>
  <r>
    <x v="26"/>
    <x v="3"/>
    <s v="Abril"/>
    <x v="315"/>
    <x v="0"/>
    <n v="1124581.7281223806"/>
  </r>
  <r>
    <x v="26"/>
    <x v="4"/>
    <s v="Maio"/>
    <x v="316"/>
    <x v="0"/>
    <n v="1208091.7621535822"/>
  </r>
  <r>
    <x v="26"/>
    <x v="5"/>
    <s v="Junho"/>
    <x v="317"/>
    <x v="0"/>
    <n v="1064553.8354281913"/>
  </r>
  <r>
    <x v="26"/>
    <x v="6"/>
    <s v="Julho"/>
    <x v="318"/>
    <x v="0"/>
    <n v="1099165.3874954761"/>
  </r>
  <r>
    <x v="26"/>
    <x v="7"/>
    <s v="Agosto"/>
    <x v="319"/>
    <x v="0"/>
    <n v="1201011.375536981"/>
  </r>
  <r>
    <x v="26"/>
    <x v="8"/>
    <s v="Setembro"/>
    <x v="320"/>
    <x v="0"/>
    <n v="1210571.6911692787"/>
  </r>
  <r>
    <x v="26"/>
    <x v="9"/>
    <s v="Outubro"/>
    <x v="321"/>
    <x v="0"/>
    <n v="1184132.6894041589"/>
  </r>
  <r>
    <x v="26"/>
    <x v="10"/>
    <s v="Novembro"/>
    <x v="322"/>
    <x v="0"/>
    <n v="1193378.1982327239"/>
  </r>
  <r>
    <x v="26"/>
    <x v="11"/>
    <s v="Dezembro"/>
    <x v="323"/>
    <x v="0"/>
    <n v="1028074.5277929277"/>
  </r>
  <r>
    <x v="27"/>
    <x v="0"/>
    <s v="Janeiro"/>
    <x v="324"/>
    <x v="0"/>
    <n v="726220.01366666681"/>
  </r>
  <r>
    <x v="27"/>
    <x v="1"/>
    <s v="Fevereiro"/>
    <x v="325"/>
    <x v="0"/>
    <n v="907696.81366666674"/>
  </r>
  <r>
    <x v="27"/>
    <x v="2"/>
    <s v="Março"/>
    <x v="326"/>
    <x v="0"/>
    <n v="1027832.8136666667"/>
  </r>
  <r>
    <x v="27"/>
    <x v="3"/>
    <s v="Abril"/>
    <x v="327"/>
    <x v="0"/>
    <n v="1058764.1356666666"/>
  </r>
  <r>
    <x v="27"/>
    <x v="4"/>
    <s v="Maio"/>
    <x v="328"/>
    <x v="0"/>
    <n v="977749.81366666674"/>
  </r>
  <r>
    <x v="27"/>
    <x v="5"/>
    <s v="Junho"/>
    <x v="329"/>
    <x v="0"/>
    <n v="1002511.8136666667"/>
  </r>
  <r>
    <x v="27"/>
    <x v="6"/>
    <s v="Julho"/>
    <x v="330"/>
    <x v="0"/>
    <n v="936398.81366666674"/>
  </r>
  <r>
    <x v="27"/>
    <x v="7"/>
    <s v="Agosto"/>
    <x v="331"/>
    <x v="0"/>
    <n v="1155277.8136666666"/>
  </r>
  <r>
    <x v="27"/>
    <x v="8"/>
    <s v="Setembro"/>
    <x v="332"/>
    <x v="0"/>
    <n v="910376.36966666672"/>
  </r>
  <r>
    <x v="27"/>
    <x v="9"/>
    <s v="Outubro"/>
    <x v="333"/>
    <x v="0"/>
    <n v="1115205.4356666666"/>
  </r>
  <r>
    <x v="27"/>
    <x v="10"/>
    <s v="Novembro"/>
    <x v="334"/>
    <x v="0"/>
    <n v="1009010.8136666667"/>
  </r>
  <r>
    <x v="27"/>
    <x v="11"/>
    <s v="Dezembro"/>
    <x v="335"/>
    <x v="0"/>
    <n v="889542.34966666659"/>
  </r>
  <r>
    <x v="28"/>
    <x v="0"/>
    <s v="Janeiro"/>
    <x v="336"/>
    <x v="0"/>
    <n v="821351.07214915368"/>
  </r>
  <r>
    <x v="28"/>
    <x v="1"/>
    <s v="Fevereiro"/>
    <x v="337"/>
    <x v="0"/>
    <n v="794700.94822755479"/>
  </r>
  <r>
    <x v="28"/>
    <x v="2"/>
    <s v="Março"/>
    <x v="338"/>
    <x v="0"/>
    <n v="1051184.3892473683"/>
  </r>
  <r>
    <x v="28"/>
    <x v="3"/>
    <s v="Abril"/>
    <x v="339"/>
    <x v="0"/>
    <n v="1166745.9375580333"/>
  </r>
  <r>
    <x v="28"/>
    <x v="4"/>
    <s v="Maio"/>
    <x v="340"/>
    <x v="0"/>
    <n v="1159049.701702256"/>
  </r>
  <r>
    <x v="28"/>
    <x v="5"/>
    <s v="Junho"/>
    <x v="341"/>
    <x v="0"/>
    <n v="1120513.1443012217"/>
  </r>
  <r>
    <x v="28"/>
    <x v="6"/>
    <s v="Julho"/>
    <x v="342"/>
    <x v="0"/>
    <n v="1181396.5675627708"/>
  </r>
  <r>
    <x v="28"/>
    <x v="7"/>
    <s v="Agosto"/>
    <x v="343"/>
    <x v="0"/>
    <n v="1360722.4563260758"/>
  </r>
  <r>
    <x v="28"/>
    <x v="8"/>
    <s v="Setembro"/>
    <x v="344"/>
    <x v="0"/>
    <n v="1116716.1747279495"/>
  </r>
  <r>
    <x v="28"/>
    <x v="9"/>
    <s v="Outubro"/>
    <x v="345"/>
    <x v="0"/>
    <n v="1222794.4754518839"/>
  </r>
  <r>
    <x v="28"/>
    <x v="10"/>
    <s v="Novembro"/>
    <x v="346"/>
    <x v="0"/>
    <n v="1076112.4487962902"/>
  </r>
  <r>
    <x v="28"/>
    <x v="11"/>
    <s v="Dezembro"/>
    <x v="347"/>
    <x v="0"/>
    <n v="937239.56427549955"/>
  </r>
  <r>
    <x v="29"/>
    <x v="0"/>
    <s v="Janeiro"/>
    <x v="348"/>
    <x v="0"/>
    <n v="684680.28484652634"/>
  </r>
  <r>
    <x v="29"/>
    <x v="1"/>
    <s v="Fevereiro"/>
    <x v="349"/>
    <x v="0"/>
    <n v="757259.04185139085"/>
  </r>
  <r>
    <x v="29"/>
    <x v="2"/>
    <s v="Março"/>
    <x v="350"/>
    <x v="0"/>
    <n v="718891.34594414174"/>
  </r>
  <r>
    <x v="29"/>
    <x v="3"/>
    <s v="Abril"/>
    <x v="351"/>
    <x v="0"/>
    <n v="843465.2145268186"/>
  </r>
  <r>
    <x v="29"/>
    <x v="4"/>
    <s v="Maio"/>
    <x v="352"/>
    <x v="0"/>
    <n v="837616.2674680975"/>
  </r>
  <r>
    <x v="29"/>
    <x v="5"/>
    <s v="Junho"/>
    <x v="353"/>
    <x v="0"/>
    <n v="627887.34114884923"/>
  </r>
  <r>
    <x v="29"/>
    <x v="6"/>
    <s v="Julho"/>
    <x v="354"/>
    <x v="0"/>
    <n v="767518.73554076301"/>
  </r>
  <r>
    <x v="29"/>
    <x v="7"/>
    <s v="Agosto"/>
    <x v="355"/>
    <x v="0"/>
    <n v="794775.73109850602"/>
  </r>
  <r>
    <x v="29"/>
    <x v="8"/>
    <s v="Setembro"/>
    <x v="356"/>
    <x v="0"/>
    <n v="719563.49880002078"/>
  </r>
  <r>
    <x v="29"/>
    <x v="9"/>
    <s v="Outubro"/>
    <x v="357"/>
    <x v="0"/>
    <n v="726099.35598850029"/>
  </r>
  <r>
    <x v="29"/>
    <x v="10"/>
    <s v="Novembro"/>
    <x v="358"/>
    <x v="0"/>
    <n v="707232.78264253878"/>
  </r>
  <r>
    <x v="29"/>
    <x v="11"/>
    <s v="Dezembro"/>
    <x v="359"/>
    <x v="0"/>
    <n v="518130.98221190309"/>
  </r>
  <r>
    <x v="30"/>
    <x v="0"/>
    <s v="Janeiro"/>
    <x v="360"/>
    <x v="0"/>
    <n v="497716.3475364031"/>
  </r>
  <r>
    <x v="30"/>
    <x v="1"/>
    <s v="Fevereiro"/>
    <x v="361"/>
    <x v="0"/>
    <n v="691127.6133400884"/>
  </r>
  <r>
    <x v="30"/>
    <x v="2"/>
    <s v="Março"/>
    <x v="362"/>
    <x v="0"/>
    <n v="761428.70113122952"/>
  </r>
  <r>
    <x v="30"/>
    <x v="3"/>
    <s v="Abril"/>
    <x v="363"/>
    <x v="0"/>
    <n v="690917.15459482127"/>
  </r>
  <r>
    <x v="30"/>
    <x v="4"/>
    <s v="Maio"/>
    <x v="364"/>
    <x v="0"/>
    <n v="1124650.3218386974"/>
  </r>
  <r>
    <x v="30"/>
    <x v="5"/>
    <s v="Junho"/>
    <x v="365"/>
    <x v="0"/>
    <n v="866577.34117164323"/>
  </r>
  <r>
    <x v="30"/>
    <x v="6"/>
    <s v="Julho"/>
    <x v="366"/>
    <x v="0"/>
    <n v="633007.53984655149"/>
  </r>
  <r>
    <x v="30"/>
    <x v="7"/>
    <s v="Agosto"/>
    <x v="367"/>
    <x v="0"/>
    <n v="679609.84223046189"/>
  </r>
  <r>
    <x v="30"/>
    <x v="8"/>
    <s v="Setembro"/>
    <x v="368"/>
    <x v="0"/>
    <n v="684826.68206155288"/>
  </r>
  <r>
    <x v="30"/>
    <x v="9"/>
    <s v="Outubro"/>
    <x v="369"/>
    <x v="0"/>
    <n v="734870.51689643331"/>
  </r>
  <r>
    <x v="30"/>
    <x v="10"/>
    <s v="Novembro"/>
    <x v="370"/>
    <x v="0"/>
    <n v="719279.446335783"/>
  </r>
  <r>
    <x v="30"/>
    <x v="11"/>
    <s v="Dezembro"/>
    <x v="371"/>
    <x v="0"/>
    <n v="712301.28888140945"/>
  </r>
  <r>
    <x v="31"/>
    <x v="0"/>
    <s v="Janeiro"/>
    <x v="372"/>
    <x v="0"/>
    <n v="441949.82816283742"/>
  </r>
  <r>
    <x v="31"/>
    <x v="1"/>
    <s v="Fevereiro"/>
    <x v="373"/>
    <x v="0"/>
    <n v="666896.24831634713"/>
  </r>
  <r>
    <x v="31"/>
    <x v="2"/>
    <s v="Março"/>
    <x v="374"/>
    <x v="0"/>
    <n v="659327.1842364826"/>
  </r>
  <r>
    <x v="31"/>
    <x v="3"/>
    <s v="Abril"/>
    <x v="375"/>
    <x v="0"/>
    <n v="667563.39265876263"/>
  </r>
  <r>
    <x v="31"/>
    <x v="4"/>
    <s v="Maio"/>
    <x v="376"/>
    <x v="0"/>
    <n v="776174.64970372035"/>
  </r>
  <r>
    <x v="31"/>
    <x v="5"/>
    <s v="Junho"/>
    <x v="377"/>
    <x v="0"/>
    <n v="730786.48788478458"/>
  </r>
  <r>
    <x v="31"/>
    <x v="6"/>
    <s v="Julho"/>
    <x v="378"/>
    <x v="0"/>
    <n v="795710.56751523574"/>
  </r>
  <r>
    <x v="31"/>
    <x v="7"/>
    <s v="Agosto"/>
    <x v="379"/>
    <x v="0"/>
    <n v="748452.72539046477"/>
  </r>
  <r>
    <x v="31"/>
    <x v="8"/>
    <s v="Setembro"/>
    <x v="380"/>
    <x v="0"/>
    <n v="836817.2500605674"/>
  </r>
  <r>
    <x v="31"/>
    <x v="9"/>
    <s v="Outubro"/>
    <x v="381"/>
    <x v="0"/>
    <n v="808649.43689865887"/>
  </r>
  <r>
    <x v="31"/>
    <x v="10"/>
    <s v="Novembro"/>
    <x v="382"/>
    <x v="0"/>
    <n v="964148.52331775869"/>
  </r>
  <r>
    <x v="31"/>
    <x v="11"/>
    <s v="Dezembro"/>
    <x v="383"/>
    <x v="0"/>
    <n v="793109.55698537512"/>
  </r>
  <r>
    <x v="32"/>
    <x v="0"/>
    <s v="Janeiro"/>
    <x v="384"/>
    <x v="0"/>
    <n v="674120.83718000003"/>
  </r>
  <r>
    <x v="32"/>
    <x v="1"/>
    <s v="Fevereiro"/>
    <x v="385"/>
    <x v="0"/>
    <n v="1007740.1049545362"/>
  </r>
  <r>
    <x v="32"/>
    <x v="2"/>
    <s v="Março"/>
    <x v="386"/>
    <x v="0"/>
    <n v="1117638.781"/>
  </r>
  <r>
    <x v="32"/>
    <x v="3"/>
    <s v="Abril"/>
    <x v="387"/>
    <x v="0"/>
    <n v="1010450.108"/>
  </r>
  <r>
    <x v="32"/>
    <x v="4"/>
    <s v="Maio"/>
    <x v="388"/>
    <x v="0"/>
    <n v="1241084.6189999999"/>
  </r>
  <r>
    <x v="32"/>
    <x v="5"/>
    <s v="Junho"/>
    <x v="389"/>
    <x v="0"/>
    <n v="1143516.6338"/>
  </r>
  <r>
    <x v="32"/>
    <x v="6"/>
    <s v="Julho"/>
    <x v="390"/>
    <x v="0"/>
    <n v="1150393.3527600002"/>
  </r>
  <r>
    <x v="32"/>
    <x v="7"/>
    <s v="Agosto"/>
    <x v="391"/>
    <x v="0"/>
    <n v="1139493.943008"/>
  </r>
  <r>
    <x v="32"/>
    <x v="8"/>
    <s v="Setembro"/>
    <x v="392"/>
    <x v="0"/>
    <n v="1071476.1290160001"/>
  </r>
  <r>
    <x v="32"/>
    <x v="9"/>
    <s v="Outubro"/>
    <x v="393"/>
    <x v="0"/>
    <n v="1130493.1400132801"/>
  </r>
  <r>
    <x v="32"/>
    <x v="10"/>
    <s v="Novembro"/>
    <x v="394"/>
    <x v="0"/>
    <n v="1130161.3985708065"/>
  </r>
  <r>
    <x v="32"/>
    <x v="11"/>
    <s v="Dezembro"/>
    <x v="395"/>
    <x v="0"/>
    <n v="1017005.7167395297"/>
  </r>
  <r>
    <x v="33"/>
    <x v="0"/>
    <s v="Janeiro"/>
    <x v="396"/>
    <x v="0"/>
    <n v="701678.9929999999"/>
  </r>
  <r>
    <x v="33"/>
    <x v="1"/>
    <s v="Fevereiro"/>
    <x v="397"/>
    <x v="0"/>
    <n v="1185640.1342"/>
  </r>
  <r>
    <x v="33"/>
    <x v="2"/>
    <s v="Março"/>
    <x v="398"/>
    <x v="0"/>
    <n v="1227756.6381956968"/>
  </r>
  <r>
    <x v="33"/>
    <x v="3"/>
    <s v="Abril"/>
    <x v="399"/>
    <x v="0"/>
    <n v="1303336.9736176135"/>
  </r>
  <r>
    <x v="33"/>
    <x v="4"/>
    <s v="Maio"/>
    <x v="400"/>
    <x v="0"/>
    <n v="1055288.584246987"/>
  </r>
  <r>
    <x v="33"/>
    <x v="5"/>
    <s v="Junho"/>
    <x v="401"/>
    <x v="0"/>
    <n v="1118541.2003332041"/>
  </r>
  <r>
    <x v="33"/>
    <x v="6"/>
    <s v="Julho"/>
    <x v="402"/>
    <x v="0"/>
    <n v="946752.56022390479"/>
  </r>
  <r>
    <x v="33"/>
    <x v="7"/>
    <s v="Agosto"/>
    <x v="403"/>
    <x v="0"/>
    <n v="1010960.2236340464"/>
  </r>
  <r>
    <x v="33"/>
    <x v="8"/>
    <s v="Setembro"/>
    <x v="404"/>
    <x v="0"/>
    <n v="733983.27038636827"/>
  </r>
  <r>
    <x v="33"/>
    <x v="9"/>
    <s v="Outubro"/>
    <x v="405"/>
    <x v="0"/>
    <n v="693742.09830226516"/>
  </r>
  <r>
    <x v="33"/>
    <x v="10"/>
    <s v="Novembro"/>
    <x v="406"/>
    <x v="0"/>
    <n v="664574.96677190124"/>
  </r>
  <r>
    <x v="33"/>
    <x v="11"/>
    <s v="Dezembro"/>
    <x v="407"/>
    <x v="0"/>
    <n v="496712.17602723249"/>
  </r>
  <r>
    <x v="34"/>
    <x v="0"/>
    <s v="Janeiro"/>
    <x v="408"/>
    <x v="0"/>
    <n v="479134.74100000004"/>
  </r>
  <r>
    <x v="34"/>
    <x v="1"/>
    <s v="Fevereiro"/>
    <x v="409"/>
    <x v="0"/>
    <n v="634023.56299999997"/>
  </r>
  <r>
    <x v="34"/>
    <x v="2"/>
    <s v="Março"/>
    <x v="410"/>
    <x v="0"/>
    <n v="615312.90420999995"/>
  </r>
  <r>
    <x v="34"/>
    <x v="3"/>
    <s v="Abril"/>
    <x v="411"/>
    <x v="0"/>
    <n v="552598.66112509998"/>
  </r>
  <r>
    <x v="34"/>
    <x v="4"/>
    <s v="Maio"/>
    <x v="412"/>
    <x v="0"/>
    <n v="651319.17630820093"/>
  </r>
  <r>
    <x v="34"/>
    <x v="5"/>
    <s v="Junho"/>
    <x v="413"/>
    <x v="0"/>
    <n v="599575.28731744492"/>
  </r>
  <r>
    <x v="34"/>
    <x v="6"/>
    <s v="Julho"/>
    <x v="414"/>
    <x v="0"/>
    <n v="654582.74866170727"/>
  </r>
  <r>
    <x v="34"/>
    <x v="7"/>
    <s v="Agosto"/>
    <x v="415"/>
    <x v="0"/>
    <n v="599043.67737657658"/>
  </r>
  <r>
    <x v="34"/>
    <x v="8"/>
    <s v="Setembro"/>
    <x v="416"/>
    <x v="0"/>
    <n v="599055.97434749187"/>
  </r>
  <r>
    <x v="34"/>
    <x v="9"/>
    <s v="Outubro"/>
    <x v="417"/>
    <x v="0"/>
    <n v="547245.56609815976"/>
  </r>
  <r>
    <x v="34"/>
    <x v="10"/>
    <s v="Novembro"/>
    <x v="418"/>
    <x v="0"/>
    <n v="511267.78280025034"/>
  </r>
  <r>
    <x v="34"/>
    <x v="11"/>
    <s v="Dezembro"/>
    <x v="419"/>
    <x v="0"/>
    <n v="483327.37011024525"/>
  </r>
  <r>
    <x v="35"/>
    <x v="0"/>
    <s v="Janeiro"/>
    <x v="420"/>
    <x v="0"/>
    <n v="368159.62099999998"/>
  </r>
  <r>
    <x v="35"/>
    <x v="1"/>
    <s v="Fevereiro"/>
    <x v="421"/>
    <x v="0"/>
    <n v="550856.54590000003"/>
  </r>
  <r>
    <x v="35"/>
    <x v="2"/>
    <s v="Março"/>
    <x v="422"/>
    <x v="0"/>
    <n v="503547.76809619996"/>
  </r>
  <r>
    <x v="35"/>
    <x v="3"/>
    <s v="Abril"/>
    <x v="423"/>
    <x v="0"/>
    <n v="142665.71957887601"/>
  </r>
  <r>
    <x v="35"/>
    <x v="4"/>
    <s v="Maio"/>
    <x v="424"/>
    <x v="0"/>
    <n v="173824.20965312337"/>
  </r>
  <r>
    <x v="35"/>
    <x v="5"/>
    <s v="Junho"/>
    <x v="425"/>
    <x v="0"/>
    <n v="396742.42820099322"/>
  </r>
  <r>
    <x v="35"/>
    <x v="6"/>
    <s v="Julho"/>
    <x v="426"/>
    <x v="0"/>
    <n v="509181.91195806197"/>
  </r>
  <r>
    <x v="35"/>
    <x v="7"/>
    <s v="Agosto"/>
    <x v="427"/>
    <x v="0"/>
    <n v="514989.79464172694"/>
  </r>
  <r>
    <x v="35"/>
    <x v="8"/>
    <s v="Setembro"/>
    <x v="428"/>
    <x v="0"/>
    <n v="550221.2404469793"/>
  </r>
  <r>
    <x v="35"/>
    <x v="9"/>
    <s v="Outubro"/>
    <x v="429"/>
    <x v="0"/>
    <n v="537159.24220641132"/>
  </r>
  <r>
    <x v="35"/>
    <x v="10"/>
    <s v="Novembro"/>
    <x v="430"/>
    <x v="0"/>
    <n v="597136.82715107058"/>
  </r>
  <r>
    <x v="35"/>
    <x v="11"/>
    <s v="Dezembro"/>
    <x v="431"/>
    <x v="0"/>
    <n v="664202.38328628941"/>
  </r>
  <r>
    <x v="36"/>
    <x v="0"/>
    <s v="Janeiro"/>
    <x v="432"/>
    <x v="0"/>
    <n v="451212.57199999999"/>
  </r>
  <r>
    <x v="36"/>
    <x v="1"/>
    <s v="Fevereiro"/>
    <x v="433"/>
    <x v="0"/>
    <n v="602690.82969999989"/>
  </r>
  <r>
    <x v="36"/>
    <x v="2"/>
    <s v="Março"/>
    <x v="434"/>
    <x v="0"/>
    <n v="677002.41048099997"/>
  </r>
  <r>
    <x v="36"/>
    <x v="3"/>
    <s v="Abril"/>
    <x v="435"/>
    <x v="0"/>
    <n v="644914.26139948005"/>
  </r>
  <r>
    <x v="36"/>
    <x v="4"/>
    <s v="Maio"/>
    <x v="436"/>
    <x v="0"/>
    <n v="675529.21228019637"/>
  </r>
  <r>
    <x v="36"/>
    <x v="5"/>
    <s v="Junho"/>
    <x v="437"/>
    <x v="0"/>
    <n v="594989.01745981514"/>
  </r>
  <r>
    <x v="36"/>
    <x v="6"/>
    <s v="Julho"/>
    <x v="438"/>
    <x v="0"/>
    <n v="558825.07647245633"/>
  </r>
  <r>
    <x v="36"/>
    <x v="7"/>
    <s v="Agosto"/>
    <x v="439"/>
    <x v="0"/>
    <n v="688686.8520549743"/>
  </r>
  <r>
    <x v="36"/>
    <x v="8"/>
    <s v="Setembro"/>
    <x v="440"/>
    <x v="0"/>
    <n v="634598.74666263128"/>
  </r>
  <r>
    <x v="36"/>
    <x v="9"/>
    <s v="Outubro"/>
    <x v="441"/>
    <x v="0"/>
    <n v="667396.3224300521"/>
  </r>
  <r>
    <x v="36"/>
    <x v="10"/>
    <s v="Novembro"/>
    <x v="442"/>
    <x v="0"/>
    <n v="648421.5841313632"/>
  </r>
  <r>
    <x v="36"/>
    <x v="11"/>
    <s v="Dezembro"/>
    <x v="443"/>
    <x v="0"/>
    <n v="748955.91074524249"/>
  </r>
  <r>
    <x v="37"/>
    <x v="0"/>
    <s v="Janeiro"/>
    <x v="444"/>
    <x v="0"/>
    <n v="554088.54700000002"/>
  </r>
  <r>
    <x v="37"/>
    <x v="1"/>
    <s v="Fevereiro"/>
    <x v="445"/>
    <x v="0"/>
    <n v="731100.61140000005"/>
  </r>
  <r>
    <x v="37"/>
    <x v="2"/>
    <s v="Março"/>
    <x v="446"/>
    <x v="0"/>
    <n v="843299.51081600005"/>
  </r>
  <r>
    <x v="37"/>
    <x v="3"/>
    <s v="Abril"/>
    <x v="447"/>
    <x v="0"/>
    <n v="801833.90861504001"/>
  </r>
  <r>
    <x v="37"/>
    <x v="4"/>
    <s v="Maio"/>
    <x v="448"/>
    <x v="0"/>
    <n v="943855.02079462085"/>
  </r>
  <r>
    <x v="37"/>
    <x v="5"/>
    <s v="Junho"/>
    <x v="449"/>
    <x v="0"/>
    <n v="1000301.5972654239"/>
  </r>
  <r>
    <x v="37"/>
    <x v="6"/>
    <s v="Julho"/>
    <x v="450"/>
    <x v="0"/>
    <n v="903677.88419942372"/>
  </r>
  <r>
    <x v="37"/>
    <x v="7"/>
    <s v="Agosto"/>
    <x v="451"/>
    <x v="0"/>
    <n v="1043646.3563719441"/>
  </r>
  <r>
    <x v="37"/>
    <x v="8"/>
    <s v="Setembro"/>
    <x v="452"/>
    <x v="0"/>
    <n v="767183"/>
  </r>
  <r>
    <x v="37"/>
    <x v="9"/>
    <s v="Outubro"/>
    <x v="453"/>
    <x v="0"/>
    <n v="1060955"/>
  </r>
  <r>
    <x v="37"/>
    <x v="10"/>
    <s v="Novembro"/>
    <x v="454"/>
    <x v="0"/>
    <n v="975824"/>
  </r>
  <r>
    <x v="37"/>
    <x v="11"/>
    <s v="Dezembro"/>
    <x v="455"/>
    <x v="0"/>
    <n v="819130"/>
  </r>
  <r>
    <x v="38"/>
    <x v="0"/>
    <s v="Janeiro"/>
    <x v="456"/>
    <x v="0"/>
    <n v="710680"/>
  </r>
  <r>
    <x v="38"/>
    <x v="1"/>
    <s v="Fevereiro"/>
    <x v="457"/>
    <x v="0"/>
    <n v="964043"/>
  </r>
  <r>
    <x v="38"/>
    <x v="2"/>
    <s v="Março"/>
    <x v="458"/>
    <x v="0"/>
    <n v="1132965"/>
  </r>
  <r>
    <x v="38"/>
    <x v="3"/>
    <s v="Abril"/>
    <x v="459"/>
    <x v="0"/>
    <n v="906937"/>
  </r>
  <r>
    <x v="38"/>
    <x v="4"/>
    <s v="Maio"/>
    <x v="460"/>
    <x v="0"/>
    <n v="1089525"/>
  </r>
  <r>
    <x v="38"/>
    <x v="5"/>
    <s v="Junho"/>
    <x v="461"/>
    <x v="0"/>
    <n v="1002743"/>
  </r>
  <r>
    <x v="38"/>
    <x v="6"/>
    <s v="Julho"/>
    <x v="462"/>
    <x v="0"/>
    <n v="1014933"/>
  </r>
  <r>
    <x v="38"/>
    <x v="7"/>
    <s v="Agosto"/>
    <x v="463"/>
    <x v="0"/>
    <n v="977869.00474705221"/>
  </r>
  <r>
    <x v="38"/>
    <x v="8"/>
    <s v="Setembro"/>
    <x v="464"/>
    <x v="0"/>
    <n v="761339.34761426295"/>
  </r>
  <r>
    <x v="38"/>
    <x v="9"/>
    <s v="Outubro"/>
    <x v="465"/>
    <x v="0"/>
    <n v="878447.97293799161"/>
  </r>
  <r>
    <x v="38"/>
    <x v="10"/>
    <s v="Novembro"/>
    <x v="466"/>
    <x v="0"/>
    <n v="751968.53720991267"/>
  </r>
  <r>
    <x v="38"/>
    <x v="11"/>
    <s v="Dezembro"/>
    <x v="467"/>
    <x v="0"/>
    <n v="721376.79398505681"/>
  </r>
  <r>
    <x v="39"/>
    <x v="0"/>
    <s v="Janeiro"/>
    <x v="468"/>
    <x v="0"/>
    <n v="620595.527"/>
  </r>
  <r>
    <x v="39"/>
    <x v="1"/>
    <s v="Fevereiro"/>
    <x v="469"/>
    <x v="0"/>
    <n v="864136.68220000004"/>
  </r>
  <r>
    <x v="39"/>
    <x v="2"/>
    <s v="Março"/>
    <x v="470"/>
    <x v="0"/>
    <n v="911826.39911600016"/>
  </r>
  <r>
    <x v="39"/>
    <x v="3"/>
    <s v="Abril"/>
    <x v="471"/>
    <x v="0"/>
    <n v="739856.58617711999"/>
  </r>
  <r>
    <x v="39"/>
    <x v="4"/>
    <s v="Maio"/>
    <x v="472"/>
    <x v="0"/>
    <n v="822263.99148624961"/>
  </r>
  <r>
    <x v="39"/>
    <x v="5"/>
    <s v="Junho"/>
    <x v="473"/>
    <x v="0"/>
    <n v="828862.99047755741"/>
  </r>
  <r>
    <x v="39"/>
    <x v="6"/>
    <s v="Julho"/>
    <x v="474"/>
    <x v="0"/>
    <n v="924846.48292051139"/>
  </r>
  <r>
    <x v="39"/>
    <x v="7"/>
    <s v="Agosto"/>
    <x v="475"/>
    <x v="0"/>
    <n v="1072183.7997540904"/>
  </r>
  <r>
    <x v="39"/>
    <x v="8"/>
    <s v="Setembro"/>
    <x v="476"/>
    <x v="0"/>
    <n v="1033465.713669745"/>
  </r>
  <r>
    <x v="39"/>
    <x v="9"/>
    <s v="Outubro"/>
    <x v="477"/>
    <x v="0"/>
    <n v="1164941.0113235253"/>
  </r>
  <r>
    <x v="39"/>
    <x v="10"/>
    <s v="Novembro"/>
    <x v="478"/>
    <x v="0"/>
    <n v="999982.90528530162"/>
  </r>
  <r>
    <x v="39"/>
    <x v="11"/>
    <s v="Dezembro"/>
    <x v="479"/>
    <x v="0"/>
    <n v="917193.84680898301"/>
  </r>
  <r>
    <x v="40"/>
    <x v="0"/>
    <s v="Janeiro"/>
    <x v="480"/>
    <x v="0"/>
    <n v="807780.9"/>
  </r>
  <r>
    <x v="40"/>
    <x v="1"/>
    <s v="Fevereiro"/>
    <x v="481"/>
    <x v="0"/>
    <n v="1153464.4242"/>
  </r>
  <r>
    <x v="40"/>
    <x v="2"/>
    <s v="Março"/>
    <x v="482"/>
    <x v="0"/>
    <n v="1153414.6721812"/>
  </r>
  <r>
    <x v="40"/>
    <x v="3"/>
    <s v="Abril"/>
    <x v="483"/>
    <x v="0"/>
    <n v="0"/>
  </r>
  <r>
    <x v="40"/>
    <x v="4"/>
    <s v="Maio"/>
    <x v="484"/>
    <x v="0"/>
    <n v="0"/>
  </r>
  <r>
    <x v="40"/>
    <x v="5"/>
    <s v="Junho"/>
    <x v="485"/>
    <x v="0"/>
    <n v="0"/>
  </r>
  <r>
    <x v="40"/>
    <x v="6"/>
    <s v="Julho"/>
    <x v="486"/>
    <x v="0"/>
    <n v="0"/>
  </r>
  <r>
    <x v="40"/>
    <x v="7"/>
    <s v="Agosto"/>
    <x v="487"/>
    <x v="0"/>
    <n v="0"/>
  </r>
  <r>
    <x v="40"/>
    <x v="8"/>
    <s v="Setembro"/>
    <x v="488"/>
    <x v="0"/>
    <n v="0"/>
  </r>
  <r>
    <x v="40"/>
    <x v="9"/>
    <s v="Outubro"/>
    <x v="489"/>
    <x v="0"/>
    <n v="0"/>
  </r>
  <r>
    <x v="40"/>
    <x v="10"/>
    <s v="Novembro"/>
    <x v="490"/>
    <x v="0"/>
    <n v="0"/>
  </r>
  <r>
    <x v="40"/>
    <x v="11"/>
    <s v="Dezembro"/>
    <x v="491"/>
    <x v="0"/>
    <n v="0"/>
  </r>
  <r>
    <x v="0"/>
    <x v="0"/>
    <s v="Janeiro"/>
    <x v="0"/>
    <x v="1"/>
    <n v="18134"/>
  </r>
  <r>
    <x v="0"/>
    <x v="1"/>
    <s v="Fevereiro"/>
    <x v="1"/>
    <x v="1"/>
    <n v="17377"/>
  </r>
  <r>
    <x v="0"/>
    <x v="2"/>
    <s v="Março"/>
    <x v="2"/>
    <x v="1"/>
    <n v="22054"/>
  </r>
  <r>
    <x v="0"/>
    <x v="3"/>
    <s v="Abril"/>
    <x v="3"/>
    <x v="1"/>
    <n v="8150"/>
  </r>
  <r>
    <x v="0"/>
    <x v="4"/>
    <s v="Maio"/>
    <x v="4"/>
    <x v="1"/>
    <n v="20340"/>
  </r>
  <r>
    <x v="0"/>
    <x v="5"/>
    <s v="Junho"/>
    <x v="5"/>
    <x v="1"/>
    <n v="26487"/>
  </r>
  <r>
    <x v="0"/>
    <x v="6"/>
    <s v="Julho"/>
    <x v="6"/>
    <x v="1"/>
    <n v="33740"/>
  </r>
  <r>
    <x v="0"/>
    <x v="7"/>
    <s v="Agosto"/>
    <x v="7"/>
    <x v="1"/>
    <n v="34163"/>
  </r>
  <r>
    <x v="0"/>
    <x v="8"/>
    <s v="Setembro"/>
    <x v="8"/>
    <x v="1"/>
    <n v="35496"/>
  </r>
  <r>
    <x v="0"/>
    <x v="9"/>
    <s v="Outubro"/>
    <x v="9"/>
    <x v="1"/>
    <n v="22539"/>
  </r>
  <r>
    <x v="0"/>
    <x v="10"/>
    <s v="Novembro"/>
    <x v="10"/>
    <x v="1"/>
    <n v="10561"/>
  </r>
  <r>
    <x v="0"/>
    <x v="11"/>
    <s v="Dezembro"/>
    <x v="11"/>
    <x v="1"/>
    <n v="20347"/>
  </r>
  <r>
    <x v="1"/>
    <x v="0"/>
    <s v="Janeiro"/>
    <x v="12"/>
    <x v="1"/>
    <n v="21980"/>
  </r>
  <r>
    <x v="1"/>
    <x v="1"/>
    <s v="Fevereiro"/>
    <x v="13"/>
    <x v="1"/>
    <n v="14523"/>
  </r>
  <r>
    <x v="1"/>
    <x v="2"/>
    <s v="Março"/>
    <x v="14"/>
    <x v="1"/>
    <n v="20351"/>
  </r>
  <r>
    <x v="1"/>
    <x v="3"/>
    <s v="Abril"/>
    <x v="15"/>
    <x v="1"/>
    <n v="11746"/>
  </r>
  <r>
    <x v="1"/>
    <x v="4"/>
    <s v="Maio"/>
    <x v="16"/>
    <x v="1"/>
    <n v="17690"/>
  </r>
  <r>
    <x v="1"/>
    <x v="5"/>
    <s v="Junho"/>
    <x v="17"/>
    <x v="1"/>
    <n v="10339"/>
  </r>
  <r>
    <x v="1"/>
    <x v="6"/>
    <s v="Julho"/>
    <x v="18"/>
    <x v="1"/>
    <n v="13408"/>
  </r>
  <r>
    <x v="1"/>
    <x v="7"/>
    <s v="Agosto"/>
    <x v="19"/>
    <x v="1"/>
    <n v="14927"/>
  </r>
  <r>
    <x v="1"/>
    <x v="8"/>
    <s v="Setembro"/>
    <x v="20"/>
    <x v="1"/>
    <n v="19826"/>
  </r>
  <r>
    <x v="1"/>
    <x v="9"/>
    <s v="Outubro"/>
    <x v="21"/>
    <x v="1"/>
    <n v="19276"/>
  </r>
  <r>
    <x v="1"/>
    <x v="10"/>
    <s v="Novembro"/>
    <x v="22"/>
    <x v="1"/>
    <n v="13129"/>
  </r>
  <r>
    <x v="1"/>
    <x v="11"/>
    <s v="Dezembro"/>
    <x v="23"/>
    <x v="1"/>
    <n v="17919"/>
  </r>
  <r>
    <x v="2"/>
    <x v="0"/>
    <s v="Janeiro"/>
    <x v="24"/>
    <x v="1"/>
    <n v="11054"/>
  </r>
  <r>
    <x v="2"/>
    <x v="1"/>
    <s v="Fevereiro"/>
    <x v="25"/>
    <x v="1"/>
    <n v="14310"/>
  </r>
  <r>
    <x v="2"/>
    <x v="2"/>
    <s v="Março"/>
    <x v="26"/>
    <x v="1"/>
    <n v="19962"/>
  </r>
  <r>
    <x v="2"/>
    <x v="3"/>
    <s v="Abril"/>
    <x v="27"/>
    <x v="1"/>
    <n v="25848"/>
  </r>
  <r>
    <x v="2"/>
    <x v="4"/>
    <s v="Maio"/>
    <x v="28"/>
    <x v="1"/>
    <n v="33673"/>
  </r>
  <r>
    <x v="2"/>
    <x v="5"/>
    <s v="Junho"/>
    <x v="29"/>
    <x v="1"/>
    <n v="36177"/>
  </r>
  <r>
    <x v="2"/>
    <x v="6"/>
    <s v="Julho"/>
    <x v="30"/>
    <x v="1"/>
    <n v="32968"/>
  </r>
  <r>
    <x v="2"/>
    <x v="7"/>
    <s v="Agosto"/>
    <x v="31"/>
    <x v="1"/>
    <n v="30020"/>
  </r>
  <r>
    <x v="2"/>
    <x v="8"/>
    <s v="Setembro"/>
    <x v="32"/>
    <x v="1"/>
    <n v="22965"/>
  </r>
  <r>
    <x v="2"/>
    <x v="9"/>
    <s v="Outubro"/>
    <x v="33"/>
    <x v="1"/>
    <n v="22879"/>
  </r>
  <r>
    <x v="2"/>
    <x v="10"/>
    <s v="Novembro"/>
    <x v="34"/>
    <x v="1"/>
    <n v="26038"/>
  </r>
  <r>
    <x v="2"/>
    <x v="11"/>
    <s v="Dezembro"/>
    <x v="35"/>
    <x v="1"/>
    <n v="27400"/>
  </r>
  <r>
    <x v="3"/>
    <x v="0"/>
    <s v="Janeiro"/>
    <x v="36"/>
    <x v="1"/>
    <n v="34677"/>
  </r>
  <r>
    <x v="3"/>
    <x v="1"/>
    <s v="Fevereiro"/>
    <x v="37"/>
    <x v="1"/>
    <n v="37483"/>
  </r>
  <r>
    <x v="3"/>
    <x v="2"/>
    <s v="Março"/>
    <x v="38"/>
    <x v="1"/>
    <n v="64070"/>
  </r>
  <r>
    <x v="3"/>
    <x v="3"/>
    <s v="Abril"/>
    <x v="39"/>
    <x v="1"/>
    <n v="44168"/>
  </r>
  <r>
    <x v="3"/>
    <x v="4"/>
    <s v="Maio"/>
    <x v="40"/>
    <x v="1"/>
    <n v="52123"/>
  </r>
  <r>
    <x v="3"/>
    <x v="5"/>
    <s v="Junho"/>
    <x v="41"/>
    <x v="1"/>
    <n v="42495"/>
  </r>
  <r>
    <x v="3"/>
    <x v="6"/>
    <s v="Julho"/>
    <x v="42"/>
    <x v="1"/>
    <n v="48952"/>
  </r>
  <r>
    <x v="3"/>
    <x v="7"/>
    <s v="Agosto"/>
    <x v="43"/>
    <x v="1"/>
    <n v="47264"/>
  </r>
  <r>
    <x v="3"/>
    <x v="8"/>
    <s v="Setembro"/>
    <x v="44"/>
    <x v="1"/>
    <n v="45875"/>
  </r>
  <r>
    <x v="3"/>
    <x v="9"/>
    <s v="Outubro"/>
    <x v="45"/>
    <x v="1"/>
    <n v="47711"/>
  </r>
  <r>
    <x v="3"/>
    <x v="10"/>
    <s v="Novembro"/>
    <x v="46"/>
    <x v="1"/>
    <n v="51759"/>
  </r>
  <r>
    <x v="3"/>
    <x v="11"/>
    <s v="Dezembro"/>
    <x v="47"/>
    <x v="1"/>
    <n v="57273"/>
  </r>
  <r>
    <x v="4"/>
    <x v="0"/>
    <s v="Janeiro"/>
    <x v="48"/>
    <x v="1"/>
    <n v="41348"/>
  </r>
  <r>
    <x v="4"/>
    <x v="1"/>
    <s v="Fevereiro"/>
    <x v="49"/>
    <x v="1"/>
    <n v="43086"/>
  </r>
  <r>
    <x v="4"/>
    <x v="2"/>
    <s v="Março"/>
    <x v="50"/>
    <x v="1"/>
    <n v="44958"/>
  </r>
  <r>
    <x v="4"/>
    <x v="3"/>
    <s v="Abril"/>
    <x v="51"/>
    <x v="1"/>
    <n v="20641"/>
  </r>
  <r>
    <x v="4"/>
    <x v="4"/>
    <s v="Maio"/>
    <x v="52"/>
    <x v="1"/>
    <n v="65739"/>
  </r>
  <r>
    <x v="4"/>
    <x v="5"/>
    <s v="Junho"/>
    <x v="53"/>
    <x v="1"/>
    <n v="46707"/>
  </r>
  <r>
    <x v="4"/>
    <x v="6"/>
    <s v="Julho"/>
    <x v="54"/>
    <x v="1"/>
    <n v="50505"/>
  </r>
  <r>
    <x v="4"/>
    <x v="7"/>
    <s v="Agosto"/>
    <x v="55"/>
    <x v="1"/>
    <n v="57021"/>
  </r>
  <r>
    <x v="4"/>
    <x v="8"/>
    <s v="Setembro"/>
    <x v="56"/>
    <x v="1"/>
    <n v="44200"/>
  </r>
  <r>
    <x v="4"/>
    <x v="9"/>
    <s v="Outubro"/>
    <x v="57"/>
    <x v="1"/>
    <n v="48459"/>
  </r>
  <r>
    <x v="4"/>
    <x v="10"/>
    <s v="Novembro"/>
    <x v="58"/>
    <x v="1"/>
    <n v="50529"/>
  </r>
  <r>
    <x v="4"/>
    <x v="11"/>
    <s v="Dezembro"/>
    <x v="59"/>
    <x v="1"/>
    <n v="91566"/>
  </r>
  <r>
    <x v="5"/>
    <x v="0"/>
    <s v="Janeiro"/>
    <x v="60"/>
    <x v="1"/>
    <n v="25141"/>
  </r>
  <r>
    <x v="5"/>
    <x v="1"/>
    <s v="Fevereiro"/>
    <x v="61"/>
    <x v="1"/>
    <n v="26774"/>
  </r>
  <r>
    <x v="5"/>
    <x v="2"/>
    <s v="Março"/>
    <x v="62"/>
    <x v="1"/>
    <n v="34790"/>
  </r>
  <r>
    <x v="5"/>
    <x v="3"/>
    <s v="Abril"/>
    <x v="63"/>
    <x v="1"/>
    <n v="55157"/>
  </r>
  <r>
    <x v="5"/>
    <x v="4"/>
    <s v="Maio"/>
    <x v="64"/>
    <x v="1"/>
    <n v="58106"/>
  </r>
  <r>
    <x v="5"/>
    <x v="5"/>
    <s v="Junho"/>
    <x v="65"/>
    <x v="1"/>
    <n v="27554"/>
  </r>
  <r>
    <x v="5"/>
    <x v="6"/>
    <s v="Julho"/>
    <x v="66"/>
    <x v="1"/>
    <n v="48334"/>
  </r>
  <r>
    <x v="5"/>
    <x v="7"/>
    <s v="Agosto"/>
    <x v="67"/>
    <x v="1"/>
    <n v="50007"/>
  </r>
  <r>
    <x v="5"/>
    <x v="8"/>
    <s v="Setembro"/>
    <x v="68"/>
    <x v="1"/>
    <n v="42197"/>
  </r>
  <r>
    <x v="5"/>
    <x v="9"/>
    <s v="Outubro"/>
    <x v="69"/>
    <x v="1"/>
    <n v="28449"/>
  </r>
  <r>
    <x v="5"/>
    <x v="10"/>
    <s v="Novembro"/>
    <x v="70"/>
    <x v="1"/>
    <n v="59022"/>
  </r>
  <r>
    <x v="5"/>
    <x v="11"/>
    <s v="Dezembro"/>
    <x v="71"/>
    <x v="1"/>
    <n v="56699"/>
  </r>
  <r>
    <x v="6"/>
    <x v="0"/>
    <s v="Janeiro"/>
    <x v="72"/>
    <x v="1"/>
    <n v="20515"/>
  </r>
  <r>
    <x v="6"/>
    <x v="1"/>
    <s v="Fevereiro"/>
    <x v="73"/>
    <x v="1"/>
    <n v="20711"/>
  </r>
  <r>
    <x v="6"/>
    <x v="2"/>
    <s v="Março"/>
    <x v="74"/>
    <x v="1"/>
    <n v="35634"/>
  </r>
  <r>
    <x v="6"/>
    <x v="3"/>
    <s v="Abril"/>
    <x v="75"/>
    <x v="1"/>
    <n v="31544"/>
  </r>
  <r>
    <x v="6"/>
    <x v="4"/>
    <s v="Maio"/>
    <x v="76"/>
    <x v="1"/>
    <n v="25204"/>
  </r>
  <r>
    <x v="6"/>
    <x v="5"/>
    <s v="Junho"/>
    <x v="77"/>
    <x v="1"/>
    <n v="18693"/>
  </r>
  <r>
    <x v="6"/>
    <x v="6"/>
    <s v="Julho"/>
    <x v="78"/>
    <x v="1"/>
    <n v="17939"/>
  </r>
  <r>
    <x v="6"/>
    <x v="7"/>
    <s v="Agosto"/>
    <x v="79"/>
    <x v="1"/>
    <n v="17034"/>
  </r>
  <r>
    <x v="6"/>
    <x v="8"/>
    <s v="Setembro"/>
    <x v="80"/>
    <x v="1"/>
    <n v="15320"/>
  </r>
  <r>
    <x v="6"/>
    <x v="9"/>
    <s v="Outubro"/>
    <x v="81"/>
    <x v="1"/>
    <n v="22494"/>
  </r>
  <r>
    <x v="6"/>
    <x v="10"/>
    <s v="Novembro"/>
    <x v="82"/>
    <x v="1"/>
    <n v="15529"/>
  </r>
  <r>
    <x v="6"/>
    <x v="11"/>
    <s v="Dezembro"/>
    <x v="83"/>
    <x v="1"/>
    <n v="16895"/>
  </r>
  <r>
    <x v="7"/>
    <x v="0"/>
    <s v="Janeiro"/>
    <x v="84"/>
    <x v="1"/>
    <n v="25474"/>
  </r>
  <r>
    <x v="7"/>
    <x v="1"/>
    <s v="Fevereiro"/>
    <x v="85"/>
    <x v="1"/>
    <n v="27471"/>
  </r>
  <r>
    <x v="7"/>
    <x v="2"/>
    <s v="Março"/>
    <x v="86"/>
    <x v="1"/>
    <n v="34931"/>
  </r>
  <r>
    <x v="7"/>
    <x v="3"/>
    <s v="Abril"/>
    <x v="87"/>
    <x v="1"/>
    <n v="23286"/>
  </r>
  <r>
    <x v="7"/>
    <x v="4"/>
    <s v="Maio"/>
    <x v="88"/>
    <x v="1"/>
    <n v="25473"/>
  </r>
  <r>
    <x v="7"/>
    <x v="5"/>
    <s v="Junho"/>
    <x v="89"/>
    <x v="1"/>
    <n v="26418"/>
  </r>
  <r>
    <x v="7"/>
    <x v="6"/>
    <s v="Julho"/>
    <x v="90"/>
    <x v="1"/>
    <n v="38288"/>
  </r>
  <r>
    <x v="7"/>
    <x v="7"/>
    <s v="Agosto"/>
    <x v="91"/>
    <x v="1"/>
    <n v="36800"/>
  </r>
  <r>
    <x v="7"/>
    <x v="8"/>
    <s v="Setembro"/>
    <x v="92"/>
    <x v="1"/>
    <n v="29301"/>
  </r>
  <r>
    <x v="7"/>
    <x v="9"/>
    <s v="Outubro"/>
    <x v="93"/>
    <x v="1"/>
    <n v="41791"/>
  </r>
  <r>
    <x v="7"/>
    <x v="10"/>
    <s v="Novembro"/>
    <x v="94"/>
    <x v="1"/>
    <n v="25834"/>
  </r>
  <r>
    <x v="7"/>
    <x v="11"/>
    <s v="Dezembro"/>
    <x v="95"/>
    <x v="1"/>
    <n v="28605"/>
  </r>
  <r>
    <x v="8"/>
    <x v="0"/>
    <s v="Janeiro"/>
    <x v="96"/>
    <x v="1"/>
    <n v="17957"/>
  </r>
  <r>
    <x v="8"/>
    <x v="1"/>
    <s v="Fevereiro"/>
    <x v="97"/>
    <x v="1"/>
    <n v="24299"/>
  </r>
  <r>
    <x v="8"/>
    <x v="2"/>
    <s v="Março"/>
    <x v="98"/>
    <x v="1"/>
    <n v="23922"/>
  </r>
  <r>
    <x v="8"/>
    <x v="3"/>
    <s v="Abril"/>
    <x v="99"/>
    <x v="1"/>
    <n v="24759"/>
  </r>
  <r>
    <x v="8"/>
    <x v="4"/>
    <s v="Maio"/>
    <x v="100"/>
    <x v="1"/>
    <n v="22480"/>
  </r>
  <r>
    <x v="8"/>
    <x v="5"/>
    <s v="Junho"/>
    <x v="101"/>
    <x v="1"/>
    <n v="25417"/>
  </r>
  <r>
    <x v="8"/>
    <x v="6"/>
    <s v="Julho"/>
    <x v="102"/>
    <x v="1"/>
    <n v="32081"/>
  </r>
  <r>
    <x v="8"/>
    <x v="7"/>
    <s v="Agosto"/>
    <x v="103"/>
    <x v="1"/>
    <n v="21530"/>
  </r>
  <r>
    <x v="8"/>
    <x v="8"/>
    <s v="Setembro"/>
    <x v="104"/>
    <x v="1"/>
    <n v="24954"/>
  </r>
  <r>
    <x v="8"/>
    <x v="9"/>
    <s v="Outubro"/>
    <x v="105"/>
    <x v="1"/>
    <n v="22589"/>
  </r>
  <r>
    <x v="8"/>
    <x v="10"/>
    <s v="Novembro"/>
    <x v="106"/>
    <x v="1"/>
    <n v="29892"/>
  </r>
  <r>
    <x v="8"/>
    <x v="11"/>
    <s v="Dezembro"/>
    <x v="107"/>
    <x v="1"/>
    <n v="34954"/>
  </r>
  <r>
    <x v="9"/>
    <x v="0"/>
    <s v="Janeiro"/>
    <x v="108"/>
    <x v="1"/>
    <n v="23469"/>
  </r>
  <r>
    <x v="9"/>
    <x v="1"/>
    <s v="Fevereiro"/>
    <x v="109"/>
    <x v="1"/>
    <n v="29978"/>
  </r>
  <r>
    <x v="9"/>
    <x v="2"/>
    <s v="Março"/>
    <x v="110"/>
    <x v="1"/>
    <n v="46347"/>
  </r>
  <r>
    <x v="9"/>
    <x v="3"/>
    <s v="Abril"/>
    <x v="111"/>
    <x v="1"/>
    <n v="35176"/>
  </r>
  <r>
    <x v="9"/>
    <x v="4"/>
    <s v="Maio"/>
    <x v="112"/>
    <x v="1"/>
    <n v="28798"/>
  </r>
  <r>
    <x v="9"/>
    <x v="5"/>
    <s v="Junho"/>
    <x v="113"/>
    <x v="1"/>
    <n v="40242"/>
  </r>
  <r>
    <x v="9"/>
    <x v="6"/>
    <s v="Julho"/>
    <x v="114"/>
    <x v="1"/>
    <n v="36322"/>
  </r>
  <r>
    <x v="9"/>
    <x v="7"/>
    <s v="Agosto"/>
    <x v="115"/>
    <x v="1"/>
    <n v="42344"/>
  </r>
  <r>
    <x v="9"/>
    <x v="8"/>
    <s v="Setembro"/>
    <x v="116"/>
    <x v="1"/>
    <n v="41412"/>
  </r>
  <r>
    <x v="9"/>
    <x v="9"/>
    <s v="Outubro"/>
    <x v="117"/>
    <x v="1"/>
    <n v="40861"/>
  </r>
  <r>
    <x v="9"/>
    <x v="10"/>
    <s v="Novembro"/>
    <x v="118"/>
    <x v="1"/>
    <n v="41557"/>
  </r>
  <r>
    <x v="9"/>
    <x v="11"/>
    <s v="Dezembro"/>
    <x v="119"/>
    <x v="1"/>
    <n v="47359"/>
  </r>
  <r>
    <x v="10"/>
    <x v="0"/>
    <s v="Janeiro"/>
    <x v="120"/>
    <x v="1"/>
    <n v="33389"/>
  </r>
  <r>
    <x v="10"/>
    <x v="1"/>
    <s v="Fevereiro"/>
    <x v="121"/>
    <x v="1"/>
    <n v="52565"/>
  </r>
  <r>
    <x v="10"/>
    <x v="2"/>
    <s v="Março"/>
    <x v="122"/>
    <x v="1"/>
    <n v="38815"/>
  </r>
  <r>
    <x v="10"/>
    <x v="3"/>
    <s v="Abril"/>
    <x v="123"/>
    <x v="1"/>
    <n v="39724"/>
  </r>
  <r>
    <x v="10"/>
    <x v="4"/>
    <s v="Maio"/>
    <x v="124"/>
    <x v="1"/>
    <n v="50126"/>
  </r>
  <r>
    <x v="10"/>
    <x v="5"/>
    <s v="Junho"/>
    <x v="125"/>
    <x v="1"/>
    <n v="35179"/>
  </r>
  <r>
    <x v="10"/>
    <x v="6"/>
    <s v="Julho"/>
    <x v="126"/>
    <x v="1"/>
    <n v="32863"/>
  </r>
  <r>
    <x v="10"/>
    <x v="7"/>
    <s v="Agosto"/>
    <x v="127"/>
    <x v="1"/>
    <n v="26332"/>
  </r>
  <r>
    <x v="10"/>
    <x v="8"/>
    <s v="Setembro"/>
    <x v="128"/>
    <x v="1"/>
    <n v="33912"/>
  </r>
  <r>
    <x v="10"/>
    <x v="9"/>
    <s v="Outubro"/>
    <x v="129"/>
    <x v="1"/>
    <n v="37559"/>
  </r>
  <r>
    <x v="10"/>
    <x v="10"/>
    <s v="Novembro"/>
    <x v="130"/>
    <x v="1"/>
    <n v="28766"/>
  </r>
  <r>
    <x v="10"/>
    <x v="11"/>
    <s v="Dezembro"/>
    <x v="131"/>
    <x v="1"/>
    <n v="39766"/>
  </r>
  <r>
    <x v="11"/>
    <x v="0"/>
    <s v="Janeiro"/>
    <x v="132"/>
    <x v="1"/>
    <n v="38457"/>
  </r>
  <r>
    <x v="11"/>
    <x v="1"/>
    <s v="Fevereiro"/>
    <x v="133"/>
    <x v="1"/>
    <n v="43530"/>
  </r>
  <r>
    <x v="11"/>
    <x v="2"/>
    <s v="Março"/>
    <x v="134"/>
    <x v="1"/>
    <n v="41972"/>
  </r>
  <r>
    <x v="11"/>
    <x v="3"/>
    <s v="Abril"/>
    <x v="135"/>
    <x v="1"/>
    <n v="31738"/>
  </r>
  <r>
    <x v="11"/>
    <x v="4"/>
    <s v="Maio"/>
    <x v="136"/>
    <x v="1"/>
    <n v="52762"/>
  </r>
  <r>
    <x v="11"/>
    <x v="5"/>
    <s v="Junho"/>
    <x v="137"/>
    <x v="1"/>
    <n v="43253"/>
  </r>
  <r>
    <x v="11"/>
    <x v="6"/>
    <s v="Julho"/>
    <x v="138"/>
    <x v="1"/>
    <n v="57201"/>
  </r>
  <r>
    <x v="11"/>
    <x v="7"/>
    <s v="Agosto"/>
    <x v="139"/>
    <x v="1"/>
    <n v="56926"/>
  </r>
  <r>
    <x v="11"/>
    <x v="8"/>
    <s v="Setembro"/>
    <x v="140"/>
    <x v="1"/>
    <n v="57466"/>
  </r>
  <r>
    <x v="11"/>
    <x v="9"/>
    <s v="Outubro"/>
    <x v="141"/>
    <x v="1"/>
    <n v="63583"/>
  </r>
  <r>
    <x v="11"/>
    <x v="10"/>
    <s v="Novembro"/>
    <x v="142"/>
    <x v="1"/>
    <n v="49952"/>
  </r>
  <r>
    <x v="11"/>
    <x v="11"/>
    <s v="Dezembro"/>
    <x v="143"/>
    <x v="1"/>
    <n v="58259"/>
  </r>
  <r>
    <x v="12"/>
    <x v="0"/>
    <s v="Janeiro"/>
    <x v="144"/>
    <x v="1"/>
    <n v="42790"/>
  </r>
  <r>
    <x v="12"/>
    <x v="1"/>
    <s v="Fevereiro"/>
    <x v="145"/>
    <x v="1"/>
    <n v="54447"/>
  </r>
  <r>
    <x v="12"/>
    <x v="2"/>
    <s v="Março"/>
    <x v="146"/>
    <x v="1"/>
    <n v="60921"/>
  </r>
  <r>
    <x v="12"/>
    <x v="3"/>
    <s v="Abril"/>
    <x v="147"/>
    <x v="1"/>
    <n v="64939"/>
  </r>
  <r>
    <x v="12"/>
    <x v="4"/>
    <s v="Maio"/>
    <x v="148"/>
    <x v="1"/>
    <n v="67442"/>
  </r>
  <r>
    <x v="12"/>
    <x v="5"/>
    <s v="Junho"/>
    <x v="149"/>
    <x v="1"/>
    <n v="65375"/>
  </r>
  <r>
    <x v="12"/>
    <x v="6"/>
    <s v="Julho"/>
    <x v="150"/>
    <x v="1"/>
    <n v="62028"/>
  </r>
  <r>
    <x v="12"/>
    <x v="7"/>
    <s v="Agosto"/>
    <x v="151"/>
    <x v="1"/>
    <n v="61533"/>
  </r>
  <r>
    <x v="12"/>
    <x v="8"/>
    <s v="Setembro"/>
    <x v="152"/>
    <x v="1"/>
    <n v="70559"/>
  </r>
  <r>
    <x v="12"/>
    <x v="9"/>
    <s v="Outubro"/>
    <x v="153"/>
    <x v="1"/>
    <n v="72947"/>
  </r>
  <r>
    <x v="12"/>
    <x v="10"/>
    <s v="Novembro"/>
    <x v="154"/>
    <x v="1"/>
    <n v="73069"/>
  </r>
  <r>
    <x v="12"/>
    <x v="11"/>
    <s v="Dezembro"/>
    <x v="155"/>
    <x v="1"/>
    <n v="62485"/>
  </r>
  <r>
    <x v="13"/>
    <x v="0"/>
    <s v="Janeiro"/>
    <x v="156"/>
    <x v="1"/>
    <n v="64236"/>
  </r>
  <r>
    <x v="13"/>
    <x v="1"/>
    <s v="Fevereiro"/>
    <x v="157"/>
    <x v="1"/>
    <n v="73987"/>
  </r>
  <r>
    <x v="13"/>
    <x v="2"/>
    <s v="Março"/>
    <x v="158"/>
    <x v="1"/>
    <n v="81691"/>
  </r>
  <r>
    <x v="13"/>
    <x v="3"/>
    <s v="Abril"/>
    <x v="159"/>
    <x v="1"/>
    <n v="67445"/>
  </r>
  <r>
    <x v="13"/>
    <x v="4"/>
    <s v="Maio"/>
    <x v="160"/>
    <x v="1"/>
    <n v="67803"/>
  </r>
  <r>
    <x v="13"/>
    <x v="5"/>
    <s v="Junho"/>
    <x v="161"/>
    <x v="1"/>
    <n v="78924"/>
  </r>
  <r>
    <x v="13"/>
    <x v="6"/>
    <s v="Julho"/>
    <x v="162"/>
    <x v="1"/>
    <n v="64309"/>
  </r>
  <r>
    <x v="13"/>
    <x v="7"/>
    <s v="Agosto"/>
    <x v="163"/>
    <x v="1"/>
    <n v="49465"/>
  </r>
  <r>
    <x v="13"/>
    <x v="8"/>
    <s v="Setembro"/>
    <x v="164"/>
    <x v="1"/>
    <n v="41281"/>
  </r>
  <r>
    <x v="13"/>
    <x v="9"/>
    <s v="Outubro"/>
    <x v="165"/>
    <x v="1"/>
    <n v="57312"/>
  </r>
  <r>
    <x v="13"/>
    <x v="10"/>
    <s v="Novembro"/>
    <x v="166"/>
    <x v="1"/>
    <n v="40379"/>
  </r>
  <r>
    <x v="13"/>
    <x v="11"/>
    <s v="Dezembro"/>
    <x v="167"/>
    <x v="1"/>
    <n v="53495"/>
  </r>
  <r>
    <x v="14"/>
    <x v="0"/>
    <s v="Janeiro"/>
    <x v="168"/>
    <x v="1"/>
    <n v="28170"/>
  </r>
  <r>
    <x v="14"/>
    <x v="1"/>
    <s v="Fevereiro"/>
    <x v="169"/>
    <x v="1"/>
    <n v="37452"/>
  </r>
  <r>
    <x v="14"/>
    <x v="2"/>
    <s v="Março"/>
    <x v="170"/>
    <x v="1"/>
    <n v="47954"/>
  </r>
  <r>
    <x v="14"/>
    <x v="3"/>
    <s v="Abril"/>
    <x v="171"/>
    <x v="1"/>
    <n v="38860"/>
  </r>
  <r>
    <x v="14"/>
    <x v="4"/>
    <s v="Maio"/>
    <x v="172"/>
    <x v="1"/>
    <n v="39453"/>
  </r>
  <r>
    <x v="14"/>
    <x v="5"/>
    <s v="Junho"/>
    <x v="173"/>
    <x v="1"/>
    <n v="52026"/>
  </r>
  <r>
    <x v="14"/>
    <x v="6"/>
    <s v="Julho"/>
    <x v="174"/>
    <x v="1"/>
    <n v="28763"/>
  </r>
  <r>
    <x v="14"/>
    <x v="7"/>
    <s v="Agosto"/>
    <x v="175"/>
    <x v="1"/>
    <n v="33960"/>
  </r>
  <r>
    <x v="14"/>
    <x v="8"/>
    <s v="Setembro"/>
    <x v="176"/>
    <x v="1"/>
    <n v="38028"/>
  </r>
  <r>
    <x v="14"/>
    <x v="9"/>
    <s v="Outubro"/>
    <x v="177"/>
    <x v="1"/>
    <n v="29853"/>
  </r>
  <r>
    <x v="14"/>
    <x v="10"/>
    <s v="Novembro"/>
    <x v="178"/>
    <x v="1"/>
    <n v="36015"/>
  </r>
  <r>
    <x v="14"/>
    <x v="11"/>
    <s v="Dezembro"/>
    <x v="179"/>
    <x v="1"/>
    <n v="39844"/>
  </r>
  <r>
    <x v="15"/>
    <x v="0"/>
    <s v="Janeiro"/>
    <x v="180"/>
    <x v="1"/>
    <n v="25180"/>
  </r>
  <r>
    <x v="15"/>
    <x v="1"/>
    <s v="Fevereiro"/>
    <x v="181"/>
    <x v="1"/>
    <n v="54149"/>
  </r>
  <r>
    <x v="15"/>
    <x v="2"/>
    <s v="Março"/>
    <x v="182"/>
    <x v="1"/>
    <n v="40379"/>
  </r>
  <r>
    <x v="15"/>
    <x v="3"/>
    <s v="Abril"/>
    <x v="183"/>
    <x v="1"/>
    <n v="36275"/>
  </r>
  <r>
    <x v="15"/>
    <x v="4"/>
    <s v="Maio"/>
    <x v="184"/>
    <x v="1"/>
    <n v="46236"/>
  </r>
  <r>
    <x v="15"/>
    <x v="5"/>
    <s v="Junho"/>
    <x v="185"/>
    <x v="1"/>
    <n v="39825"/>
  </r>
  <r>
    <x v="15"/>
    <x v="6"/>
    <s v="Julho"/>
    <x v="186"/>
    <x v="1"/>
    <n v="37219"/>
  </r>
  <r>
    <x v="15"/>
    <x v="7"/>
    <s v="Agosto"/>
    <x v="187"/>
    <x v="1"/>
    <n v="43744"/>
  </r>
  <r>
    <x v="15"/>
    <x v="8"/>
    <s v="Setembro"/>
    <x v="188"/>
    <x v="1"/>
    <n v="24533"/>
  </r>
  <r>
    <x v="15"/>
    <x v="9"/>
    <s v="Outubro"/>
    <x v="189"/>
    <x v="1"/>
    <n v="32405"/>
  </r>
  <r>
    <x v="15"/>
    <x v="10"/>
    <s v="Novembro"/>
    <x v="190"/>
    <x v="1"/>
    <n v="41091"/>
  </r>
  <r>
    <x v="15"/>
    <x v="11"/>
    <s v="Dezembro"/>
    <x v="191"/>
    <x v="1"/>
    <n v="44063"/>
  </r>
  <r>
    <x v="16"/>
    <x v="0"/>
    <s v="Janeiro"/>
    <x v="192"/>
    <x v="1"/>
    <n v="32001"/>
  </r>
  <r>
    <x v="16"/>
    <x v="1"/>
    <s v="Fevereiro"/>
    <x v="193"/>
    <x v="1"/>
    <n v="40985"/>
  </r>
  <r>
    <x v="16"/>
    <x v="2"/>
    <s v="Março"/>
    <x v="194"/>
    <x v="1"/>
    <n v="52070"/>
  </r>
  <r>
    <x v="16"/>
    <x v="3"/>
    <s v="Abril"/>
    <x v="195"/>
    <x v="1"/>
    <n v="46573"/>
  </r>
  <r>
    <x v="16"/>
    <x v="4"/>
    <s v="Maio"/>
    <x v="196"/>
    <x v="1"/>
    <n v="42029"/>
  </r>
  <r>
    <x v="16"/>
    <x v="5"/>
    <s v="Junho"/>
    <x v="197"/>
    <x v="1"/>
    <n v="38811"/>
  </r>
  <r>
    <x v="16"/>
    <x v="6"/>
    <s v="Julho"/>
    <x v="198"/>
    <x v="1"/>
    <n v="42726"/>
  </r>
  <r>
    <x v="16"/>
    <x v="7"/>
    <s v="Agosto"/>
    <x v="199"/>
    <x v="1"/>
    <n v="38260"/>
  </r>
  <r>
    <x v="16"/>
    <x v="8"/>
    <s v="Setembro"/>
    <x v="200"/>
    <x v="1"/>
    <n v="45050"/>
  </r>
  <r>
    <x v="16"/>
    <x v="9"/>
    <s v="Outubro"/>
    <x v="201"/>
    <x v="1"/>
    <n v="49664"/>
  </r>
  <r>
    <x v="16"/>
    <x v="10"/>
    <s v="Novembro"/>
    <x v="202"/>
    <x v="1"/>
    <n v="55511"/>
  </r>
  <r>
    <x v="16"/>
    <x v="11"/>
    <s v="Dezembro"/>
    <x v="203"/>
    <x v="1"/>
    <n v="34477"/>
  </r>
  <r>
    <x v="17"/>
    <x v="0"/>
    <s v="Janeiro"/>
    <x v="204"/>
    <x v="1"/>
    <n v="43627.1"/>
  </r>
  <r>
    <x v="17"/>
    <x v="1"/>
    <s v="Fevereiro"/>
    <x v="205"/>
    <x v="1"/>
    <n v="50378.2"/>
  </r>
  <r>
    <x v="17"/>
    <x v="2"/>
    <s v="Março"/>
    <x v="206"/>
    <x v="1"/>
    <n v="42503.1"/>
  </r>
  <r>
    <x v="17"/>
    <x v="3"/>
    <s v="Abril"/>
    <x v="207"/>
    <x v="1"/>
    <n v="59069.1"/>
  </r>
  <r>
    <x v="17"/>
    <x v="4"/>
    <s v="Maio"/>
    <x v="208"/>
    <x v="1"/>
    <n v="54702.7"/>
  </r>
  <r>
    <x v="17"/>
    <x v="5"/>
    <s v="Junho"/>
    <x v="209"/>
    <x v="1"/>
    <n v="52930.9"/>
  </r>
  <r>
    <x v="17"/>
    <x v="6"/>
    <s v="Julho"/>
    <x v="210"/>
    <x v="1"/>
    <n v="46312.1"/>
  </r>
  <r>
    <x v="17"/>
    <x v="7"/>
    <s v="Agosto"/>
    <x v="211"/>
    <x v="1"/>
    <n v="40003"/>
  </r>
  <r>
    <x v="17"/>
    <x v="8"/>
    <s v="Setembro"/>
    <x v="212"/>
    <x v="1"/>
    <n v="43740.1"/>
  </r>
  <r>
    <x v="17"/>
    <x v="9"/>
    <s v="Outubro"/>
    <x v="213"/>
    <x v="1"/>
    <n v="58551.8"/>
  </r>
  <r>
    <x v="17"/>
    <x v="10"/>
    <s v="Novembro"/>
    <x v="214"/>
    <x v="1"/>
    <n v="47583.8"/>
  </r>
  <r>
    <x v="17"/>
    <x v="11"/>
    <s v="Dezembro"/>
    <x v="215"/>
    <x v="1"/>
    <n v="40843"/>
  </r>
  <r>
    <x v="18"/>
    <x v="0"/>
    <s v="Janeiro"/>
    <x v="216"/>
    <x v="1"/>
    <n v="48103.1"/>
  </r>
  <r>
    <x v="18"/>
    <x v="1"/>
    <s v="Fevereiro"/>
    <x v="217"/>
    <x v="1"/>
    <n v="70236"/>
  </r>
  <r>
    <x v="18"/>
    <x v="2"/>
    <s v="Março"/>
    <x v="218"/>
    <x v="1"/>
    <n v="70631.7"/>
  </r>
  <r>
    <x v="18"/>
    <x v="3"/>
    <s v="Abril"/>
    <x v="219"/>
    <x v="1"/>
    <n v="80892.3"/>
  </r>
  <r>
    <x v="18"/>
    <x v="4"/>
    <s v="Maio"/>
    <x v="220"/>
    <x v="1"/>
    <n v="79339"/>
  </r>
  <r>
    <x v="18"/>
    <x v="5"/>
    <s v="Junho"/>
    <x v="221"/>
    <x v="1"/>
    <n v="62199.199999999997"/>
  </r>
  <r>
    <x v="18"/>
    <x v="6"/>
    <s v="Julho"/>
    <x v="222"/>
    <x v="1"/>
    <n v="74111.7"/>
  </r>
  <r>
    <x v="18"/>
    <x v="7"/>
    <s v="Agosto"/>
    <x v="223"/>
    <x v="1"/>
    <n v="87459"/>
  </r>
  <r>
    <x v="18"/>
    <x v="8"/>
    <s v="Setembro"/>
    <x v="224"/>
    <x v="1"/>
    <n v="88153.8"/>
  </r>
  <r>
    <x v="18"/>
    <x v="9"/>
    <s v="Outubro"/>
    <x v="225"/>
    <x v="1"/>
    <n v="111223.4"/>
  </r>
  <r>
    <x v="18"/>
    <x v="10"/>
    <s v="Novembro"/>
    <x v="226"/>
    <x v="1"/>
    <n v="82082"/>
  </r>
  <r>
    <x v="18"/>
    <x v="11"/>
    <s v="Dezembro"/>
    <x v="227"/>
    <x v="1"/>
    <n v="107580"/>
  </r>
  <r>
    <x v="19"/>
    <x v="0"/>
    <s v="Janeiro"/>
    <x v="228"/>
    <x v="1"/>
    <n v="119451"/>
  </r>
  <r>
    <x v="19"/>
    <x v="1"/>
    <s v="Fevereiro"/>
    <x v="229"/>
    <x v="1"/>
    <n v="142074"/>
  </r>
  <r>
    <x v="19"/>
    <x v="2"/>
    <s v="Março"/>
    <x v="230"/>
    <x v="1"/>
    <n v="169547"/>
  </r>
  <r>
    <x v="19"/>
    <x v="3"/>
    <s v="Abril"/>
    <x v="231"/>
    <x v="1"/>
    <n v="149401"/>
  </r>
  <r>
    <x v="19"/>
    <x v="4"/>
    <s v="Maio"/>
    <x v="232"/>
    <x v="1"/>
    <n v="134658"/>
  </r>
  <r>
    <x v="19"/>
    <x v="5"/>
    <s v="Junho"/>
    <x v="233"/>
    <x v="1"/>
    <n v="135857"/>
  </r>
  <r>
    <x v="19"/>
    <x v="6"/>
    <s v="Julho"/>
    <x v="234"/>
    <x v="1"/>
    <n v="141136"/>
  </r>
  <r>
    <x v="19"/>
    <x v="7"/>
    <s v="Agosto"/>
    <x v="235"/>
    <x v="1"/>
    <n v="149957"/>
  </r>
  <r>
    <x v="19"/>
    <x v="8"/>
    <s v="Setembro"/>
    <x v="236"/>
    <x v="1"/>
    <n v="143231"/>
  </r>
  <r>
    <x v="19"/>
    <x v="9"/>
    <s v="Outubro"/>
    <x v="237"/>
    <x v="1"/>
    <n v="141426"/>
  </r>
  <r>
    <x v="19"/>
    <x v="10"/>
    <s v="Novembro"/>
    <x v="238"/>
    <x v="1"/>
    <n v="142938"/>
  </r>
  <r>
    <x v="19"/>
    <x v="11"/>
    <s v="Dezembro"/>
    <x v="239"/>
    <x v="1"/>
    <n v="157769"/>
  </r>
  <r>
    <x v="20"/>
    <x v="0"/>
    <s v="Janeiro"/>
    <x v="240"/>
    <x v="1"/>
    <n v="138868"/>
  </r>
  <r>
    <x v="20"/>
    <x v="1"/>
    <s v="Fevereiro"/>
    <x v="241"/>
    <x v="1"/>
    <n v="165353"/>
  </r>
  <r>
    <x v="20"/>
    <x v="2"/>
    <s v="Março"/>
    <x v="242"/>
    <x v="1"/>
    <n v="181607"/>
  </r>
  <r>
    <x v="20"/>
    <x v="3"/>
    <s v="Abril"/>
    <x v="243"/>
    <x v="1"/>
    <n v="171802"/>
  </r>
  <r>
    <x v="20"/>
    <x v="4"/>
    <s v="Maio"/>
    <x v="244"/>
    <x v="1"/>
    <n v="158409"/>
  </r>
  <r>
    <x v="20"/>
    <x v="5"/>
    <s v="Junho"/>
    <x v="245"/>
    <x v="1"/>
    <n v="177681"/>
  </r>
  <r>
    <x v="20"/>
    <x v="6"/>
    <s v="Julho"/>
    <x v="246"/>
    <x v="1"/>
    <n v="170535"/>
  </r>
  <r>
    <x v="20"/>
    <x v="7"/>
    <s v="Agosto"/>
    <x v="247"/>
    <x v="1"/>
    <n v="199149"/>
  </r>
  <r>
    <x v="20"/>
    <x v="8"/>
    <s v="Setembro"/>
    <x v="248"/>
    <x v="1"/>
    <n v="179231"/>
  </r>
  <r>
    <x v="20"/>
    <x v="9"/>
    <s v="Outubro"/>
    <x v="249"/>
    <x v="1"/>
    <n v="194727"/>
  </r>
  <r>
    <x v="20"/>
    <x v="10"/>
    <s v="Novembro"/>
    <x v="250"/>
    <x v="1"/>
    <n v="156835"/>
  </r>
  <r>
    <x v="20"/>
    <x v="11"/>
    <s v="Dezembro"/>
    <x v="251"/>
    <x v="1"/>
    <n v="156803"/>
  </r>
  <r>
    <x v="21"/>
    <x v="0"/>
    <s v="Janeiro"/>
    <x v="252"/>
    <x v="1"/>
    <n v="146760"/>
  </r>
  <r>
    <x v="21"/>
    <x v="1"/>
    <s v="Fevereiro"/>
    <x v="253"/>
    <x v="1"/>
    <n v="169537"/>
  </r>
  <r>
    <x v="21"/>
    <x v="2"/>
    <s v="Março"/>
    <x v="254"/>
    <x v="1"/>
    <n v="211248"/>
  </r>
  <r>
    <x v="21"/>
    <x v="3"/>
    <s v="Abril"/>
    <x v="255"/>
    <x v="1"/>
    <n v="173699"/>
  </r>
  <r>
    <x v="21"/>
    <x v="4"/>
    <s v="Maio"/>
    <x v="256"/>
    <x v="1"/>
    <n v="177740"/>
  </r>
  <r>
    <x v="21"/>
    <x v="5"/>
    <s v="Junho"/>
    <x v="257"/>
    <x v="1"/>
    <n v="155815"/>
  </r>
  <r>
    <x v="21"/>
    <x v="6"/>
    <s v="Julho"/>
    <x v="258"/>
    <x v="1"/>
    <n v="165281"/>
  </r>
  <r>
    <x v="21"/>
    <x v="7"/>
    <s v="Agosto"/>
    <x v="259"/>
    <x v="1"/>
    <n v="177909"/>
  </r>
  <r>
    <x v="21"/>
    <x v="8"/>
    <s v="Setembro"/>
    <x v="260"/>
    <x v="1"/>
    <n v="172277"/>
  </r>
  <r>
    <x v="21"/>
    <x v="9"/>
    <s v="Outubro"/>
    <x v="261"/>
    <x v="1"/>
    <n v="179517"/>
  </r>
  <r>
    <x v="21"/>
    <x v="10"/>
    <s v="Novembro"/>
    <x v="262"/>
    <x v="1"/>
    <n v="142655"/>
  </r>
  <r>
    <x v="21"/>
    <x v="11"/>
    <s v="Dezembro"/>
    <x v="263"/>
    <x v="1"/>
    <n v="167211"/>
  </r>
  <r>
    <x v="22"/>
    <x v="0"/>
    <s v="Janeiro"/>
    <x v="264"/>
    <x v="1"/>
    <n v="174450"/>
  </r>
  <r>
    <x v="22"/>
    <x v="1"/>
    <s v="Fevereiro"/>
    <x v="265"/>
    <x v="1"/>
    <n v="181907"/>
  </r>
  <r>
    <x v="22"/>
    <x v="2"/>
    <s v="Março"/>
    <x v="266"/>
    <x v="1"/>
    <n v="210420"/>
  </r>
  <r>
    <x v="22"/>
    <x v="3"/>
    <s v="Abril"/>
    <x v="267"/>
    <x v="1"/>
    <n v="197426"/>
  </r>
  <r>
    <x v="22"/>
    <x v="4"/>
    <s v="Maio"/>
    <x v="268"/>
    <x v="1"/>
    <n v="207208"/>
  </r>
  <r>
    <x v="22"/>
    <x v="5"/>
    <s v="Junho"/>
    <x v="269"/>
    <x v="1"/>
    <n v="197912"/>
  </r>
  <r>
    <x v="22"/>
    <x v="6"/>
    <s v="Julho"/>
    <x v="270"/>
    <x v="1"/>
    <n v="198656"/>
  </r>
  <r>
    <x v="22"/>
    <x v="7"/>
    <s v="Agosto"/>
    <x v="271"/>
    <x v="1"/>
    <n v="231665"/>
  </r>
  <r>
    <x v="22"/>
    <x v="8"/>
    <s v="Setembro"/>
    <x v="272"/>
    <x v="1"/>
    <n v="215134"/>
  </r>
  <r>
    <x v="22"/>
    <x v="9"/>
    <s v="Outubro"/>
    <x v="273"/>
    <x v="1"/>
    <n v="260446"/>
  </r>
  <r>
    <x v="22"/>
    <x v="10"/>
    <s v="Novembro"/>
    <x v="274"/>
    <x v="1"/>
    <n v="230325"/>
  </r>
  <r>
    <x v="22"/>
    <x v="11"/>
    <s v="Dezembro"/>
    <x v="275"/>
    <x v="1"/>
    <n v="271898"/>
  </r>
  <r>
    <x v="23"/>
    <x v="0"/>
    <s v="Janeiro"/>
    <x v="276"/>
    <x v="1"/>
    <n v="260556"/>
  </r>
  <r>
    <x v="23"/>
    <x v="1"/>
    <s v="Fevereiro"/>
    <x v="277"/>
    <x v="1"/>
    <n v="207934"/>
  </r>
  <r>
    <x v="23"/>
    <x v="2"/>
    <s v="Março"/>
    <x v="278"/>
    <x v="1"/>
    <n v="245366"/>
  </r>
  <r>
    <x v="23"/>
    <x v="3"/>
    <s v="Abril"/>
    <x v="279"/>
    <x v="1"/>
    <n v="271330"/>
  </r>
  <r>
    <x v="23"/>
    <x v="4"/>
    <s v="Maio"/>
    <x v="280"/>
    <x v="1"/>
    <n v="259164"/>
  </r>
  <r>
    <x v="23"/>
    <x v="5"/>
    <s v="Junho"/>
    <x v="281"/>
    <x v="1"/>
    <n v="240807"/>
  </r>
  <r>
    <x v="23"/>
    <x v="6"/>
    <s v="Julho"/>
    <x v="282"/>
    <x v="1"/>
    <n v="260672"/>
  </r>
  <r>
    <x v="23"/>
    <x v="7"/>
    <s v="Agosto"/>
    <x v="283"/>
    <x v="1"/>
    <n v="284441"/>
  </r>
  <r>
    <x v="23"/>
    <x v="8"/>
    <s v="Setembro"/>
    <x v="284"/>
    <x v="1"/>
    <n v="262217"/>
  </r>
  <r>
    <x v="23"/>
    <x v="9"/>
    <s v="Outubro"/>
    <x v="285"/>
    <x v="1"/>
    <n v="228551"/>
  </r>
  <r>
    <x v="23"/>
    <x v="10"/>
    <s v="Novembro"/>
    <x v="286"/>
    <x v="1"/>
    <n v="201828"/>
  </r>
  <r>
    <x v="23"/>
    <x v="11"/>
    <s v="Dezembro"/>
    <x v="287"/>
    <x v="1"/>
    <n v="245269"/>
  </r>
  <r>
    <x v="24"/>
    <x v="0"/>
    <s v="Janeiro"/>
    <x v="288"/>
    <x v="1"/>
    <n v="80747"/>
  </r>
  <r>
    <x v="24"/>
    <x v="1"/>
    <s v="Fevereiro"/>
    <x v="289"/>
    <x v="1"/>
    <n v="122837"/>
  </r>
  <r>
    <x v="24"/>
    <x v="2"/>
    <s v="Março"/>
    <x v="290"/>
    <x v="1"/>
    <n v="109147"/>
  </r>
  <r>
    <x v="24"/>
    <x v="3"/>
    <s v="Abril"/>
    <x v="291"/>
    <x v="1"/>
    <n v="80195"/>
  </r>
  <r>
    <x v="24"/>
    <x v="4"/>
    <s v="Maio"/>
    <x v="292"/>
    <x v="1"/>
    <n v="96747"/>
  </r>
  <r>
    <x v="24"/>
    <x v="5"/>
    <s v="Junho"/>
    <x v="293"/>
    <x v="1"/>
    <n v="105357"/>
  </r>
  <r>
    <x v="24"/>
    <x v="6"/>
    <s v="Julho"/>
    <x v="294"/>
    <x v="1"/>
    <n v="82266"/>
  </r>
  <r>
    <x v="24"/>
    <x v="7"/>
    <s v="Agosto"/>
    <x v="295"/>
    <x v="1"/>
    <n v="88854"/>
  </r>
  <r>
    <x v="24"/>
    <x v="8"/>
    <s v="Setembro"/>
    <x v="296"/>
    <x v="1"/>
    <n v="141535"/>
  </r>
  <r>
    <x v="24"/>
    <x v="9"/>
    <s v="Outubro"/>
    <x v="297"/>
    <x v="1"/>
    <n v="105551"/>
  </r>
  <r>
    <x v="24"/>
    <x v="10"/>
    <s v="Novembro"/>
    <x v="298"/>
    <x v="1"/>
    <n v="136120"/>
  </r>
  <r>
    <x v="24"/>
    <x v="11"/>
    <s v="Dezembro"/>
    <x v="299"/>
    <x v="1"/>
    <n v="118836"/>
  </r>
  <r>
    <x v="25"/>
    <x v="0"/>
    <s v="Janeiro"/>
    <x v="300"/>
    <x v="1"/>
    <n v="98757"/>
  </r>
  <r>
    <x v="25"/>
    <x v="1"/>
    <s v="Fevereiro"/>
    <x v="301"/>
    <x v="1"/>
    <n v="121006"/>
  </r>
  <r>
    <x v="25"/>
    <x v="2"/>
    <s v="Março"/>
    <x v="302"/>
    <x v="1"/>
    <n v="155167"/>
  </r>
  <r>
    <x v="25"/>
    <x v="3"/>
    <s v="Abril"/>
    <x v="303"/>
    <x v="1"/>
    <n v="195713"/>
  </r>
  <r>
    <x v="25"/>
    <x v="4"/>
    <s v="Maio"/>
    <x v="304"/>
    <x v="1"/>
    <n v="217475"/>
  </r>
  <r>
    <x v="25"/>
    <x v="5"/>
    <s v="Junho"/>
    <x v="305"/>
    <x v="1"/>
    <n v="159177"/>
  </r>
  <r>
    <x v="25"/>
    <x v="6"/>
    <s v="Julho"/>
    <x v="306"/>
    <x v="1"/>
    <n v="196353"/>
  </r>
  <r>
    <x v="25"/>
    <x v="7"/>
    <s v="Agosto"/>
    <x v="307"/>
    <x v="1"/>
    <n v="199180"/>
  </r>
  <r>
    <x v="25"/>
    <x v="8"/>
    <s v="Setembro"/>
    <x v="308"/>
    <x v="1"/>
    <n v="233141"/>
  </r>
  <r>
    <x v="25"/>
    <x v="9"/>
    <s v="Outubro"/>
    <x v="309"/>
    <x v="1"/>
    <n v="251160"/>
  </r>
  <r>
    <x v="25"/>
    <x v="10"/>
    <s v="Novembro"/>
    <x v="310"/>
    <x v="1"/>
    <n v="229480"/>
  </r>
  <r>
    <x v="25"/>
    <x v="11"/>
    <s v="Dezembro"/>
    <x v="311"/>
    <x v="1"/>
    <n v="256788"/>
  </r>
  <r>
    <x v="26"/>
    <x v="0"/>
    <s v="Janeiro"/>
    <x v="312"/>
    <x v="1"/>
    <n v="243265.91891432143"/>
  </r>
  <r>
    <x v="26"/>
    <x v="1"/>
    <s v="Fevereiro"/>
    <x v="313"/>
    <x v="1"/>
    <n v="264907.1847556727"/>
  </r>
  <r>
    <x v="26"/>
    <x v="2"/>
    <s v="Março"/>
    <x v="314"/>
    <x v="1"/>
    <n v="240508.31724728638"/>
  </r>
  <r>
    <x v="26"/>
    <x v="3"/>
    <s v="Abril"/>
    <x v="315"/>
    <x v="1"/>
    <n v="254871.02537675935"/>
  </r>
  <r>
    <x v="26"/>
    <x v="4"/>
    <s v="Maio"/>
    <x v="316"/>
    <x v="1"/>
    <n v="278852.85817859037"/>
  </r>
  <r>
    <x v="26"/>
    <x v="5"/>
    <s v="Junho"/>
    <x v="317"/>
    <x v="1"/>
    <n v="247040.93717412822"/>
  </r>
  <r>
    <x v="26"/>
    <x v="6"/>
    <s v="Julho"/>
    <x v="318"/>
    <x v="1"/>
    <n v="280494.55506814219"/>
  </r>
  <r>
    <x v="26"/>
    <x v="7"/>
    <s v="Agosto"/>
    <x v="319"/>
    <x v="1"/>
    <n v="275410.83020642522"/>
  </r>
  <r>
    <x v="26"/>
    <x v="8"/>
    <s v="Setembro"/>
    <x v="320"/>
    <x v="1"/>
    <n v="279104.67002675711"/>
  </r>
  <r>
    <x v="26"/>
    <x v="9"/>
    <s v="Outubro"/>
    <x v="321"/>
    <x v="1"/>
    <n v="296974.81230997469"/>
  </r>
  <r>
    <x v="26"/>
    <x v="10"/>
    <s v="Novembro"/>
    <x v="322"/>
    <x v="1"/>
    <n v="273028.31190203794"/>
  </r>
  <r>
    <x v="26"/>
    <x v="11"/>
    <s v="Dezembro"/>
    <x v="323"/>
    <x v="1"/>
    <n v="324352.57883990445"/>
  </r>
  <r>
    <x v="27"/>
    <x v="0"/>
    <s v="Janeiro"/>
    <x v="324"/>
    <x v="1"/>
    <n v="331671.54541666666"/>
  </r>
  <r>
    <x v="27"/>
    <x v="1"/>
    <s v="Fevereiro"/>
    <x v="325"/>
    <x v="1"/>
    <n v="249082.54541666666"/>
  </r>
  <r>
    <x v="27"/>
    <x v="2"/>
    <s v="Março"/>
    <x v="326"/>
    <x v="1"/>
    <n v="291435.54541666666"/>
  </r>
  <r>
    <x v="27"/>
    <x v="3"/>
    <s v="Abril"/>
    <x v="327"/>
    <x v="1"/>
    <n v="263230.54541666666"/>
  </r>
  <r>
    <x v="27"/>
    <x v="4"/>
    <s v="Maio"/>
    <x v="328"/>
    <x v="1"/>
    <n v="250924.54541666666"/>
  </r>
  <r>
    <x v="27"/>
    <x v="5"/>
    <s v="Junho"/>
    <x v="329"/>
    <x v="1"/>
    <n v="227900.54541666666"/>
  </r>
  <r>
    <x v="27"/>
    <x v="6"/>
    <s v="Julho"/>
    <x v="330"/>
    <x v="1"/>
    <n v="216933.54541666666"/>
  </r>
  <r>
    <x v="27"/>
    <x v="7"/>
    <s v="Agosto"/>
    <x v="331"/>
    <x v="1"/>
    <n v="218737.54541666666"/>
  </r>
  <r>
    <x v="27"/>
    <x v="8"/>
    <s v="Setembro"/>
    <x v="332"/>
    <x v="1"/>
    <n v="208173.54541666666"/>
  </r>
  <r>
    <x v="27"/>
    <x v="9"/>
    <s v="Outubro"/>
    <x v="333"/>
    <x v="1"/>
    <n v="249270.54541666666"/>
  </r>
  <r>
    <x v="27"/>
    <x v="10"/>
    <s v="Novembro"/>
    <x v="334"/>
    <x v="1"/>
    <n v="215062.00041666665"/>
  </r>
  <r>
    <x v="27"/>
    <x v="11"/>
    <s v="Dezembro"/>
    <x v="335"/>
    <x v="1"/>
    <n v="160658.54541666669"/>
  </r>
  <r>
    <x v="28"/>
    <x v="0"/>
    <s v="Janeiro"/>
    <x v="336"/>
    <x v="1"/>
    <n v="200418"/>
  </r>
  <r>
    <x v="28"/>
    <x v="1"/>
    <s v="Fevereiro"/>
    <x v="337"/>
    <x v="1"/>
    <n v="272208"/>
  </r>
  <r>
    <x v="28"/>
    <x v="2"/>
    <s v="Março"/>
    <x v="338"/>
    <x v="1"/>
    <n v="289257"/>
  </r>
  <r>
    <x v="28"/>
    <x v="3"/>
    <s v="Abril"/>
    <x v="339"/>
    <x v="1"/>
    <n v="339454"/>
  </r>
  <r>
    <x v="28"/>
    <x v="4"/>
    <s v="Maio"/>
    <x v="340"/>
    <x v="1"/>
    <n v="299729"/>
  </r>
  <r>
    <x v="28"/>
    <x v="5"/>
    <s v="Junho"/>
    <x v="341"/>
    <x v="1"/>
    <n v="290474"/>
  </r>
  <r>
    <x v="28"/>
    <x v="6"/>
    <s v="Julho"/>
    <x v="342"/>
    <x v="1"/>
    <n v="328188.70444"/>
  </r>
  <r>
    <x v="28"/>
    <x v="7"/>
    <s v="Agosto"/>
    <x v="343"/>
    <x v="1"/>
    <n v="317775.53396999999"/>
  </r>
  <r>
    <x v="28"/>
    <x v="8"/>
    <s v="Setembro"/>
    <x v="344"/>
    <x v="1"/>
    <n v="316324.85746999999"/>
  </r>
  <r>
    <x v="28"/>
    <x v="9"/>
    <s v="Outubro"/>
    <x v="345"/>
    <x v="1"/>
    <n v="392847.29789999995"/>
  </r>
  <r>
    <x v="28"/>
    <x v="10"/>
    <s v="Novembro"/>
    <x v="346"/>
    <x v="1"/>
    <n v="246890.48385999998"/>
  </r>
  <r>
    <x v="28"/>
    <x v="11"/>
    <s v="Dezembro"/>
    <x v="347"/>
    <x v="1"/>
    <n v="259474.83312"/>
  </r>
  <r>
    <x v="29"/>
    <x v="0"/>
    <s v="Janeiro"/>
    <x v="348"/>
    <x v="1"/>
    <n v="213187.62499000001"/>
  </r>
  <r>
    <x v="29"/>
    <x v="1"/>
    <s v="Fevereiro"/>
    <x v="349"/>
    <x v="1"/>
    <n v="260165.33878000002"/>
  </r>
  <r>
    <x v="29"/>
    <x v="2"/>
    <s v="Março"/>
    <x v="350"/>
    <x v="1"/>
    <n v="254315.53909000001"/>
  </r>
  <r>
    <x v="29"/>
    <x v="3"/>
    <s v="Abril"/>
    <x v="351"/>
    <x v="1"/>
    <n v="298209.02069999999"/>
  </r>
  <r>
    <x v="29"/>
    <x v="4"/>
    <s v="Maio"/>
    <x v="352"/>
    <x v="1"/>
    <n v="282687.15619000007"/>
  </r>
  <r>
    <x v="29"/>
    <x v="5"/>
    <s v="Junho"/>
    <x v="353"/>
    <x v="1"/>
    <n v="217444.61695"/>
  </r>
  <r>
    <x v="29"/>
    <x v="6"/>
    <s v="Julho"/>
    <x v="354"/>
    <x v="1"/>
    <n v="224661.89623000001"/>
  </r>
  <r>
    <x v="29"/>
    <x v="7"/>
    <s v="Agosto"/>
    <x v="355"/>
    <x v="1"/>
    <n v="210396.43211999998"/>
  </r>
  <r>
    <x v="29"/>
    <x v="8"/>
    <s v="Setembro"/>
    <x v="356"/>
    <x v="1"/>
    <n v="203841.70371999999"/>
  </r>
  <r>
    <x v="29"/>
    <x v="9"/>
    <s v="Outubro"/>
    <x v="357"/>
    <x v="1"/>
    <n v="213390.80291"/>
  </r>
  <r>
    <x v="29"/>
    <x v="10"/>
    <s v="Novembro"/>
    <x v="358"/>
    <x v="1"/>
    <n v="208664.41999999998"/>
  </r>
  <r>
    <x v="29"/>
    <x v="11"/>
    <s v="Dezembro"/>
    <x v="359"/>
    <x v="1"/>
    <n v="207286.59638"/>
  </r>
  <r>
    <x v="30"/>
    <x v="0"/>
    <s v="Janeiro"/>
    <x v="360"/>
    <x v="1"/>
    <n v="172372.56123999998"/>
  </r>
  <r>
    <x v="30"/>
    <x v="1"/>
    <s v="Fevereiro"/>
    <x v="361"/>
    <x v="1"/>
    <n v="148455.68565"/>
  </r>
  <r>
    <x v="30"/>
    <x v="2"/>
    <s v="Março"/>
    <x v="362"/>
    <x v="1"/>
    <n v="159748.36600000001"/>
  </r>
  <r>
    <x v="30"/>
    <x v="3"/>
    <s v="Abril"/>
    <x v="363"/>
    <x v="1"/>
    <n v="148143.236"/>
  </r>
  <r>
    <x v="30"/>
    <x v="4"/>
    <s v="Maio"/>
    <x v="364"/>
    <x v="1"/>
    <n v="139798.33399999997"/>
  </r>
  <r>
    <x v="30"/>
    <x v="5"/>
    <s v="Junho"/>
    <x v="365"/>
    <x v="1"/>
    <n v="138913.07399999999"/>
  </r>
  <r>
    <x v="30"/>
    <x v="6"/>
    <s v="Julho"/>
    <x v="366"/>
    <x v="1"/>
    <n v="121018.64200000001"/>
  </r>
  <r>
    <x v="30"/>
    <x v="7"/>
    <s v="Agosto"/>
    <x v="367"/>
    <x v="1"/>
    <n v="137417.739"/>
  </r>
  <r>
    <x v="30"/>
    <x v="8"/>
    <s v="Setembro"/>
    <x v="368"/>
    <x v="1"/>
    <n v="152577.606"/>
  </r>
  <r>
    <x v="30"/>
    <x v="9"/>
    <s v="Outubro"/>
    <x v="369"/>
    <x v="1"/>
    <n v="135396.24657000002"/>
  </r>
  <r>
    <x v="30"/>
    <x v="10"/>
    <s v="Novembro"/>
    <x v="370"/>
    <x v="1"/>
    <n v="141320.94727"/>
  </r>
  <r>
    <x v="30"/>
    <x v="11"/>
    <s v="Dezembro"/>
    <x v="371"/>
    <x v="1"/>
    <n v="103783.37132000001"/>
  </r>
  <r>
    <x v="31"/>
    <x v="0"/>
    <s v="Janeiro"/>
    <x v="372"/>
    <x v="1"/>
    <n v="105722.28055000001"/>
  </r>
  <r>
    <x v="31"/>
    <x v="1"/>
    <s v="Fevereiro"/>
    <x v="373"/>
    <x v="1"/>
    <n v="147430.59231000001"/>
  </r>
  <r>
    <x v="31"/>
    <x v="2"/>
    <s v="Março"/>
    <x v="374"/>
    <x v="1"/>
    <n v="186094.04499999998"/>
  </r>
  <r>
    <x v="31"/>
    <x v="3"/>
    <s v="Abril"/>
    <x v="375"/>
    <x v="1"/>
    <n v="143681.83994999999"/>
  </r>
  <r>
    <x v="31"/>
    <x v="4"/>
    <s v="Maio"/>
    <x v="376"/>
    <x v="1"/>
    <n v="160968.71779"/>
  </r>
  <r>
    <x v="31"/>
    <x v="5"/>
    <s v="Junho"/>
    <x v="377"/>
    <x v="1"/>
    <n v="154205.99927"/>
  </r>
  <r>
    <x v="31"/>
    <x v="6"/>
    <s v="Julho"/>
    <x v="378"/>
    <x v="1"/>
    <n v="147639.8198"/>
  </r>
  <r>
    <x v="31"/>
    <x v="7"/>
    <s v="Agosto"/>
    <x v="379"/>
    <x v="1"/>
    <n v="171209.68800000002"/>
  </r>
  <r>
    <x v="31"/>
    <x v="8"/>
    <s v="Setembro"/>
    <x v="380"/>
    <x v="1"/>
    <n v="157469.23345"/>
  </r>
  <r>
    <x v="31"/>
    <x v="9"/>
    <s v="Outubro"/>
    <x v="381"/>
    <x v="1"/>
    <n v="146360.85999999999"/>
  </r>
  <r>
    <x v="31"/>
    <x v="10"/>
    <s v="Novembro"/>
    <x v="382"/>
    <x v="1"/>
    <n v="118791.26499999998"/>
  </r>
  <r>
    <x v="31"/>
    <x v="11"/>
    <s v="Dezembro"/>
    <x v="383"/>
    <x v="1"/>
    <n v="139312.59452000001"/>
  </r>
  <r>
    <x v="32"/>
    <x v="0"/>
    <s v="Janeiro"/>
    <x v="384"/>
    <x v="1"/>
    <n v="143451.45000000001"/>
  </r>
  <r>
    <x v="32"/>
    <x v="1"/>
    <s v="Fevereiro"/>
    <x v="385"/>
    <x v="1"/>
    <n v="188080.66023000001"/>
  </r>
  <r>
    <x v="32"/>
    <x v="2"/>
    <s v="Março"/>
    <x v="386"/>
    <x v="1"/>
    <n v="213455.14900000003"/>
  </r>
  <r>
    <x v="32"/>
    <x v="3"/>
    <s v="Abril"/>
    <x v="387"/>
    <x v="1"/>
    <n v="216198.68400000001"/>
  </r>
  <r>
    <x v="32"/>
    <x v="4"/>
    <s v="Maio"/>
    <x v="388"/>
    <x v="1"/>
    <n v="229278.51200000002"/>
  </r>
  <r>
    <x v="32"/>
    <x v="5"/>
    <s v="Junho"/>
    <x v="389"/>
    <x v="1"/>
    <n v="222899.826"/>
  </r>
  <r>
    <x v="32"/>
    <x v="6"/>
    <s v="Julho"/>
    <x v="390"/>
    <x v="1"/>
    <n v="259064.24079245282"/>
  </r>
  <r>
    <x v="32"/>
    <x v="7"/>
    <s v="Agosto"/>
    <x v="391"/>
    <x v="1"/>
    <n v="315803.27299999999"/>
  </r>
  <r>
    <x v="32"/>
    <x v="8"/>
    <s v="Setembro"/>
    <x v="392"/>
    <x v="1"/>
    <n v="314868.47700000001"/>
  </r>
  <r>
    <x v="32"/>
    <x v="9"/>
    <s v="Outubro"/>
    <x v="393"/>
    <x v="1"/>
    <n v="329937.26899999997"/>
  </r>
  <r>
    <x v="32"/>
    <x v="10"/>
    <s v="Novembro"/>
    <x v="394"/>
    <x v="1"/>
    <n v="293335.58199999999"/>
  </r>
  <r>
    <x v="32"/>
    <x v="11"/>
    <s v="Dezembro"/>
    <x v="395"/>
    <x v="1"/>
    <n v="297006.75799999997"/>
  </r>
  <r>
    <x v="33"/>
    <x v="0"/>
    <s v="Janeiro"/>
    <x v="396"/>
    <x v="1"/>
    <n v="302400.69699999999"/>
  </r>
  <r>
    <x v="33"/>
    <x v="1"/>
    <s v="Fevereiro"/>
    <x v="397"/>
    <x v="1"/>
    <n v="293748"/>
  </r>
  <r>
    <x v="33"/>
    <x v="2"/>
    <s v="Março"/>
    <x v="398"/>
    <x v="1"/>
    <n v="280091"/>
  </r>
  <r>
    <x v="33"/>
    <x v="3"/>
    <s v="Abril"/>
    <x v="399"/>
    <x v="1"/>
    <n v="283959"/>
  </r>
  <r>
    <x v="33"/>
    <x v="4"/>
    <s v="Maio"/>
    <x v="400"/>
    <x v="1"/>
    <n v="304450.609"/>
  </r>
  <r>
    <x v="33"/>
    <x v="5"/>
    <s v="Junho"/>
    <x v="401"/>
    <x v="1"/>
    <n v="251748"/>
  </r>
  <r>
    <x v="33"/>
    <x v="6"/>
    <s v="Julho"/>
    <x v="402"/>
    <x v="1"/>
    <n v="295316.13900000002"/>
  </r>
  <r>
    <x v="33"/>
    <x v="7"/>
    <s v="Agosto"/>
    <x v="403"/>
    <x v="1"/>
    <n v="284691"/>
  </r>
  <r>
    <x v="33"/>
    <x v="8"/>
    <s v="Setembro"/>
    <x v="404"/>
    <x v="1"/>
    <n v="256329"/>
  </r>
  <r>
    <x v="33"/>
    <x v="9"/>
    <s v="Outubro"/>
    <x v="405"/>
    <x v="1"/>
    <n v="277424"/>
  </r>
  <r>
    <x v="33"/>
    <x v="10"/>
    <s v="Novembro"/>
    <x v="406"/>
    <x v="1"/>
    <n v="293703.09999999998"/>
  </r>
  <r>
    <x v="33"/>
    <x v="11"/>
    <s v="Dezembro"/>
    <x v="407"/>
    <x v="1"/>
    <n v="219436"/>
  </r>
  <r>
    <x v="34"/>
    <x v="0"/>
    <s v="Janeiro"/>
    <x v="408"/>
    <x v="1"/>
    <n v="232867"/>
  </r>
  <r>
    <x v="34"/>
    <x v="1"/>
    <s v="Fevereiro"/>
    <x v="409"/>
    <x v="1"/>
    <n v="242382"/>
  </r>
  <r>
    <x v="34"/>
    <x v="2"/>
    <s v="Março"/>
    <x v="410"/>
    <x v="1"/>
    <n v="235484"/>
  </r>
  <r>
    <x v="34"/>
    <x v="3"/>
    <s v="Abril"/>
    <x v="411"/>
    <x v="1"/>
    <n v="282755"/>
  </r>
  <r>
    <x v="34"/>
    <x v="4"/>
    <s v="Maio"/>
    <x v="412"/>
    <x v="1"/>
    <n v="263738"/>
  </r>
  <r>
    <x v="34"/>
    <x v="5"/>
    <s v="Junho"/>
    <x v="413"/>
    <x v="1"/>
    <n v="227539"/>
  </r>
  <r>
    <x v="34"/>
    <x v="6"/>
    <s v="Julho"/>
    <x v="414"/>
    <x v="1"/>
    <n v="254970"/>
  </r>
  <r>
    <x v="34"/>
    <x v="7"/>
    <s v="Agosto"/>
    <x v="415"/>
    <x v="1"/>
    <n v="245997"/>
  </r>
  <r>
    <x v="34"/>
    <x v="8"/>
    <s v="Setembro"/>
    <x v="416"/>
    <x v="1"/>
    <n v="208164"/>
  </r>
  <r>
    <x v="34"/>
    <x v="9"/>
    <s v="Outubro"/>
    <x v="417"/>
    <x v="1"/>
    <n v="263595.8"/>
  </r>
  <r>
    <x v="34"/>
    <x v="10"/>
    <s v="Novembro"/>
    <x v="418"/>
    <x v="1"/>
    <n v="219434"/>
  </r>
  <r>
    <x v="34"/>
    <x v="11"/>
    <s v="Dezembro"/>
    <x v="419"/>
    <x v="1"/>
    <n v="169942"/>
  </r>
  <r>
    <x v="35"/>
    <x v="0"/>
    <s v="Janeiro"/>
    <x v="420"/>
    <x v="1"/>
    <n v="125735"/>
  </r>
  <r>
    <x v="35"/>
    <x v="1"/>
    <s v="Fevereiro"/>
    <x v="421"/>
    <x v="1"/>
    <n v="169467"/>
  </r>
  <r>
    <x v="35"/>
    <x v="2"/>
    <s v="Março"/>
    <x v="422"/>
    <x v="1"/>
    <n v="206316"/>
  </r>
  <r>
    <x v="35"/>
    <x v="3"/>
    <s v="Abril"/>
    <x v="423"/>
    <x v="1"/>
    <n v="110086"/>
  </r>
  <r>
    <x v="35"/>
    <x v="4"/>
    <s v="Maio"/>
    <x v="424"/>
    <x v="1"/>
    <n v="143858"/>
  </r>
  <r>
    <x v="35"/>
    <x v="5"/>
    <s v="Junho"/>
    <x v="425"/>
    <x v="1"/>
    <n v="81107"/>
  </r>
  <r>
    <x v="35"/>
    <x v="6"/>
    <s v="Julho"/>
    <x v="426"/>
    <x v="1"/>
    <n v="158951"/>
  </r>
  <r>
    <x v="35"/>
    <x v="7"/>
    <s v="Agosto"/>
    <x v="427"/>
    <x v="1"/>
    <n v="152713"/>
  </r>
  <r>
    <x v="35"/>
    <x v="8"/>
    <s v="Setembro"/>
    <x v="428"/>
    <x v="1"/>
    <n v="142992.565"/>
  </r>
  <r>
    <x v="35"/>
    <x v="9"/>
    <s v="Outubro"/>
    <x v="429"/>
    <x v="1"/>
    <n v="194011"/>
  </r>
  <r>
    <x v="35"/>
    <x v="10"/>
    <s v="Novembro"/>
    <x v="430"/>
    <x v="1"/>
    <n v="194309"/>
  </r>
  <r>
    <x v="35"/>
    <x v="11"/>
    <s v="Dezembro"/>
    <x v="431"/>
    <x v="1"/>
    <n v="177427"/>
  </r>
  <r>
    <x v="36"/>
    <x v="0"/>
    <s v="Janeiro"/>
    <x v="432"/>
    <x v="1"/>
    <s v="nd"/>
  </r>
  <r>
    <x v="36"/>
    <x v="1"/>
    <s v="Fevereiro"/>
    <x v="433"/>
    <x v="1"/>
    <s v="nd"/>
  </r>
  <r>
    <x v="36"/>
    <x v="2"/>
    <s v="Março"/>
    <x v="434"/>
    <x v="1"/>
    <s v="nd"/>
  </r>
  <r>
    <x v="36"/>
    <x v="3"/>
    <s v="Abril"/>
    <x v="435"/>
    <x v="1"/>
    <s v="nd"/>
  </r>
  <r>
    <x v="36"/>
    <x v="4"/>
    <s v="Maio"/>
    <x v="436"/>
    <x v="1"/>
    <s v="nd"/>
  </r>
  <r>
    <x v="36"/>
    <x v="5"/>
    <s v="Junho"/>
    <x v="437"/>
    <x v="1"/>
    <s v="nd"/>
  </r>
  <r>
    <x v="36"/>
    <x v="6"/>
    <s v="Julho"/>
    <x v="438"/>
    <x v="1"/>
    <s v="nd"/>
  </r>
  <r>
    <x v="36"/>
    <x v="7"/>
    <s v="Agosto"/>
    <x v="439"/>
    <x v="1"/>
    <s v="nd"/>
  </r>
  <r>
    <x v="36"/>
    <x v="8"/>
    <s v="Setembro"/>
    <x v="440"/>
    <x v="1"/>
    <s v="nd"/>
  </r>
  <r>
    <x v="36"/>
    <x v="9"/>
    <s v="Outubro"/>
    <x v="441"/>
    <x v="1"/>
    <s v="nd"/>
  </r>
  <r>
    <x v="36"/>
    <x v="10"/>
    <s v="Novembro"/>
    <x v="442"/>
    <x v="1"/>
    <s v="nd"/>
  </r>
  <r>
    <x v="36"/>
    <x v="11"/>
    <s v="Dezembro"/>
    <x v="443"/>
    <x v="1"/>
    <s v="nd"/>
  </r>
  <r>
    <x v="37"/>
    <x v="0"/>
    <s v="Janeiro"/>
    <x v="444"/>
    <x v="1"/>
    <s v="nd"/>
  </r>
  <r>
    <x v="37"/>
    <x v="1"/>
    <s v="Fevereiro"/>
    <x v="445"/>
    <x v="1"/>
    <s v="nd"/>
  </r>
  <r>
    <x v="37"/>
    <x v="2"/>
    <s v="Março"/>
    <x v="446"/>
    <x v="1"/>
    <s v="nd"/>
  </r>
  <r>
    <x v="37"/>
    <x v="3"/>
    <s v="Abril"/>
    <x v="447"/>
    <x v="1"/>
    <s v="nd"/>
  </r>
  <r>
    <x v="37"/>
    <x v="4"/>
    <s v="Maio"/>
    <x v="448"/>
    <x v="1"/>
    <s v="nd"/>
  </r>
  <r>
    <x v="37"/>
    <x v="5"/>
    <s v="Junho"/>
    <x v="449"/>
    <x v="1"/>
    <s v="nd"/>
  </r>
  <r>
    <x v="37"/>
    <x v="6"/>
    <s v="Julho"/>
    <x v="450"/>
    <x v="1"/>
    <s v="nd"/>
  </r>
  <r>
    <x v="37"/>
    <x v="7"/>
    <s v="Agosto"/>
    <x v="451"/>
    <x v="1"/>
    <s v="nd"/>
  </r>
  <r>
    <x v="37"/>
    <x v="8"/>
    <s v="Setembro"/>
    <x v="452"/>
    <x v="1"/>
    <s v="nd"/>
  </r>
  <r>
    <x v="37"/>
    <x v="9"/>
    <s v="Outubro"/>
    <x v="453"/>
    <x v="1"/>
    <s v="nd"/>
  </r>
  <r>
    <x v="37"/>
    <x v="10"/>
    <s v="Novembro"/>
    <x v="454"/>
    <x v="1"/>
    <s v="nd"/>
  </r>
  <r>
    <x v="37"/>
    <x v="11"/>
    <s v="Dezembro"/>
    <x v="455"/>
    <x v="1"/>
    <s v="nd"/>
  </r>
  <r>
    <x v="38"/>
    <x v="0"/>
    <s v="Janeiro"/>
    <x v="456"/>
    <x v="1"/>
    <s v="nd"/>
  </r>
  <r>
    <x v="38"/>
    <x v="1"/>
    <s v="Fevereiro"/>
    <x v="457"/>
    <x v="1"/>
    <s v="nd"/>
  </r>
  <r>
    <x v="38"/>
    <x v="2"/>
    <s v="Março"/>
    <x v="458"/>
    <x v="1"/>
    <s v="nd"/>
  </r>
  <r>
    <x v="38"/>
    <x v="3"/>
    <s v="Abril"/>
    <x v="459"/>
    <x v="1"/>
    <s v="nd"/>
  </r>
  <r>
    <x v="38"/>
    <x v="4"/>
    <s v="Maio"/>
    <x v="460"/>
    <x v="1"/>
    <s v="nd"/>
  </r>
  <r>
    <x v="38"/>
    <x v="5"/>
    <s v="Junho"/>
    <x v="461"/>
    <x v="1"/>
    <s v="nd"/>
  </r>
  <r>
    <x v="38"/>
    <x v="6"/>
    <s v="Julho"/>
    <x v="462"/>
    <x v="1"/>
    <s v="nd"/>
  </r>
  <r>
    <x v="38"/>
    <x v="7"/>
    <s v="Agosto"/>
    <x v="463"/>
    <x v="1"/>
    <s v="nd"/>
  </r>
  <r>
    <x v="38"/>
    <x v="8"/>
    <s v="Setembro"/>
    <x v="464"/>
    <x v="1"/>
    <s v="nd"/>
  </r>
  <r>
    <x v="38"/>
    <x v="9"/>
    <s v="Outubro"/>
    <x v="465"/>
    <x v="1"/>
    <s v="nd"/>
  </r>
  <r>
    <x v="38"/>
    <x v="10"/>
    <s v="Novembro"/>
    <x v="466"/>
    <x v="1"/>
    <s v="nd"/>
  </r>
  <r>
    <x v="38"/>
    <x v="11"/>
    <s v="Dezembro"/>
    <x v="467"/>
    <x v="1"/>
    <s v="nd"/>
  </r>
  <r>
    <x v="39"/>
    <x v="0"/>
    <s v="Janeiro"/>
    <x v="468"/>
    <x v="1"/>
    <s v="nd"/>
  </r>
  <r>
    <x v="39"/>
    <x v="1"/>
    <s v="Fevereiro"/>
    <x v="469"/>
    <x v="1"/>
    <s v="nd"/>
  </r>
  <r>
    <x v="39"/>
    <x v="2"/>
    <s v="Março"/>
    <x v="470"/>
    <x v="1"/>
    <s v="nd"/>
  </r>
  <r>
    <x v="39"/>
    <x v="3"/>
    <s v="Abril"/>
    <x v="471"/>
    <x v="1"/>
    <s v="nd"/>
  </r>
  <r>
    <x v="39"/>
    <x v="4"/>
    <s v="Maio"/>
    <x v="472"/>
    <x v="1"/>
    <s v="nd"/>
  </r>
  <r>
    <x v="39"/>
    <x v="5"/>
    <s v="Junho"/>
    <x v="473"/>
    <x v="1"/>
    <s v="nd"/>
  </r>
  <r>
    <x v="39"/>
    <x v="6"/>
    <s v="Julho"/>
    <x v="474"/>
    <x v="1"/>
    <s v="nd"/>
  </r>
  <r>
    <x v="39"/>
    <x v="7"/>
    <s v="Agosto"/>
    <x v="475"/>
    <x v="1"/>
    <s v="nd"/>
  </r>
  <r>
    <x v="39"/>
    <x v="8"/>
    <s v="Setembro"/>
    <x v="476"/>
    <x v="1"/>
    <s v="nd"/>
  </r>
  <r>
    <x v="39"/>
    <x v="9"/>
    <s v="Outubro"/>
    <x v="477"/>
    <x v="1"/>
    <s v="nd"/>
  </r>
  <r>
    <x v="39"/>
    <x v="10"/>
    <s v="Novembro"/>
    <x v="478"/>
    <x v="1"/>
    <s v="nd"/>
  </r>
  <r>
    <x v="39"/>
    <x v="11"/>
    <s v="Dezembro"/>
    <x v="479"/>
    <x v="1"/>
    <s v="nd"/>
  </r>
  <r>
    <x v="40"/>
    <x v="0"/>
    <s v="Janeiro"/>
    <x v="480"/>
    <x v="1"/>
    <s v="nd"/>
  </r>
  <r>
    <x v="40"/>
    <x v="1"/>
    <s v="Fevereiro"/>
    <x v="481"/>
    <x v="1"/>
    <s v="nd"/>
  </r>
  <r>
    <x v="40"/>
    <x v="2"/>
    <s v="Março"/>
    <x v="482"/>
    <x v="1"/>
    <s v="nd"/>
  </r>
  <r>
    <x v="40"/>
    <x v="3"/>
    <s v="Abril"/>
    <x v="483"/>
    <x v="1"/>
    <n v="0"/>
  </r>
  <r>
    <x v="40"/>
    <x v="4"/>
    <s v="Maio"/>
    <x v="484"/>
    <x v="1"/>
    <n v="0"/>
  </r>
  <r>
    <x v="40"/>
    <x v="5"/>
    <s v="Junho"/>
    <x v="485"/>
    <x v="1"/>
    <n v="0"/>
  </r>
  <r>
    <x v="40"/>
    <x v="6"/>
    <s v="Julho"/>
    <x v="486"/>
    <x v="1"/>
    <n v="0"/>
  </r>
  <r>
    <x v="40"/>
    <x v="7"/>
    <s v="Agosto"/>
    <x v="487"/>
    <x v="1"/>
    <n v="0"/>
  </r>
  <r>
    <x v="40"/>
    <x v="8"/>
    <s v="Setembro"/>
    <x v="488"/>
    <x v="1"/>
    <n v="0"/>
  </r>
  <r>
    <x v="40"/>
    <x v="9"/>
    <s v="Outubro"/>
    <x v="489"/>
    <x v="1"/>
    <n v="0"/>
  </r>
  <r>
    <x v="40"/>
    <x v="10"/>
    <s v="Novembro"/>
    <x v="490"/>
    <x v="1"/>
    <n v="0"/>
  </r>
  <r>
    <x v="40"/>
    <x v="11"/>
    <s v="Dezembro"/>
    <x v="491"/>
    <x v="1"/>
    <n v="0"/>
  </r>
  <r>
    <x v="0"/>
    <x v="0"/>
    <s v="Janeiro"/>
    <x v="0"/>
    <x v="2"/>
    <n v="114392"/>
  </r>
  <r>
    <x v="0"/>
    <x v="1"/>
    <s v="Fevereiro"/>
    <x v="1"/>
    <x v="2"/>
    <n v="144245"/>
  </r>
  <r>
    <x v="0"/>
    <x v="2"/>
    <s v="Março"/>
    <x v="2"/>
    <x v="2"/>
    <n v="145912"/>
  </r>
  <r>
    <x v="0"/>
    <x v="3"/>
    <s v="Abril"/>
    <x v="3"/>
    <x v="2"/>
    <n v="102852"/>
  </r>
  <r>
    <x v="0"/>
    <x v="4"/>
    <s v="Maio"/>
    <x v="4"/>
    <x v="2"/>
    <n v="135230"/>
  </r>
  <r>
    <x v="0"/>
    <x v="5"/>
    <s v="Junho"/>
    <x v="5"/>
    <x v="2"/>
    <n v="145415"/>
  </r>
  <r>
    <x v="0"/>
    <x v="6"/>
    <s v="Julho"/>
    <x v="6"/>
    <x v="2"/>
    <n v="181489"/>
  </r>
  <r>
    <x v="0"/>
    <x v="7"/>
    <s v="Agosto"/>
    <x v="7"/>
    <x v="2"/>
    <n v="176644"/>
  </r>
  <r>
    <x v="0"/>
    <x v="8"/>
    <s v="Setembro"/>
    <x v="8"/>
    <x v="2"/>
    <n v="207292"/>
  </r>
  <r>
    <x v="0"/>
    <x v="9"/>
    <s v="Outubro"/>
    <x v="9"/>
    <x v="2"/>
    <n v="172518"/>
  </r>
  <r>
    <x v="0"/>
    <x v="10"/>
    <s v="Novembro"/>
    <x v="10"/>
    <x v="2"/>
    <n v="133494"/>
  </r>
  <r>
    <x v="0"/>
    <x v="11"/>
    <s v="Dezembro"/>
    <x v="11"/>
    <x v="2"/>
    <n v="213644"/>
  </r>
  <r>
    <x v="1"/>
    <x v="0"/>
    <s v="Janeiro"/>
    <x v="12"/>
    <x v="2"/>
    <n v="95237"/>
  </r>
  <r>
    <x v="1"/>
    <x v="1"/>
    <s v="Fevereiro"/>
    <x v="13"/>
    <x v="2"/>
    <n v="99394"/>
  </r>
  <r>
    <x v="1"/>
    <x v="2"/>
    <s v="Março"/>
    <x v="14"/>
    <x v="2"/>
    <n v="161587"/>
  </r>
  <r>
    <x v="1"/>
    <x v="3"/>
    <s v="Abril"/>
    <x v="15"/>
    <x v="2"/>
    <n v="146534"/>
  </r>
  <r>
    <x v="1"/>
    <x v="4"/>
    <s v="Maio"/>
    <x v="16"/>
    <x v="2"/>
    <n v="158873"/>
  </r>
  <r>
    <x v="1"/>
    <x v="5"/>
    <s v="Junho"/>
    <x v="17"/>
    <x v="2"/>
    <n v="157922"/>
  </r>
  <r>
    <x v="1"/>
    <x v="6"/>
    <s v="Julho"/>
    <x v="18"/>
    <x v="2"/>
    <n v="149518"/>
  </r>
  <r>
    <x v="1"/>
    <x v="7"/>
    <s v="Agosto"/>
    <x v="19"/>
    <x v="2"/>
    <n v="146733"/>
  </r>
  <r>
    <x v="1"/>
    <x v="8"/>
    <s v="Setembro"/>
    <x v="20"/>
    <x v="2"/>
    <n v="122193"/>
  </r>
  <r>
    <x v="1"/>
    <x v="9"/>
    <s v="Outubro"/>
    <x v="21"/>
    <x v="2"/>
    <n v="153608"/>
  </r>
  <r>
    <x v="1"/>
    <x v="10"/>
    <s v="Novembro"/>
    <x v="22"/>
    <x v="2"/>
    <n v="118621"/>
  </r>
  <r>
    <x v="1"/>
    <x v="11"/>
    <s v="Dezembro"/>
    <x v="23"/>
    <x v="2"/>
    <n v="172454"/>
  </r>
  <r>
    <x v="2"/>
    <x v="0"/>
    <s v="Janeiro"/>
    <x v="24"/>
    <x v="2"/>
    <n v="98785"/>
  </r>
  <r>
    <x v="2"/>
    <x v="1"/>
    <s v="Fevereiro"/>
    <x v="25"/>
    <x v="2"/>
    <n v="152872"/>
  </r>
  <r>
    <x v="2"/>
    <x v="2"/>
    <s v="Março"/>
    <x v="26"/>
    <x v="2"/>
    <n v="194688"/>
  </r>
  <r>
    <x v="2"/>
    <x v="3"/>
    <s v="Abril"/>
    <x v="27"/>
    <x v="2"/>
    <n v="220930"/>
  </r>
  <r>
    <x v="2"/>
    <x v="4"/>
    <s v="Maio"/>
    <x v="28"/>
    <x v="2"/>
    <n v="235357"/>
  </r>
  <r>
    <x v="2"/>
    <x v="5"/>
    <s v="Junho"/>
    <x v="29"/>
    <x v="2"/>
    <n v="271776"/>
  </r>
  <r>
    <x v="2"/>
    <x v="6"/>
    <s v="Julho"/>
    <x v="30"/>
    <x v="2"/>
    <n v="278689"/>
  </r>
  <r>
    <x v="2"/>
    <x v="7"/>
    <s v="Agosto"/>
    <x v="31"/>
    <x v="2"/>
    <n v="284376"/>
  </r>
  <r>
    <x v="2"/>
    <x v="8"/>
    <s v="Setembro"/>
    <x v="32"/>
    <x v="2"/>
    <n v="235066"/>
  </r>
  <r>
    <x v="2"/>
    <x v="9"/>
    <s v="Outubro"/>
    <x v="33"/>
    <x v="2"/>
    <n v="255065"/>
  </r>
  <r>
    <x v="2"/>
    <x v="10"/>
    <s v="Novembro"/>
    <x v="34"/>
    <x v="2"/>
    <n v="229904"/>
  </r>
  <r>
    <x v="2"/>
    <x v="11"/>
    <s v="Dezembro"/>
    <x v="35"/>
    <x v="2"/>
    <n v="298902"/>
  </r>
  <r>
    <x v="3"/>
    <x v="0"/>
    <s v="Janeiro"/>
    <x v="36"/>
    <x v="2"/>
    <n v="174349"/>
  </r>
  <r>
    <x v="3"/>
    <x v="1"/>
    <s v="Fevereiro"/>
    <x v="37"/>
    <x v="2"/>
    <n v="238142"/>
  </r>
  <r>
    <x v="3"/>
    <x v="2"/>
    <s v="Março"/>
    <x v="38"/>
    <x v="2"/>
    <n v="329172"/>
  </r>
  <r>
    <x v="3"/>
    <x v="3"/>
    <s v="Abril"/>
    <x v="39"/>
    <x v="2"/>
    <n v="278966"/>
  </r>
  <r>
    <x v="3"/>
    <x v="4"/>
    <s v="Maio"/>
    <x v="40"/>
    <x v="2"/>
    <n v="291610"/>
  </r>
  <r>
    <x v="3"/>
    <x v="5"/>
    <s v="Junho"/>
    <x v="41"/>
    <x v="2"/>
    <n v="279396"/>
  </r>
  <r>
    <x v="3"/>
    <x v="6"/>
    <s v="Julho"/>
    <x v="42"/>
    <x v="2"/>
    <n v="214198"/>
  </r>
  <r>
    <x v="3"/>
    <x v="7"/>
    <s v="Agosto"/>
    <x v="43"/>
    <x v="2"/>
    <n v="325225"/>
  </r>
  <r>
    <x v="3"/>
    <x v="8"/>
    <s v="Setembro"/>
    <x v="44"/>
    <x v="2"/>
    <n v="234093"/>
  </r>
  <r>
    <x v="3"/>
    <x v="9"/>
    <s v="Outubro"/>
    <x v="45"/>
    <x v="2"/>
    <n v="249204"/>
  </r>
  <r>
    <x v="3"/>
    <x v="10"/>
    <s v="Novembro"/>
    <x v="46"/>
    <x v="2"/>
    <n v="270848"/>
  </r>
  <r>
    <x v="3"/>
    <x v="11"/>
    <s v="Dezembro"/>
    <x v="47"/>
    <x v="2"/>
    <n v="306333"/>
  </r>
  <r>
    <x v="4"/>
    <x v="0"/>
    <s v="Janeiro"/>
    <x v="48"/>
    <x v="2"/>
    <n v="205439"/>
  </r>
  <r>
    <x v="4"/>
    <x v="1"/>
    <s v="Fevereiro"/>
    <x v="49"/>
    <x v="2"/>
    <n v="254016"/>
  </r>
  <r>
    <x v="4"/>
    <x v="2"/>
    <s v="Março"/>
    <x v="50"/>
    <x v="2"/>
    <n v="282911"/>
  </r>
  <r>
    <x v="4"/>
    <x v="3"/>
    <s v="Abril"/>
    <x v="51"/>
    <x v="2"/>
    <n v="157078"/>
  </r>
  <r>
    <x v="4"/>
    <x v="4"/>
    <s v="Maio"/>
    <x v="52"/>
    <x v="2"/>
    <n v="309131"/>
  </r>
  <r>
    <x v="4"/>
    <x v="5"/>
    <s v="Junho"/>
    <x v="53"/>
    <x v="2"/>
    <n v="282217"/>
  </r>
  <r>
    <x v="4"/>
    <x v="6"/>
    <s v="Julho"/>
    <x v="54"/>
    <x v="2"/>
    <n v="295282"/>
  </r>
  <r>
    <x v="4"/>
    <x v="7"/>
    <s v="Agosto"/>
    <x v="55"/>
    <x v="2"/>
    <n v="292454"/>
  </r>
  <r>
    <x v="4"/>
    <x v="8"/>
    <s v="Setembro"/>
    <x v="56"/>
    <x v="2"/>
    <n v="243156"/>
  </r>
  <r>
    <x v="4"/>
    <x v="9"/>
    <s v="Outubro"/>
    <x v="57"/>
    <x v="2"/>
    <n v="271395"/>
  </r>
  <r>
    <x v="4"/>
    <x v="10"/>
    <s v="Novembro"/>
    <x v="58"/>
    <x v="2"/>
    <n v="244865"/>
  </r>
  <r>
    <x v="4"/>
    <x v="11"/>
    <s v="Dezembro"/>
    <x v="59"/>
    <x v="2"/>
    <n v="336824"/>
  </r>
  <r>
    <x v="5"/>
    <x v="0"/>
    <s v="Janeiro"/>
    <x v="60"/>
    <x v="2"/>
    <n v="130684"/>
  </r>
  <r>
    <x v="5"/>
    <x v="1"/>
    <s v="Fevereiro"/>
    <x v="61"/>
    <x v="2"/>
    <n v="180256"/>
  </r>
  <r>
    <x v="5"/>
    <x v="2"/>
    <s v="Março"/>
    <x v="62"/>
    <x v="2"/>
    <n v="203873"/>
  </r>
  <r>
    <x v="5"/>
    <x v="3"/>
    <s v="Abril"/>
    <x v="63"/>
    <x v="2"/>
    <n v="233122"/>
  </r>
  <r>
    <x v="5"/>
    <x v="4"/>
    <s v="Maio"/>
    <x v="64"/>
    <x v="2"/>
    <n v="288084"/>
  </r>
  <r>
    <x v="5"/>
    <x v="5"/>
    <s v="Junho"/>
    <x v="65"/>
    <x v="2"/>
    <n v="193315"/>
  </r>
  <r>
    <x v="5"/>
    <x v="6"/>
    <s v="Julho"/>
    <x v="66"/>
    <x v="2"/>
    <n v="145968"/>
  </r>
  <r>
    <x v="5"/>
    <x v="7"/>
    <s v="Agosto"/>
    <x v="67"/>
    <x v="2"/>
    <n v="219459"/>
  </r>
  <r>
    <x v="5"/>
    <x v="8"/>
    <s v="Setembro"/>
    <x v="68"/>
    <x v="2"/>
    <n v="202473"/>
  </r>
  <r>
    <x v="5"/>
    <x v="9"/>
    <s v="Outubro"/>
    <x v="69"/>
    <x v="2"/>
    <n v="156640"/>
  </r>
  <r>
    <x v="5"/>
    <x v="10"/>
    <s v="Novembro"/>
    <x v="70"/>
    <x v="2"/>
    <n v="207463"/>
  </r>
  <r>
    <x v="5"/>
    <x v="11"/>
    <s v="Dezembro"/>
    <x v="71"/>
    <x v="2"/>
    <n v="248377"/>
  </r>
  <r>
    <x v="6"/>
    <x v="0"/>
    <s v="Janeiro"/>
    <x v="72"/>
    <x v="2"/>
    <n v="143847"/>
  </r>
  <r>
    <x v="6"/>
    <x v="1"/>
    <s v="Fevereiro"/>
    <x v="73"/>
    <x v="2"/>
    <n v="104044"/>
  </r>
  <r>
    <x v="6"/>
    <x v="2"/>
    <s v="Março"/>
    <x v="74"/>
    <x v="2"/>
    <n v="207895"/>
  </r>
  <r>
    <x v="6"/>
    <x v="3"/>
    <s v="Abril"/>
    <x v="75"/>
    <x v="2"/>
    <n v="188072"/>
  </r>
  <r>
    <x v="6"/>
    <x v="4"/>
    <s v="Maio"/>
    <x v="76"/>
    <x v="2"/>
    <n v="171261"/>
  </r>
  <r>
    <x v="6"/>
    <x v="5"/>
    <s v="Junho"/>
    <x v="77"/>
    <x v="2"/>
    <n v="180059"/>
  </r>
  <r>
    <x v="6"/>
    <x v="6"/>
    <s v="Julho"/>
    <x v="78"/>
    <x v="2"/>
    <n v="164759"/>
  </r>
  <r>
    <x v="6"/>
    <x v="7"/>
    <s v="Agosto"/>
    <x v="79"/>
    <x v="2"/>
    <n v="190733"/>
  </r>
  <r>
    <x v="6"/>
    <x v="8"/>
    <s v="Setembro"/>
    <x v="80"/>
    <x v="2"/>
    <n v="165641"/>
  </r>
  <r>
    <x v="6"/>
    <x v="9"/>
    <s v="Outubro"/>
    <x v="81"/>
    <x v="2"/>
    <n v="216971"/>
  </r>
  <r>
    <x v="6"/>
    <x v="10"/>
    <s v="Novembro"/>
    <x v="82"/>
    <x v="2"/>
    <n v="212087"/>
  </r>
  <r>
    <x v="6"/>
    <x v="11"/>
    <s v="Dezembro"/>
    <x v="83"/>
    <x v="2"/>
    <n v="227519"/>
  </r>
  <r>
    <x v="7"/>
    <x v="0"/>
    <s v="Janeiro"/>
    <x v="84"/>
    <x v="2"/>
    <n v="166337"/>
  </r>
  <r>
    <x v="7"/>
    <x v="1"/>
    <s v="Fevereiro"/>
    <x v="85"/>
    <x v="2"/>
    <n v="240366"/>
  </r>
  <r>
    <x v="7"/>
    <x v="2"/>
    <s v="Março"/>
    <x v="86"/>
    <x v="2"/>
    <n v="293280"/>
  </r>
  <r>
    <x v="7"/>
    <x v="3"/>
    <s v="Abril"/>
    <x v="87"/>
    <x v="2"/>
    <n v="277546"/>
  </r>
  <r>
    <x v="7"/>
    <x v="4"/>
    <s v="Maio"/>
    <x v="88"/>
    <x v="2"/>
    <n v="294408"/>
  </r>
  <r>
    <x v="7"/>
    <x v="5"/>
    <s v="Junho"/>
    <x v="89"/>
    <x v="2"/>
    <n v="271742"/>
  </r>
  <r>
    <x v="7"/>
    <x v="6"/>
    <s v="Julho"/>
    <x v="90"/>
    <x v="2"/>
    <n v="309621"/>
  </r>
  <r>
    <x v="7"/>
    <x v="7"/>
    <s v="Agosto"/>
    <x v="91"/>
    <x v="2"/>
    <n v="311761"/>
  </r>
  <r>
    <x v="7"/>
    <x v="8"/>
    <s v="Setembro"/>
    <x v="92"/>
    <x v="2"/>
    <n v="326610"/>
  </r>
  <r>
    <x v="7"/>
    <x v="9"/>
    <s v="Outubro"/>
    <x v="93"/>
    <x v="2"/>
    <n v="290688"/>
  </r>
  <r>
    <x v="7"/>
    <x v="10"/>
    <s v="Novembro"/>
    <x v="94"/>
    <x v="2"/>
    <n v="293740"/>
  </r>
  <r>
    <x v="7"/>
    <x v="11"/>
    <s v="Dezembro"/>
    <x v="95"/>
    <x v="2"/>
    <n v="299798"/>
  </r>
  <r>
    <x v="8"/>
    <x v="0"/>
    <s v="Janeiro"/>
    <x v="96"/>
    <x v="2"/>
    <n v="123757"/>
  </r>
  <r>
    <x v="8"/>
    <x v="1"/>
    <s v="Fevereiro"/>
    <x v="97"/>
    <x v="2"/>
    <n v="228552"/>
  </r>
  <r>
    <x v="8"/>
    <x v="2"/>
    <s v="Março"/>
    <x v="98"/>
    <x v="2"/>
    <n v="287942"/>
  </r>
  <r>
    <x v="8"/>
    <x v="3"/>
    <s v="Abril"/>
    <x v="99"/>
    <x v="2"/>
    <n v="242760"/>
  </r>
  <r>
    <x v="8"/>
    <x v="4"/>
    <s v="Maio"/>
    <x v="100"/>
    <x v="2"/>
    <n v="266455"/>
  </r>
  <r>
    <x v="8"/>
    <x v="5"/>
    <s v="Junho"/>
    <x v="101"/>
    <x v="2"/>
    <n v="279075"/>
  </r>
  <r>
    <x v="8"/>
    <x v="6"/>
    <s v="Julho"/>
    <x v="102"/>
    <x v="2"/>
    <n v="231945"/>
  </r>
  <r>
    <x v="8"/>
    <x v="7"/>
    <s v="Agosto"/>
    <x v="103"/>
    <x v="2"/>
    <n v="246367"/>
  </r>
  <r>
    <x v="8"/>
    <x v="8"/>
    <s v="Setembro"/>
    <x v="104"/>
    <x v="2"/>
    <n v="252240"/>
  </r>
  <r>
    <x v="8"/>
    <x v="9"/>
    <s v="Outubro"/>
    <x v="105"/>
    <x v="2"/>
    <n v="241759"/>
  </r>
  <r>
    <x v="8"/>
    <x v="10"/>
    <s v="Novembro"/>
    <x v="106"/>
    <x v="2"/>
    <n v="243976"/>
  </r>
  <r>
    <x v="8"/>
    <x v="11"/>
    <s v="Dezembro"/>
    <x v="107"/>
    <x v="2"/>
    <n v="320272"/>
  </r>
  <r>
    <x v="9"/>
    <x v="0"/>
    <s v="Janeiro"/>
    <x v="108"/>
    <x v="2"/>
    <n v="176803"/>
  </r>
  <r>
    <x v="9"/>
    <x v="1"/>
    <s v="Fevereiro"/>
    <x v="109"/>
    <x v="2"/>
    <n v="216480"/>
  </r>
  <r>
    <x v="9"/>
    <x v="2"/>
    <s v="Março"/>
    <x v="110"/>
    <x v="2"/>
    <n v="305442"/>
  </r>
  <r>
    <x v="9"/>
    <x v="3"/>
    <s v="Abril"/>
    <x v="111"/>
    <x v="2"/>
    <n v="276247"/>
  </r>
  <r>
    <x v="9"/>
    <x v="4"/>
    <s v="Maio"/>
    <x v="112"/>
    <x v="2"/>
    <n v="279334"/>
  </r>
  <r>
    <x v="9"/>
    <x v="5"/>
    <s v="Junho"/>
    <x v="113"/>
    <x v="2"/>
    <n v="268098"/>
  </r>
  <r>
    <x v="9"/>
    <x v="6"/>
    <s v="Julho"/>
    <x v="114"/>
    <x v="2"/>
    <n v="246954"/>
  </r>
  <r>
    <x v="9"/>
    <x v="7"/>
    <s v="Agosto"/>
    <x v="115"/>
    <x v="2"/>
    <n v="283566"/>
  </r>
  <r>
    <x v="9"/>
    <x v="8"/>
    <s v="Setembro"/>
    <x v="116"/>
    <x v="2"/>
    <n v="272204"/>
  </r>
  <r>
    <x v="9"/>
    <x v="9"/>
    <s v="Outubro"/>
    <x v="117"/>
    <x v="2"/>
    <n v="253953"/>
  </r>
  <r>
    <x v="9"/>
    <x v="10"/>
    <s v="Novembro"/>
    <x v="118"/>
    <x v="2"/>
    <n v="279492"/>
  </r>
  <r>
    <x v="9"/>
    <x v="11"/>
    <s v="Dezembro"/>
    <x v="119"/>
    <x v="2"/>
    <n v="280208"/>
  </r>
  <r>
    <x v="10"/>
    <x v="0"/>
    <s v="Janeiro"/>
    <x v="120"/>
    <x v="2"/>
    <n v="168059"/>
  </r>
  <r>
    <x v="10"/>
    <x v="1"/>
    <s v="Fevereiro"/>
    <x v="121"/>
    <x v="2"/>
    <n v="230123"/>
  </r>
  <r>
    <x v="10"/>
    <x v="2"/>
    <s v="Março"/>
    <x v="122"/>
    <x v="2"/>
    <n v="284633"/>
  </r>
  <r>
    <x v="10"/>
    <x v="3"/>
    <s v="Abril"/>
    <x v="123"/>
    <x v="2"/>
    <n v="233620"/>
  </r>
  <r>
    <x v="10"/>
    <x v="4"/>
    <s v="Maio"/>
    <x v="124"/>
    <x v="2"/>
    <n v="257994"/>
  </r>
  <r>
    <x v="10"/>
    <x v="5"/>
    <s v="Junho"/>
    <x v="125"/>
    <x v="2"/>
    <n v="249767"/>
  </r>
  <r>
    <x v="10"/>
    <x v="6"/>
    <s v="Julho"/>
    <x v="126"/>
    <x v="2"/>
    <n v="260725"/>
  </r>
  <r>
    <x v="10"/>
    <x v="7"/>
    <s v="Agosto"/>
    <x v="127"/>
    <x v="2"/>
    <n v="240202"/>
  </r>
  <r>
    <x v="10"/>
    <x v="8"/>
    <s v="Setembro"/>
    <x v="128"/>
    <x v="2"/>
    <n v="242145"/>
  </r>
  <r>
    <x v="10"/>
    <x v="9"/>
    <s v="Outubro"/>
    <x v="129"/>
    <x v="2"/>
    <n v="244799"/>
  </r>
  <r>
    <x v="10"/>
    <x v="10"/>
    <s v="Novembro"/>
    <x v="130"/>
    <x v="2"/>
    <n v="246061"/>
  </r>
  <r>
    <x v="10"/>
    <x v="11"/>
    <s v="Dezembro"/>
    <x v="131"/>
    <x v="2"/>
    <n v="205946"/>
  </r>
  <r>
    <x v="11"/>
    <x v="0"/>
    <s v="Janeiro"/>
    <x v="132"/>
    <x v="2"/>
    <n v="150256"/>
  </r>
  <r>
    <x v="11"/>
    <x v="1"/>
    <s v="Fevereiro"/>
    <x v="133"/>
    <x v="2"/>
    <n v="245359"/>
  </r>
  <r>
    <x v="11"/>
    <x v="2"/>
    <s v="Março"/>
    <x v="134"/>
    <x v="2"/>
    <n v="267834"/>
  </r>
  <r>
    <x v="11"/>
    <x v="3"/>
    <s v="Abril"/>
    <x v="135"/>
    <x v="2"/>
    <n v="245608"/>
  </r>
  <r>
    <x v="11"/>
    <x v="4"/>
    <s v="Maio"/>
    <x v="136"/>
    <x v="2"/>
    <n v="291575"/>
  </r>
  <r>
    <x v="11"/>
    <x v="5"/>
    <s v="Junho"/>
    <x v="137"/>
    <x v="2"/>
    <n v="289722"/>
  </r>
  <r>
    <x v="11"/>
    <x v="6"/>
    <s v="Julho"/>
    <x v="138"/>
    <x v="2"/>
    <n v="321683"/>
  </r>
  <r>
    <x v="11"/>
    <x v="7"/>
    <s v="Agosto"/>
    <x v="139"/>
    <x v="2"/>
    <n v="359469"/>
  </r>
  <r>
    <x v="11"/>
    <x v="8"/>
    <s v="Setembro"/>
    <x v="140"/>
    <x v="2"/>
    <n v="350377"/>
  </r>
  <r>
    <x v="11"/>
    <x v="9"/>
    <s v="Outubro"/>
    <x v="141"/>
    <x v="2"/>
    <n v="311896"/>
  </r>
  <r>
    <x v="11"/>
    <x v="10"/>
    <s v="Novembro"/>
    <x v="142"/>
    <x v="2"/>
    <n v="296605"/>
  </r>
  <r>
    <x v="11"/>
    <x v="11"/>
    <s v="Dezembro"/>
    <x v="143"/>
    <x v="2"/>
    <n v="477474"/>
  </r>
  <r>
    <x v="12"/>
    <x v="0"/>
    <s v="Janeiro"/>
    <x v="144"/>
    <x v="2"/>
    <n v="226599"/>
  </r>
  <r>
    <x v="12"/>
    <x v="1"/>
    <s v="Fevereiro"/>
    <x v="145"/>
    <x v="2"/>
    <n v="230640"/>
  </r>
  <r>
    <x v="12"/>
    <x v="2"/>
    <s v="Março"/>
    <x v="146"/>
    <x v="2"/>
    <n v="285545"/>
  </r>
  <r>
    <x v="12"/>
    <x v="3"/>
    <s v="Abril"/>
    <x v="147"/>
    <x v="2"/>
    <n v="331595"/>
  </r>
  <r>
    <x v="12"/>
    <x v="4"/>
    <s v="Maio"/>
    <x v="148"/>
    <x v="2"/>
    <n v="389077"/>
  </r>
  <r>
    <x v="12"/>
    <x v="5"/>
    <s v="Junho"/>
    <x v="149"/>
    <x v="2"/>
    <n v="389180"/>
  </r>
  <r>
    <x v="12"/>
    <x v="6"/>
    <s v="Julho"/>
    <x v="150"/>
    <x v="2"/>
    <n v="370258"/>
  </r>
  <r>
    <x v="12"/>
    <x v="7"/>
    <s v="Agosto"/>
    <x v="151"/>
    <x v="2"/>
    <n v="448386"/>
  </r>
  <r>
    <x v="12"/>
    <x v="8"/>
    <s v="Setembro"/>
    <x v="152"/>
    <x v="2"/>
    <n v="486151"/>
  </r>
  <r>
    <x v="12"/>
    <x v="9"/>
    <s v="Outubro"/>
    <x v="153"/>
    <x v="2"/>
    <n v="493946"/>
  </r>
  <r>
    <x v="12"/>
    <x v="10"/>
    <s v="Novembro"/>
    <x v="154"/>
    <x v="2"/>
    <n v="511410"/>
  </r>
  <r>
    <x v="12"/>
    <x v="11"/>
    <s v="Dezembro"/>
    <x v="155"/>
    <x v="2"/>
    <n v="524773"/>
  </r>
  <r>
    <x v="13"/>
    <x v="0"/>
    <s v="Janeiro"/>
    <x v="156"/>
    <x v="2"/>
    <n v="314169"/>
  </r>
  <r>
    <x v="13"/>
    <x v="1"/>
    <s v="Fevereiro"/>
    <x v="157"/>
    <x v="2"/>
    <n v="426625"/>
  </r>
  <r>
    <x v="13"/>
    <x v="2"/>
    <s v="Março"/>
    <x v="158"/>
    <x v="2"/>
    <n v="554710"/>
  </r>
  <r>
    <x v="13"/>
    <x v="3"/>
    <s v="Abril"/>
    <x v="159"/>
    <x v="2"/>
    <n v="503710"/>
  </r>
  <r>
    <x v="13"/>
    <x v="4"/>
    <s v="Maio"/>
    <x v="160"/>
    <x v="2"/>
    <n v="526673"/>
  </r>
  <r>
    <x v="13"/>
    <x v="5"/>
    <s v="Junho"/>
    <x v="161"/>
    <x v="2"/>
    <n v="454171"/>
  </r>
  <r>
    <x v="13"/>
    <x v="6"/>
    <s v="Julho"/>
    <x v="162"/>
    <x v="2"/>
    <n v="446929"/>
  </r>
  <r>
    <x v="13"/>
    <x v="7"/>
    <s v="Agosto"/>
    <x v="163"/>
    <x v="2"/>
    <n v="397506"/>
  </r>
  <r>
    <x v="13"/>
    <x v="8"/>
    <s v="Setembro"/>
    <x v="164"/>
    <x v="2"/>
    <n v="427363"/>
  </r>
  <r>
    <x v="13"/>
    <x v="9"/>
    <s v="Outubro"/>
    <x v="165"/>
    <x v="2"/>
    <n v="341666"/>
  </r>
  <r>
    <x v="13"/>
    <x v="10"/>
    <s v="Novembro"/>
    <x v="166"/>
    <x v="2"/>
    <n v="320186"/>
  </r>
  <r>
    <x v="13"/>
    <x v="11"/>
    <s v="Dezembro"/>
    <x v="167"/>
    <x v="2"/>
    <n v="290426"/>
  </r>
  <r>
    <x v="14"/>
    <x v="0"/>
    <s v="Janeiro"/>
    <x v="168"/>
    <x v="2"/>
    <n v="205549"/>
  </r>
  <r>
    <x v="14"/>
    <x v="1"/>
    <s v="Fevereiro"/>
    <x v="169"/>
    <x v="2"/>
    <n v="224236"/>
  </r>
  <r>
    <x v="14"/>
    <x v="2"/>
    <s v="Março"/>
    <x v="170"/>
    <x v="2"/>
    <n v="295726"/>
  </r>
  <r>
    <x v="14"/>
    <x v="3"/>
    <s v="Abril"/>
    <x v="171"/>
    <x v="2"/>
    <n v="260070"/>
  </r>
  <r>
    <x v="14"/>
    <x v="4"/>
    <s v="Maio"/>
    <x v="172"/>
    <x v="2"/>
    <n v="319573"/>
  </r>
  <r>
    <x v="14"/>
    <x v="5"/>
    <s v="Junho"/>
    <x v="173"/>
    <x v="2"/>
    <n v="297265"/>
  </r>
  <r>
    <x v="14"/>
    <x v="6"/>
    <s v="Julho"/>
    <x v="174"/>
    <x v="2"/>
    <n v="261482"/>
  </r>
  <r>
    <x v="14"/>
    <x v="7"/>
    <s v="Agosto"/>
    <x v="175"/>
    <x v="2"/>
    <n v="325961"/>
  </r>
  <r>
    <x v="14"/>
    <x v="8"/>
    <s v="Setembro"/>
    <x v="176"/>
    <x v="2"/>
    <n v="322180"/>
  </r>
  <r>
    <x v="14"/>
    <x v="9"/>
    <s v="Outubro"/>
    <x v="177"/>
    <x v="2"/>
    <n v="305358"/>
  </r>
  <r>
    <x v="14"/>
    <x v="10"/>
    <s v="Novembro"/>
    <x v="178"/>
    <x v="2"/>
    <n v="314709"/>
  </r>
  <r>
    <x v="14"/>
    <x v="11"/>
    <s v="Dezembro"/>
    <x v="179"/>
    <x v="2"/>
    <n v="396542"/>
  </r>
  <r>
    <x v="15"/>
    <x v="0"/>
    <s v="Janeiro"/>
    <x v="180"/>
    <x v="2"/>
    <n v="164571"/>
  </r>
  <r>
    <x v="15"/>
    <x v="1"/>
    <s v="Fevereiro"/>
    <x v="181"/>
    <x v="2"/>
    <n v="297474"/>
  </r>
  <r>
    <x v="15"/>
    <x v="2"/>
    <s v="Março"/>
    <x v="182"/>
    <x v="2"/>
    <n v="321170"/>
  </r>
  <r>
    <x v="15"/>
    <x v="3"/>
    <s v="Abril"/>
    <x v="183"/>
    <x v="2"/>
    <n v="297316"/>
  </r>
  <r>
    <x v="15"/>
    <x v="4"/>
    <s v="Maio"/>
    <x v="184"/>
    <x v="2"/>
    <n v="399443"/>
  </r>
  <r>
    <x v="15"/>
    <x v="5"/>
    <s v="Junho"/>
    <x v="185"/>
    <x v="2"/>
    <n v="349715"/>
  </r>
  <r>
    <x v="15"/>
    <x v="6"/>
    <s v="Julho"/>
    <x v="186"/>
    <x v="2"/>
    <n v="364370"/>
  </r>
  <r>
    <x v="15"/>
    <x v="7"/>
    <s v="Agosto"/>
    <x v="187"/>
    <x v="2"/>
    <n v="352212"/>
  </r>
  <r>
    <x v="15"/>
    <x v="8"/>
    <s v="Setembro"/>
    <x v="188"/>
    <x v="2"/>
    <n v="312591"/>
  </r>
  <r>
    <x v="15"/>
    <x v="9"/>
    <s v="Outubro"/>
    <x v="189"/>
    <x v="2"/>
    <n v="354312"/>
  </r>
  <r>
    <x v="15"/>
    <x v="10"/>
    <s v="Novembro"/>
    <x v="190"/>
    <x v="2"/>
    <n v="329593"/>
  </r>
  <r>
    <x v="15"/>
    <x v="11"/>
    <s v="Dezembro"/>
    <x v="191"/>
    <x v="2"/>
    <n v="410031"/>
  </r>
  <r>
    <x v="16"/>
    <x v="0"/>
    <s v="Janeiro"/>
    <x v="192"/>
    <x v="2"/>
    <n v="222758"/>
  </r>
  <r>
    <x v="16"/>
    <x v="1"/>
    <s v="Fevereiro"/>
    <x v="193"/>
    <x v="2"/>
    <n v="284591"/>
  </r>
  <r>
    <x v="16"/>
    <x v="2"/>
    <s v="Março"/>
    <x v="194"/>
    <x v="2"/>
    <n v="381614"/>
  </r>
  <r>
    <x v="16"/>
    <x v="3"/>
    <s v="Abril"/>
    <x v="195"/>
    <x v="2"/>
    <n v="422740"/>
  </r>
  <r>
    <x v="16"/>
    <x v="4"/>
    <s v="Maio"/>
    <x v="196"/>
    <x v="2"/>
    <n v="414242"/>
  </r>
  <r>
    <x v="16"/>
    <x v="5"/>
    <s v="Junho"/>
    <x v="197"/>
    <x v="2"/>
    <n v="365545"/>
  </r>
  <r>
    <x v="16"/>
    <x v="6"/>
    <s v="Julho"/>
    <x v="198"/>
    <x v="2"/>
    <n v="381956"/>
  </r>
  <r>
    <x v="16"/>
    <x v="7"/>
    <s v="Agosto"/>
    <x v="199"/>
    <x v="2"/>
    <n v="300036"/>
  </r>
  <r>
    <x v="16"/>
    <x v="8"/>
    <s v="Setembro"/>
    <x v="200"/>
    <x v="2"/>
    <n v="359294"/>
  </r>
  <r>
    <x v="16"/>
    <x v="9"/>
    <s v="Outubro"/>
    <x v="201"/>
    <x v="2"/>
    <n v="381894"/>
  </r>
  <r>
    <x v="16"/>
    <x v="10"/>
    <s v="Novembro"/>
    <x v="202"/>
    <x v="2"/>
    <n v="328089"/>
  </r>
  <r>
    <x v="16"/>
    <x v="11"/>
    <s v="Dezembro"/>
    <x v="203"/>
    <x v="2"/>
    <n v="289238"/>
  </r>
  <r>
    <x v="17"/>
    <x v="0"/>
    <s v="Janeiro"/>
    <x v="204"/>
    <x v="2"/>
    <n v="189741"/>
  </r>
  <r>
    <x v="17"/>
    <x v="1"/>
    <s v="Fevereiro"/>
    <x v="205"/>
    <x v="2"/>
    <n v="253187.90000000002"/>
  </r>
  <r>
    <x v="17"/>
    <x v="2"/>
    <s v="Março"/>
    <x v="206"/>
    <x v="2"/>
    <n v="295115.2"/>
  </r>
  <r>
    <x v="17"/>
    <x v="3"/>
    <s v="Abril"/>
    <x v="207"/>
    <x v="2"/>
    <n v="336924.3"/>
  </r>
  <r>
    <x v="17"/>
    <x v="4"/>
    <s v="Maio"/>
    <x v="208"/>
    <x v="2"/>
    <n v="361224.7"/>
  </r>
  <r>
    <x v="17"/>
    <x v="5"/>
    <s v="Junho"/>
    <x v="209"/>
    <x v="2"/>
    <n v="311135.60000000003"/>
  </r>
  <r>
    <x v="17"/>
    <x v="6"/>
    <s v="Julho"/>
    <x v="210"/>
    <x v="2"/>
    <n v="358572.3"/>
  </r>
  <r>
    <x v="17"/>
    <x v="7"/>
    <s v="Agosto"/>
    <x v="211"/>
    <x v="2"/>
    <n v="321266.59999999998"/>
  </r>
  <r>
    <x v="17"/>
    <x v="8"/>
    <s v="Setembro"/>
    <x v="212"/>
    <x v="2"/>
    <n v="361067.1"/>
  </r>
  <r>
    <x v="17"/>
    <x v="9"/>
    <s v="Outubro"/>
    <x v="213"/>
    <x v="2"/>
    <n v="389925"/>
  </r>
  <r>
    <x v="17"/>
    <x v="10"/>
    <s v="Novembro"/>
    <x v="214"/>
    <x v="2"/>
    <n v="381401.1"/>
  </r>
  <r>
    <x v="17"/>
    <x v="11"/>
    <s v="Dezembro"/>
    <x v="215"/>
    <x v="2"/>
    <n v="399584.32"/>
  </r>
  <r>
    <x v="18"/>
    <x v="0"/>
    <s v="Janeiro"/>
    <x v="216"/>
    <x v="2"/>
    <n v="260375.1"/>
  </r>
  <r>
    <x v="18"/>
    <x v="1"/>
    <s v="Fevereiro"/>
    <x v="217"/>
    <x v="2"/>
    <n v="358567"/>
  </r>
  <r>
    <x v="18"/>
    <x v="2"/>
    <s v="Março"/>
    <x v="218"/>
    <x v="2"/>
    <n v="434093.7"/>
  </r>
  <r>
    <x v="18"/>
    <x v="3"/>
    <s v="Abril"/>
    <x v="219"/>
    <x v="2"/>
    <n v="418428.3"/>
  </r>
  <r>
    <x v="18"/>
    <x v="4"/>
    <s v="Maio"/>
    <x v="220"/>
    <x v="2"/>
    <n v="423445"/>
  </r>
  <r>
    <x v="18"/>
    <x v="5"/>
    <s v="Junho"/>
    <x v="221"/>
    <x v="2"/>
    <n v="503731.20000000001"/>
  </r>
  <r>
    <x v="18"/>
    <x v="6"/>
    <s v="Julho"/>
    <x v="222"/>
    <x v="2"/>
    <n v="451411.7"/>
  </r>
  <r>
    <x v="18"/>
    <x v="7"/>
    <s v="Agosto"/>
    <x v="223"/>
    <x v="2"/>
    <n v="523676"/>
  </r>
  <r>
    <x v="18"/>
    <x v="8"/>
    <s v="Setembro"/>
    <x v="224"/>
    <x v="2"/>
    <n v="630300.80000000005"/>
  </r>
  <r>
    <x v="18"/>
    <x v="9"/>
    <s v="Outubro"/>
    <x v="225"/>
    <x v="2"/>
    <n v="594664.4"/>
  </r>
  <r>
    <x v="18"/>
    <x v="10"/>
    <s v="Novembro"/>
    <x v="226"/>
    <x v="2"/>
    <n v="540735"/>
  </r>
  <r>
    <x v="18"/>
    <x v="11"/>
    <s v="Dezembro"/>
    <x v="227"/>
    <x v="2"/>
    <n v="501402"/>
  </r>
  <r>
    <x v="19"/>
    <x v="0"/>
    <s v="Janeiro"/>
    <x v="228"/>
    <x v="2"/>
    <n v="474151"/>
  </r>
  <r>
    <x v="19"/>
    <x v="1"/>
    <s v="Fevereiro"/>
    <x v="229"/>
    <x v="2"/>
    <n v="496571"/>
  </r>
  <r>
    <x v="19"/>
    <x v="2"/>
    <s v="Março"/>
    <x v="230"/>
    <x v="2"/>
    <n v="715511"/>
  </r>
  <r>
    <x v="19"/>
    <x v="3"/>
    <s v="Abril"/>
    <x v="231"/>
    <x v="2"/>
    <n v="654816"/>
  </r>
  <r>
    <x v="19"/>
    <x v="4"/>
    <s v="Maio"/>
    <x v="232"/>
    <x v="2"/>
    <n v="670091"/>
  </r>
  <r>
    <x v="19"/>
    <x v="5"/>
    <s v="Junho"/>
    <x v="233"/>
    <x v="2"/>
    <n v="697947"/>
  </r>
  <r>
    <x v="19"/>
    <x v="6"/>
    <s v="Julho"/>
    <x v="234"/>
    <x v="2"/>
    <n v="747877"/>
  </r>
  <r>
    <x v="19"/>
    <x v="7"/>
    <s v="Agosto"/>
    <x v="235"/>
    <x v="2"/>
    <n v="812994"/>
  </r>
  <r>
    <x v="19"/>
    <x v="8"/>
    <s v="Setembro"/>
    <x v="236"/>
    <x v="2"/>
    <n v="739098"/>
  </r>
  <r>
    <x v="19"/>
    <x v="9"/>
    <s v="Outubro"/>
    <x v="237"/>
    <x v="2"/>
    <n v="840677"/>
  </r>
  <r>
    <x v="19"/>
    <x v="10"/>
    <s v="Novembro"/>
    <x v="238"/>
    <x v="2"/>
    <n v="741679"/>
  </r>
  <r>
    <x v="19"/>
    <x v="11"/>
    <s v="Dezembro"/>
    <x v="239"/>
    <x v="2"/>
    <n v="790729"/>
  </r>
  <r>
    <x v="20"/>
    <x v="0"/>
    <s v="Janeiro"/>
    <x v="240"/>
    <x v="2"/>
    <n v="641853"/>
  </r>
  <r>
    <x v="20"/>
    <x v="1"/>
    <s v="Fevereiro"/>
    <x v="241"/>
    <x v="2"/>
    <n v="798378"/>
  </r>
  <r>
    <x v="20"/>
    <x v="2"/>
    <s v="Março"/>
    <x v="242"/>
    <x v="2"/>
    <n v="977413"/>
  </r>
  <r>
    <x v="20"/>
    <x v="3"/>
    <s v="Abril"/>
    <x v="243"/>
    <x v="2"/>
    <n v="941347"/>
  </r>
  <r>
    <x v="20"/>
    <x v="4"/>
    <s v="Maio"/>
    <x v="244"/>
    <x v="2"/>
    <n v="980824"/>
  </r>
  <r>
    <x v="20"/>
    <x v="5"/>
    <s v="Junho"/>
    <x v="245"/>
    <x v="2"/>
    <n v="1049576"/>
  </r>
  <r>
    <x v="20"/>
    <x v="6"/>
    <s v="Julho"/>
    <x v="246"/>
    <x v="2"/>
    <n v="974582"/>
  </r>
  <r>
    <x v="20"/>
    <x v="7"/>
    <s v="Agosto"/>
    <x v="247"/>
    <x v="2"/>
    <n v="1127475"/>
  </r>
  <r>
    <x v="20"/>
    <x v="8"/>
    <s v="Setembro"/>
    <x v="248"/>
    <x v="2"/>
    <n v="1056100"/>
  </r>
  <r>
    <x v="20"/>
    <x v="9"/>
    <s v="Outubro"/>
    <x v="249"/>
    <x v="2"/>
    <n v="991863"/>
  </r>
  <r>
    <x v="20"/>
    <x v="10"/>
    <s v="Novembro"/>
    <x v="250"/>
    <x v="2"/>
    <n v="990040"/>
  </r>
  <r>
    <x v="20"/>
    <x v="11"/>
    <s v="Dezembro"/>
    <x v="251"/>
    <x v="2"/>
    <n v="912958"/>
  </r>
  <r>
    <x v="21"/>
    <x v="0"/>
    <s v="Janeiro"/>
    <x v="252"/>
    <x v="2"/>
    <n v="799322"/>
  </r>
  <r>
    <x v="21"/>
    <x v="1"/>
    <s v="Fevereiro"/>
    <x v="253"/>
    <x v="2"/>
    <n v="928780"/>
  </r>
  <r>
    <x v="21"/>
    <x v="2"/>
    <s v="Março"/>
    <x v="254"/>
    <x v="2"/>
    <n v="1021536"/>
  </r>
  <r>
    <x v="21"/>
    <x v="3"/>
    <s v="Abril"/>
    <x v="255"/>
    <x v="2"/>
    <n v="981742"/>
  </r>
  <r>
    <x v="21"/>
    <x v="4"/>
    <s v="Maio"/>
    <x v="256"/>
    <x v="2"/>
    <n v="1098535"/>
  </r>
  <r>
    <x v="21"/>
    <x v="5"/>
    <s v="Junho"/>
    <x v="257"/>
    <x v="2"/>
    <n v="989506"/>
  </r>
  <r>
    <x v="21"/>
    <x v="6"/>
    <s v="Julho"/>
    <x v="258"/>
    <x v="2"/>
    <n v="1102588"/>
  </r>
  <r>
    <x v="21"/>
    <x v="7"/>
    <s v="Agosto"/>
    <x v="259"/>
    <x v="2"/>
    <n v="1188818"/>
  </r>
  <r>
    <x v="21"/>
    <x v="8"/>
    <s v="Setembro"/>
    <x v="260"/>
    <x v="2"/>
    <n v="1056409"/>
  </r>
  <r>
    <x v="21"/>
    <x v="9"/>
    <s v="Outubro"/>
    <x v="261"/>
    <x v="2"/>
    <n v="1092575"/>
  </r>
  <r>
    <x v="21"/>
    <x v="10"/>
    <s v="Novembro"/>
    <x v="262"/>
    <x v="2"/>
    <n v="1002872"/>
  </r>
  <r>
    <x v="21"/>
    <x v="11"/>
    <s v="Dezembro"/>
    <x v="263"/>
    <x v="2"/>
    <n v="1045153"/>
  </r>
  <r>
    <x v="22"/>
    <x v="0"/>
    <s v="Janeiro"/>
    <x v="264"/>
    <x v="2"/>
    <n v="800056"/>
  </r>
  <r>
    <x v="22"/>
    <x v="1"/>
    <s v="Fevereiro"/>
    <x v="265"/>
    <x v="2"/>
    <n v="953530"/>
  </r>
  <r>
    <x v="22"/>
    <x v="2"/>
    <s v="Março"/>
    <x v="266"/>
    <x v="2"/>
    <n v="1113518"/>
  </r>
  <r>
    <x v="22"/>
    <x v="3"/>
    <s v="Abril"/>
    <x v="267"/>
    <x v="2"/>
    <n v="1025782"/>
  </r>
  <r>
    <x v="22"/>
    <x v="4"/>
    <s v="Maio"/>
    <x v="268"/>
    <x v="2"/>
    <n v="1189689"/>
  </r>
  <r>
    <x v="22"/>
    <x v="5"/>
    <s v="Junho"/>
    <x v="269"/>
    <x v="2"/>
    <n v="1063956"/>
  </r>
  <r>
    <x v="22"/>
    <x v="6"/>
    <s v="Julho"/>
    <x v="270"/>
    <x v="2"/>
    <n v="1268587"/>
  </r>
  <r>
    <x v="22"/>
    <x v="7"/>
    <s v="Agosto"/>
    <x v="271"/>
    <x v="2"/>
    <n v="1243201"/>
  </r>
  <r>
    <x v="22"/>
    <x v="8"/>
    <s v="Setembro"/>
    <x v="272"/>
    <x v="2"/>
    <n v="1163791"/>
  </r>
  <r>
    <x v="22"/>
    <x v="9"/>
    <s v="Outubro"/>
    <x v="273"/>
    <x v="2"/>
    <n v="1360215"/>
  </r>
  <r>
    <x v="22"/>
    <x v="10"/>
    <s v="Novembro"/>
    <x v="274"/>
    <x v="2"/>
    <n v="1085132"/>
  </r>
  <r>
    <x v="22"/>
    <x v="11"/>
    <s v="Dezembro"/>
    <x v="275"/>
    <x v="2"/>
    <n v="1194127"/>
  </r>
  <r>
    <x v="23"/>
    <x v="0"/>
    <s v="Janeiro"/>
    <x v="276"/>
    <x v="2"/>
    <n v="1023899"/>
  </r>
  <r>
    <x v="23"/>
    <x v="1"/>
    <s v="Fevereiro"/>
    <x v="277"/>
    <x v="2"/>
    <n v="1060602"/>
  </r>
  <r>
    <x v="23"/>
    <x v="2"/>
    <s v="Março"/>
    <x v="278"/>
    <x v="2"/>
    <n v="1152277"/>
  </r>
  <r>
    <x v="23"/>
    <x v="3"/>
    <s v="Abril"/>
    <x v="279"/>
    <x v="2"/>
    <n v="1228644"/>
  </r>
  <r>
    <x v="23"/>
    <x v="4"/>
    <s v="Maio"/>
    <x v="280"/>
    <x v="2"/>
    <n v="1140848"/>
  </r>
  <r>
    <x v="23"/>
    <x v="5"/>
    <s v="Junho"/>
    <x v="281"/>
    <x v="2"/>
    <n v="1288872"/>
  </r>
  <r>
    <x v="23"/>
    <x v="6"/>
    <s v="Julho"/>
    <x v="282"/>
    <x v="2"/>
    <n v="1240247"/>
  </r>
  <r>
    <x v="23"/>
    <x v="7"/>
    <s v="Agosto"/>
    <x v="283"/>
    <x v="2"/>
    <n v="1346337"/>
  </r>
  <r>
    <x v="23"/>
    <x v="8"/>
    <s v="Setembro"/>
    <x v="284"/>
    <x v="2"/>
    <n v="1282522"/>
  </r>
  <r>
    <x v="23"/>
    <x v="9"/>
    <s v="Outubro"/>
    <x v="285"/>
    <x v="2"/>
    <n v="1320063"/>
  </r>
  <r>
    <x v="23"/>
    <x v="10"/>
    <s v="Novembro"/>
    <x v="286"/>
    <x v="2"/>
    <n v="982057"/>
  </r>
  <r>
    <x v="23"/>
    <x v="11"/>
    <s v="Dezembro"/>
    <x v="287"/>
    <x v="2"/>
    <n v="865502"/>
  </r>
  <r>
    <x v="24"/>
    <x v="0"/>
    <s v="Janeiro"/>
    <x v="288"/>
    <x v="2"/>
    <n v="439852"/>
  </r>
  <r>
    <x v="24"/>
    <x v="1"/>
    <s v="Fevereiro"/>
    <x v="289"/>
    <x v="2"/>
    <n v="586489"/>
  </r>
  <r>
    <x v="24"/>
    <x v="2"/>
    <s v="Março"/>
    <x v="290"/>
    <x v="2"/>
    <n v="620053"/>
  </r>
  <r>
    <x v="24"/>
    <x v="3"/>
    <s v="Abril"/>
    <x v="291"/>
    <x v="2"/>
    <n v="588281"/>
  </r>
  <r>
    <x v="24"/>
    <x v="4"/>
    <s v="Maio"/>
    <x v="292"/>
    <x v="2"/>
    <n v="668885"/>
  </r>
  <r>
    <x v="24"/>
    <x v="5"/>
    <s v="Junho"/>
    <x v="293"/>
    <x v="2"/>
    <n v="646247"/>
  </r>
  <r>
    <x v="24"/>
    <x v="6"/>
    <s v="Julho"/>
    <x v="294"/>
    <x v="2"/>
    <n v="622006"/>
  </r>
  <r>
    <x v="24"/>
    <x v="7"/>
    <s v="Agosto"/>
    <x v="295"/>
    <x v="2"/>
    <n v="735416"/>
  </r>
  <r>
    <x v="24"/>
    <x v="8"/>
    <s v="Setembro"/>
    <x v="296"/>
    <x v="2"/>
    <n v="756019"/>
  </r>
  <r>
    <x v="24"/>
    <x v="9"/>
    <s v="Outubro"/>
    <x v="297"/>
    <x v="2"/>
    <n v="879856"/>
  </r>
  <r>
    <x v="24"/>
    <x v="10"/>
    <s v="Novembro"/>
    <x v="298"/>
    <x v="2"/>
    <n v="889383"/>
  </r>
  <r>
    <x v="24"/>
    <x v="11"/>
    <s v="Dezembro"/>
    <x v="299"/>
    <x v="2"/>
    <n v="885519"/>
  </r>
  <r>
    <x v="25"/>
    <x v="0"/>
    <s v="Janeiro"/>
    <x v="300"/>
    <x v="2"/>
    <n v="749529"/>
  </r>
  <r>
    <x v="25"/>
    <x v="1"/>
    <s v="Fevereiro"/>
    <x v="301"/>
    <x v="2"/>
    <n v="836468"/>
  </r>
  <r>
    <x v="25"/>
    <x v="2"/>
    <s v="Março"/>
    <x v="302"/>
    <x v="2"/>
    <n v="1014716"/>
  </r>
  <r>
    <x v="25"/>
    <x v="3"/>
    <s v="Abril"/>
    <x v="303"/>
    <x v="2"/>
    <n v="930760"/>
  </r>
  <r>
    <x v="25"/>
    <x v="4"/>
    <s v="Maio"/>
    <x v="304"/>
    <x v="2"/>
    <n v="1178814"/>
  </r>
  <r>
    <x v="25"/>
    <x v="5"/>
    <s v="Junho"/>
    <x v="305"/>
    <x v="2"/>
    <n v="1053885"/>
  </r>
  <r>
    <x v="25"/>
    <x v="6"/>
    <s v="Julho"/>
    <x v="306"/>
    <x v="2"/>
    <n v="1129512"/>
  </r>
  <r>
    <x v="25"/>
    <x v="7"/>
    <s v="Agosto"/>
    <x v="307"/>
    <x v="2"/>
    <n v="1141459"/>
  </r>
  <r>
    <x v="25"/>
    <x v="8"/>
    <s v="Setembro"/>
    <x v="308"/>
    <x v="2"/>
    <n v="1185514"/>
  </r>
  <r>
    <x v="25"/>
    <x v="9"/>
    <s v="Outubro"/>
    <x v="309"/>
    <x v="2"/>
    <n v="1306001"/>
  </r>
  <r>
    <x v="25"/>
    <x v="10"/>
    <s v="Novembro"/>
    <x v="310"/>
    <x v="2"/>
    <n v="1247326"/>
  </r>
  <r>
    <x v="25"/>
    <x v="11"/>
    <s v="Dezembro"/>
    <x v="311"/>
    <x v="2"/>
    <n v="1069918"/>
  </r>
  <r>
    <x v="26"/>
    <x v="0"/>
    <s v="Janeiro"/>
    <x v="312"/>
    <x v="2"/>
    <n v="960632.01152671536"/>
  </r>
  <r>
    <x v="26"/>
    <x v="1"/>
    <s v="Fevereiro"/>
    <x v="313"/>
    <x v="2"/>
    <n v="1207923.0387984687"/>
  </r>
  <r>
    <x v="26"/>
    <x v="2"/>
    <s v="Março"/>
    <x v="314"/>
    <x v="2"/>
    <n v="1238035.5692356869"/>
  </r>
  <r>
    <x v="26"/>
    <x v="3"/>
    <s v="Abril"/>
    <x v="315"/>
    <x v="2"/>
    <n v="1379452.75349914"/>
  </r>
  <r>
    <x v="26"/>
    <x v="4"/>
    <s v="Maio"/>
    <x v="316"/>
    <x v="2"/>
    <n v="1486944.6203321726"/>
  </r>
  <r>
    <x v="26"/>
    <x v="5"/>
    <s v="Junho"/>
    <x v="317"/>
    <x v="2"/>
    <n v="1311594.7726023195"/>
  </r>
  <r>
    <x v="26"/>
    <x v="6"/>
    <s v="Julho"/>
    <x v="318"/>
    <x v="2"/>
    <n v="1379659.9425636183"/>
  </r>
  <r>
    <x v="26"/>
    <x v="7"/>
    <s v="Agosto"/>
    <x v="319"/>
    <x v="2"/>
    <n v="1476422.2057434062"/>
  </r>
  <r>
    <x v="26"/>
    <x v="8"/>
    <s v="Setembro"/>
    <x v="320"/>
    <x v="2"/>
    <n v="1489676.3611960358"/>
  </r>
  <r>
    <x v="26"/>
    <x v="9"/>
    <s v="Outubro"/>
    <x v="321"/>
    <x v="2"/>
    <n v="1481107.5017141337"/>
  </r>
  <r>
    <x v="26"/>
    <x v="10"/>
    <s v="Novembro"/>
    <x v="322"/>
    <x v="2"/>
    <n v="1466406.5101347617"/>
  </r>
  <r>
    <x v="26"/>
    <x v="11"/>
    <s v="Dezembro"/>
    <x v="323"/>
    <x v="2"/>
    <n v="1352427.1066328322"/>
  </r>
  <r>
    <x v="27"/>
    <x v="0"/>
    <s v="Janeiro"/>
    <x v="324"/>
    <x v="2"/>
    <n v="1057891.5590833335"/>
  </r>
  <r>
    <x v="27"/>
    <x v="1"/>
    <s v="Fevereiro"/>
    <x v="325"/>
    <x v="2"/>
    <n v="1156779.3590833335"/>
  </r>
  <r>
    <x v="27"/>
    <x v="2"/>
    <s v="Março"/>
    <x v="326"/>
    <x v="2"/>
    <n v="1319268.3590833335"/>
  </r>
  <r>
    <x v="27"/>
    <x v="3"/>
    <s v="Abril"/>
    <x v="327"/>
    <x v="2"/>
    <n v="1321994.6810833332"/>
  </r>
  <r>
    <x v="27"/>
    <x v="4"/>
    <s v="Maio"/>
    <x v="328"/>
    <x v="2"/>
    <n v="1228674.3590833335"/>
  </r>
  <r>
    <x v="27"/>
    <x v="5"/>
    <s v="Junho"/>
    <x v="329"/>
    <x v="2"/>
    <n v="1230412.3590833335"/>
  </r>
  <r>
    <x v="27"/>
    <x v="6"/>
    <s v="Julho"/>
    <x v="330"/>
    <x v="2"/>
    <n v="1153332.3590833335"/>
  </r>
  <r>
    <x v="27"/>
    <x v="7"/>
    <s v="Agosto"/>
    <x v="331"/>
    <x v="2"/>
    <n v="1374015.3590833333"/>
  </r>
  <r>
    <x v="27"/>
    <x v="8"/>
    <s v="Setembro"/>
    <x v="332"/>
    <x v="2"/>
    <n v="1118549.9150833334"/>
  </r>
  <r>
    <x v="27"/>
    <x v="9"/>
    <s v="Outubro"/>
    <x v="333"/>
    <x v="2"/>
    <n v="1364475.9810833333"/>
  </r>
  <r>
    <x v="27"/>
    <x v="10"/>
    <s v="Novembro"/>
    <x v="334"/>
    <x v="2"/>
    <n v="1224072.8140833334"/>
  </r>
  <r>
    <x v="27"/>
    <x v="11"/>
    <s v="Dezembro"/>
    <x v="335"/>
    <x v="2"/>
    <n v="1050200.8950833334"/>
  </r>
  <r>
    <x v="28"/>
    <x v="0"/>
    <s v="Janeiro"/>
    <x v="336"/>
    <x v="2"/>
    <n v="1021769.0721491537"/>
  </r>
  <r>
    <x v="28"/>
    <x v="1"/>
    <s v="Fevereiro"/>
    <x v="337"/>
    <x v="2"/>
    <n v="1066908.9482275548"/>
  </r>
  <r>
    <x v="28"/>
    <x v="2"/>
    <s v="Março"/>
    <x v="338"/>
    <x v="2"/>
    <n v="1340441.3892473683"/>
  </r>
  <r>
    <x v="28"/>
    <x v="3"/>
    <s v="Abril"/>
    <x v="339"/>
    <x v="2"/>
    <n v="1506199.9375580333"/>
  </r>
  <r>
    <x v="28"/>
    <x v="4"/>
    <s v="Maio"/>
    <x v="340"/>
    <x v="2"/>
    <n v="1458778.701702256"/>
  </r>
  <r>
    <x v="28"/>
    <x v="5"/>
    <s v="Junho"/>
    <x v="341"/>
    <x v="2"/>
    <n v="1410987.1443012217"/>
  </r>
  <r>
    <x v="28"/>
    <x v="6"/>
    <s v="Julho"/>
    <x v="342"/>
    <x v="2"/>
    <n v="1509585.2720027708"/>
  </r>
  <r>
    <x v="28"/>
    <x v="7"/>
    <s v="Agosto"/>
    <x v="343"/>
    <x v="2"/>
    <n v="1678497.9902960758"/>
  </r>
  <r>
    <x v="28"/>
    <x v="8"/>
    <s v="Setembro"/>
    <x v="344"/>
    <x v="2"/>
    <n v="1433041.0321979495"/>
  </r>
  <r>
    <x v="28"/>
    <x v="9"/>
    <s v="Outubro"/>
    <x v="345"/>
    <x v="2"/>
    <n v="1615641.7733518837"/>
  </r>
  <r>
    <x v="28"/>
    <x v="10"/>
    <s v="Novembro"/>
    <x v="346"/>
    <x v="2"/>
    <n v="1323002.9326562902"/>
  </r>
  <r>
    <x v="28"/>
    <x v="11"/>
    <s v="Dezembro"/>
    <x v="347"/>
    <x v="2"/>
    <n v="1196714.3973954995"/>
  </r>
  <r>
    <x v="29"/>
    <x v="0"/>
    <s v="Janeiro"/>
    <x v="348"/>
    <x v="2"/>
    <n v="897867.90983652638"/>
  </r>
  <r>
    <x v="29"/>
    <x v="1"/>
    <s v="Fevereiro"/>
    <x v="349"/>
    <x v="2"/>
    <n v="1017424.3806313908"/>
  </r>
  <r>
    <x v="29"/>
    <x v="2"/>
    <s v="Março"/>
    <x v="350"/>
    <x v="2"/>
    <n v="973206.88503414171"/>
  </r>
  <r>
    <x v="29"/>
    <x v="3"/>
    <s v="Abril"/>
    <x v="351"/>
    <x v="2"/>
    <n v="1141674.2352268186"/>
  </r>
  <r>
    <x v="29"/>
    <x v="4"/>
    <s v="Maio"/>
    <x v="352"/>
    <x v="2"/>
    <n v="1120303.4236580976"/>
  </r>
  <r>
    <x v="29"/>
    <x v="5"/>
    <s v="Junho"/>
    <x v="353"/>
    <x v="2"/>
    <n v="845331.95809884928"/>
  </r>
  <r>
    <x v="29"/>
    <x v="6"/>
    <s v="Julho"/>
    <x v="354"/>
    <x v="2"/>
    <n v="992180.63177076308"/>
  </r>
  <r>
    <x v="29"/>
    <x v="7"/>
    <s v="Agosto"/>
    <x v="355"/>
    <x v="2"/>
    <n v="1005172.163218506"/>
  </r>
  <r>
    <x v="29"/>
    <x v="8"/>
    <s v="Setembro"/>
    <x v="356"/>
    <x v="2"/>
    <n v="923405.20252002077"/>
  </r>
  <r>
    <x v="29"/>
    <x v="9"/>
    <s v="Outubro"/>
    <x v="357"/>
    <x v="2"/>
    <n v="939490.15889850026"/>
  </r>
  <r>
    <x v="29"/>
    <x v="10"/>
    <s v="Novembro"/>
    <x v="358"/>
    <x v="2"/>
    <n v="915897.20264253882"/>
  </r>
  <r>
    <x v="29"/>
    <x v="11"/>
    <s v="Dezembro"/>
    <x v="359"/>
    <x v="2"/>
    <n v="725417.57859190309"/>
  </r>
  <r>
    <x v="30"/>
    <x v="0"/>
    <s v="Janeiro"/>
    <x v="360"/>
    <x v="2"/>
    <n v="670088.90877640306"/>
  </r>
  <r>
    <x v="30"/>
    <x v="1"/>
    <s v="Fevereiro"/>
    <x v="361"/>
    <x v="2"/>
    <n v="839583.2989900884"/>
  </r>
  <r>
    <x v="30"/>
    <x v="2"/>
    <s v="Março"/>
    <x v="362"/>
    <x v="2"/>
    <n v="921177.06713122956"/>
  </r>
  <r>
    <x v="30"/>
    <x v="3"/>
    <s v="Abril"/>
    <x v="363"/>
    <x v="2"/>
    <n v="839060.39059482131"/>
  </r>
  <r>
    <x v="30"/>
    <x v="4"/>
    <s v="Maio"/>
    <x v="364"/>
    <x v="2"/>
    <n v="1264448.6558386975"/>
  </r>
  <r>
    <x v="30"/>
    <x v="5"/>
    <s v="Junho"/>
    <x v="365"/>
    <x v="2"/>
    <n v="1005490.4151716433"/>
  </r>
  <r>
    <x v="30"/>
    <x v="6"/>
    <s v="Julho"/>
    <x v="366"/>
    <x v="2"/>
    <n v="754026.18184655148"/>
  </r>
  <r>
    <x v="30"/>
    <x v="7"/>
    <s v="Agosto"/>
    <x v="367"/>
    <x v="2"/>
    <n v="817027.58123046183"/>
  </r>
  <r>
    <x v="30"/>
    <x v="8"/>
    <s v="Setembro"/>
    <x v="368"/>
    <x v="2"/>
    <n v="837404.28806155291"/>
  </r>
  <r>
    <x v="30"/>
    <x v="9"/>
    <s v="Outubro"/>
    <x v="369"/>
    <x v="2"/>
    <n v="870266.76346643339"/>
  </r>
  <r>
    <x v="30"/>
    <x v="10"/>
    <s v="Novembro"/>
    <x v="370"/>
    <x v="2"/>
    <n v="860600.393605783"/>
  </r>
  <r>
    <x v="30"/>
    <x v="11"/>
    <s v="Dezembro"/>
    <x v="371"/>
    <x v="2"/>
    <n v="816084.66020140948"/>
  </r>
  <r>
    <x v="31"/>
    <x v="0"/>
    <s v="Janeiro"/>
    <x v="372"/>
    <x v="2"/>
    <n v="547672.10871283745"/>
  </r>
  <r>
    <x v="31"/>
    <x v="1"/>
    <s v="Fevereiro"/>
    <x v="373"/>
    <x v="2"/>
    <n v="814326.84062634711"/>
  </r>
  <r>
    <x v="31"/>
    <x v="2"/>
    <s v="Março"/>
    <x v="374"/>
    <x v="2"/>
    <n v="845421.22923648264"/>
  </r>
  <r>
    <x v="31"/>
    <x v="3"/>
    <s v="Abril"/>
    <x v="375"/>
    <x v="2"/>
    <n v="811245.23260876257"/>
  </r>
  <r>
    <x v="31"/>
    <x v="4"/>
    <s v="Maio"/>
    <x v="376"/>
    <x v="2"/>
    <n v="937143.36749372038"/>
  </r>
  <r>
    <x v="31"/>
    <x v="5"/>
    <s v="Junho"/>
    <x v="377"/>
    <x v="2"/>
    <n v="884992.48715478461"/>
  </r>
  <r>
    <x v="31"/>
    <x v="6"/>
    <s v="Julho"/>
    <x v="378"/>
    <x v="2"/>
    <n v="943350.3873152358"/>
  </r>
  <r>
    <x v="31"/>
    <x v="7"/>
    <s v="Agosto"/>
    <x v="379"/>
    <x v="2"/>
    <n v="919662.41339046485"/>
  </r>
  <r>
    <x v="31"/>
    <x v="8"/>
    <s v="Setembro"/>
    <x v="380"/>
    <x v="2"/>
    <n v="994286.48351056734"/>
  </r>
  <r>
    <x v="31"/>
    <x v="9"/>
    <s v="Outubro"/>
    <x v="381"/>
    <x v="2"/>
    <n v="955010.29689865885"/>
  </r>
  <r>
    <x v="31"/>
    <x v="10"/>
    <s v="Novembro"/>
    <x v="382"/>
    <x v="2"/>
    <n v="1082939.7883177586"/>
  </r>
  <r>
    <x v="31"/>
    <x v="11"/>
    <s v="Dezembro"/>
    <x v="383"/>
    <x v="2"/>
    <n v="932422.15150537516"/>
  </r>
  <r>
    <x v="32"/>
    <x v="0"/>
    <s v="Janeiro"/>
    <x v="384"/>
    <x v="2"/>
    <n v="817572.28717999998"/>
  </r>
  <r>
    <x v="32"/>
    <x v="1"/>
    <s v="Fevereiro"/>
    <x v="385"/>
    <x v="2"/>
    <n v="1195820.7651845361"/>
  </r>
  <r>
    <x v="32"/>
    <x v="2"/>
    <s v="Março"/>
    <x v="386"/>
    <x v="2"/>
    <n v="1331093.93"/>
  </r>
  <r>
    <x v="32"/>
    <x v="3"/>
    <s v="Abril"/>
    <x v="387"/>
    <x v="2"/>
    <n v="1226648.7919999999"/>
  </r>
  <r>
    <x v="32"/>
    <x v="4"/>
    <s v="Maio"/>
    <x v="388"/>
    <x v="2"/>
    <n v="1470363.1310000001"/>
  </r>
  <r>
    <x v="32"/>
    <x v="5"/>
    <s v="Junho"/>
    <x v="389"/>
    <x v="2"/>
    <n v="1366416.4597999998"/>
  </r>
  <r>
    <x v="32"/>
    <x v="6"/>
    <s v="Julho"/>
    <x v="390"/>
    <x v="2"/>
    <n v="1409457.593552453"/>
  </r>
  <r>
    <x v="32"/>
    <x v="7"/>
    <s v="Agosto"/>
    <x v="391"/>
    <x v="2"/>
    <n v="1455297.2160080001"/>
  </r>
  <r>
    <x v="32"/>
    <x v="8"/>
    <s v="Setembro"/>
    <x v="392"/>
    <x v="2"/>
    <n v="1386344.606016"/>
  </r>
  <r>
    <x v="32"/>
    <x v="9"/>
    <s v="Outubro"/>
    <x v="393"/>
    <x v="2"/>
    <n v="1460430.4090132802"/>
  </r>
  <r>
    <x v="32"/>
    <x v="10"/>
    <s v="Novembro"/>
    <x v="394"/>
    <x v="2"/>
    <n v="1423496.9805708064"/>
  </r>
  <r>
    <x v="32"/>
    <x v="11"/>
    <s v="Dezembro"/>
    <x v="395"/>
    <x v="2"/>
    <n v="1314012.4747395297"/>
  </r>
  <r>
    <x v="33"/>
    <x v="0"/>
    <s v="Janeiro"/>
    <x v="396"/>
    <x v="2"/>
    <n v="1004079.69"/>
  </r>
  <r>
    <x v="33"/>
    <x v="1"/>
    <s v="Fevereiro"/>
    <x v="397"/>
    <x v="2"/>
    <n v="1479388.1342"/>
  </r>
  <r>
    <x v="33"/>
    <x v="2"/>
    <s v="Março"/>
    <x v="398"/>
    <x v="2"/>
    <n v="1507847.6381956968"/>
  </r>
  <r>
    <x v="33"/>
    <x v="3"/>
    <s v="Abril"/>
    <x v="399"/>
    <x v="2"/>
    <n v="1587295.9736176135"/>
  </r>
  <r>
    <x v="33"/>
    <x v="4"/>
    <s v="Maio"/>
    <x v="400"/>
    <x v="2"/>
    <n v="1359739.1932469869"/>
  </r>
  <r>
    <x v="33"/>
    <x v="5"/>
    <s v="Junho"/>
    <x v="401"/>
    <x v="2"/>
    <n v="1370289.2003332041"/>
  </r>
  <r>
    <x v="33"/>
    <x v="6"/>
    <s v="Julho"/>
    <x v="402"/>
    <x v="2"/>
    <n v="1242068.6992239049"/>
  </r>
  <r>
    <x v="33"/>
    <x v="7"/>
    <s v="Agosto"/>
    <x v="403"/>
    <x v="2"/>
    <n v="1295651.2236340465"/>
  </r>
  <r>
    <x v="33"/>
    <x v="8"/>
    <s v="Setembro"/>
    <x v="404"/>
    <x v="2"/>
    <n v="990312.27038636827"/>
  </r>
  <r>
    <x v="33"/>
    <x v="9"/>
    <s v="Outubro"/>
    <x v="405"/>
    <x v="2"/>
    <n v="971166.09830226516"/>
  </r>
  <r>
    <x v="33"/>
    <x v="10"/>
    <s v="Novembro"/>
    <x v="406"/>
    <x v="2"/>
    <n v="958278.06677190121"/>
  </r>
  <r>
    <x v="33"/>
    <x v="11"/>
    <s v="Dezembro"/>
    <x v="407"/>
    <x v="2"/>
    <n v="716148.17602723255"/>
  </r>
  <r>
    <x v="34"/>
    <x v="0"/>
    <s v="Janeiro"/>
    <x v="408"/>
    <x v="2"/>
    <n v="712001.74100000004"/>
  </r>
  <r>
    <x v="34"/>
    <x v="1"/>
    <s v="Fevereiro"/>
    <x v="409"/>
    <x v="2"/>
    <n v="876405.56299999997"/>
  </r>
  <r>
    <x v="34"/>
    <x v="2"/>
    <s v="Março"/>
    <x v="410"/>
    <x v="2"/>
    <n v="850796.90420999995"/>
  </r>
  <r>
    <x v="34"/>
    <x v="3"/>
    <s v="Abril"/>
    <x v="411"/>
    <x v="2"/>
    <n v="835353.66112509998"/>
  </r>
  <r>
    <x v="34"/>
    <x v="4"/>
    <s v="Maio"/>
    <x v="412"/>
    <x v="2"/>
    <n v="915057.17630820093"/>
  </r>
  <r>
    <x v="34"/>
    <x v="5"/>
    <s v="Junho"/>
    <x v="413"/>
    <x v="2"/>
    <n v="827114.28731744492"/>
  </r>
  <r>
    <x v="34"/>
    <x v="6"/>
    <s v="Julho"/>
    <x v="414"/>
    <x v="2"/>
    <n v="909552.74866170727"/>
  </r>
  <r>
    <x v="34"/>
    <x v="7"/>
    <s v="Agosto"/>
    <x v="415"/>
    <x v="2"/>
    <n v="845040.67737657658"/>
  </r>
  <r>
    <x v="34"/>
    <x v="8"/>
    <s v="Setembro"/>
    <x v="416"/>
    <x v="2"/>
    <n v="807219.97434749187"/>
  </r>
  <r>
    <x v="34"/>
    <x v="9"/>
    <s v="Outubro"/>
    <x v="417"/>
    <x v="2"/>
    <n v="810841.36609815969"/>
  </r>
  <r>
    <x v="34"/>
    <x v="10"/>
    <s v="Novembro"/>
    <x v="418"/>
    <x v="2"/>
    <n v="730701.78280025034"/>
  </r>
  <r>
    <x v="34"/>
    <x v="11"/>
    <s v="Dezembro"/>
    <x v="419"/>
    <x v="2"/>
    <n v="653269.37011024519"/>
  </r>
  <r>
    <x v="35"/>
    <x v="0"/>
    <s v="Janeiro"/>
    <x v="420"/>
    <x v="2"/>
    <n v="493894.62099999998"/>
  </r>
  <r>
    <x v="35"/>
    <x v="1"/>
    <s v="Fevereiro"/>
    <x v="421"/>
    <x v="2"/>
    <n v="720323.54590000003"/>
  </r>
  <r>
    <x v="35"/>
    <x v="2"/>
    <s v="Março"/>
    <x v="422"/>
    <x v="2"/>
    <n v="709863.76809619996"/>
  </r>
  <r>
    <x v="35"/>
    <x v="3"/>
    <s v="Abril"/>
    <x v="423"/>
    <x v="2"/>
    <n v="252751.71957887601"/>
  </r>
  <r>
    <x v="35"/>
    <x v="4"/>
    <s v="Maio"/>
    <x v="424"/>
    <x v="2"/>
    <n v="317682.2096531234"/>
  </r>
  <r>
    <x v="35"/>
    <x v="5"/>
    <s v="Junho"/>
    <x v="425"/>
    <x v="2"/>
    <n v="477849.42820099322"/>
  </r>
  <r>
    <x v="35"/>
    <x v="6"/>
    <s v="Julho"/>
    <x v="426"/>
    <x v="2"/>
    <n v="668132.91195806197"/>
  </r>
  <r>
    <x v="35"/>
    <x v="7"/>
    <s v="Agosto"/>
    <x v="427"/>
    <x v="2"/>
    <n v="667702.79464172688"/>
  </r>
  <r>
    <x v="35"/>
    <x v="8"/>
    <s v="Setembro"/>
    <x v="428"/>
    <x v="2"/>
    <n v="693213.80544697936"/>
  </r>
  <r>
    <x v="35"/>
    <x v="9"/>
    <s v="Outubro"/>
    <x v="429"/>
    <x v="2"/>
    <n v="731170.24220641132"/>
  </r>
  <r>
    <x v="35"/>
    <x v="10"/>
    <s v="Novembro"/>
    <x v="430"/>
    <x v="2"/>
    <n v="791445.82715107058"/>
  </r>
  <r>
    <x v="35"/>
    <x v="11"/>
    <s v="Dezembro"/>
    <x v="431"/>
    <x v="2"/>
    <n v="841629.38328628941"/>
  </r>
  <r>
    <x v="36"/>
    <x v="0"/>
    <s v="Janeiro"/>
    <x v="432"/>
    <x v="2"/>
    <s v="nd"/>
  </r>
  <r>
    <x v="36"/>
    <x v="1"/>
    <s v="Fevereiro"/>
    <x v="433"/>
    <x v="2"/>
    <s v="nd"/>
  </r>
  <r>
    <x v="36"/>
    <x v="2"/>
    <s v="Março"/>
    <x v="434"/>
    <x v="2"/>
    <s v="nd"/>
  </r>
  <r>
    <x v="36"/>
    <x v="3"/>
    <s v="Abril"/>
    <x v="435"/>
    <x v="2"/>
    <s v="nd"/>
  </r>
  <r>
    <x v="36"/>
    <x v="4"/>
    <s v="Maio"/>
    <x v="436"/>
    <x v="2"/>
    <s v="nd"/>
  </r>
  <r>
    <x v="36"/>
    <x v="5"/>
    <s v="Junho"/>
    <x v="437"/>
    <x v="2"/>
    <s v="nd"/>
  </r>
  <r>
    <x v="36"/>
    <x v="6"/>
    <s v="Julho"/>
    <x v="438"/>
    <x v="2"/>
    <s v="nd"/>
  </r>
  <r>
    <x v="36"/>
    <x v="7"/>
    <s v="Agosto"/>
    <x v="439"/>
    <x v="2"/>
    <s v="nd"/>
  </r>
  <r>
    <x v="36"/>
    <x v="8"/>
    <s v="Setembro"/>
    <x v="440"/>
    <x v="2"/>
    <s v="nd"/>
  </r>
  <r>
    <x v="36"/>
    <x v="9"/>
    <s v="Outubro"/>
    <x v="441"/>
    <x v="2"/>
    <s v="nd"/>
  </r>
  <r>
    <x v="36"/>
    <x v="10"/>
    <s v="Novembro"/>
    <x v="442"/>
    <x v="2"/>
    <s v="nd"/>
  </r>
  <r>
    <x v="36"/>
    <x v="11"/>
    <s v="Dezembro"/>
    <x v="443"/>
    <x v="2"/>
    <s v="nd"/>
  </r>
  <r>
    <x v="37"/>
    <x v="0"/>
    <s v="Janeiro"/>
    <x v="444"/>
    <x v="2"/>
    <s v="nd"/>
  </r>
  <r>
    <x v="37"/>
    <x v="1"/>
    <s v="Fevereiro"/>
    <x v="445"/>
    <x v="2"/>
    <s v="nd"/>
  </r>
  <r>
    <x v="37"/>
    <x v="2"/>
    <s v="Março"/>
    <x v="446"/>
    <x v="2"/>
    <s v="nd"/>
  </r>
  <r>
    <x v="37"/>
    <x v="3"/>
    <s v="Abril"/>
    <x v="447"/>
    <x v="2"/>
    <s v="nd"/>
  </r>
  <r>
    <x v="37"/>
    <x v="4"/>
    <s v="Maio"/>
    <x v="448"/>
    <x v="2"/>
    <s v="nd"/>
  </r>
  <r>
    <x v="37"/>
    <x v="5"/>
    <s v="Junho"/>
    <x v="449"/>
    <x v="2"/>
    <s v="nd"/>
  </r>
  <r>
    <x v="37"/>
    <x v="6"/>
    <s v="Julho"/>
    <x v="450"/>
    <x v="2"/>
    <s v="nd"/>
  </r>
  <r>
    <x v="37"/>
    <x v="7"/>
    <s v="Agosto"/>
    <x v="451"/>
    <x v="2"/>
    <s v="nd"/>
  </r>
  <r>
    <x v="37"/>
    <x v="8"/>
    <s v="Setembro"/>
    <x v="452"/>
    <x v="2"/>
    <s v="nd"/>
  </r>
  <r>
    <x v="37"/>
    <x v="9"/>
    <s v="Outubro"/>
    <x v="453"/>
    <x v="2"/>
    <s v="nd"/>
  </r>
  <r>
    <x v="37"/>
    <x v="10"/>
    <s v="Novembro"/>
    <x v="454"/>
    <x v="2"/>
    <s v="nd"/>
  </r>
  <r>
    <x v="37"/>
    <x v="11"/>
    <s v="Dezembro"/>
    <x v="455"/>
    <x v="2"/>
    <s v="nd"/>
  </r>
  <r>
    <x v="38"/>
    <x v="0"/>
    <s v="Janeiro"/>
    <x v="456"/>
    <x v="2"/>
    <s v="nd"/>
  </r>
  <r>
    <x v="38"/>
    <x v="1"/>
    <s v="Fevereiro"/>
    <x v="457"/>
    <x v="2"/>
    <s v="nd"/>
  </r>
  <r>
    <x v="38"/>
    <x v="2"/>
    <s v="Março"/>
    <x v="458"/>
    <x v="2"/>
    <s v="nd"/>
  </r>
  <r>
    <x v="38"/>
    <x v="3"/>
    <s v="Abril"/>
    <x v="459"/>
    <x v="2"/>
    <s v="nd"/>
  </r>
  <r>
    <x v="38"/>
    <x v="4"/>
    <s v="Maio"/>
    <x v="460"/>
    <x v="2"/>
    <s v="nd"/>
  </r>
  <r>
    <x v="38"/>
    <x v="5"/>
    <s v="Junho"/>
    <x v="461"/>
    <x v="2"/>
    <s v="nd"/>
  </r>
  <r>
    <x v="38"/>
    <x v="6"/>
    <s v="Julho"/>
    <x v="462"/>
    <x v="2"/>
    <s v="nd"/>
  </r>
  <r>
    <x v="38"/>
    <x v="7"/>
    <s v="Agosto"/>
    <x v="463"/>
    <x v="2"/>
    <s v="nd"/>
  </r>
  <r>
    <x v="38"/>
    <x v="8"/>
    <s v="Setembro"/>
    <x v="464"/>
    <x v="2"/>
    <s v="nd"/>
  </r>
  <r>
    <x v="38"/>
    <x v="9"/>
    <s v="Outubro"/>
    <x v="465"/>
    <x v="2"/>
    <s v="nd"/>
  </r>
  <r>
    <x v="38"/>
    <x v="10"/>
    <s v="Novembro"/>
    <x v="466"/>
    <x v="2"/>
    <s v="nd"/>
  </r>
  <r>
    <x v="38"/>
    <x v="11"/>
    <s v="Dezembro"/>
    <x v="467"/>
    <x v="2"/>
    <s v="nd"/>
  </r>
  <r>
    <x v="39"/>
    <x v="0"/>
    <s v="Janeiro"/>
    <x v="468"/>
    <x v="2"/>
    <s v="nd"/>
  </r>
  <r>
    <x v="39"/>
    <x v="1"/>
    <s v="Fevereiro"/>
    <x v="469"/>
    <x v="2"/>
    <s v="nd"/>
  </r>
  <r>
    <x v="39"/>
    <x v="2"/>
    <s v="Março"/>
    <x v="470"/>
    <x v="2"/>
    <s v="nd"/>
  </r>
  <r>
    <x v="39"/>
    <x v="3"/>
    <s v="Abril"/>
    <x v="471"/>
    <x v="2"/>
    <s v="nd"/>
  </r>
  <r>
    <x v="39"/>
    <x v="4"/>
    <s v="Maio"/>
    <x v="472"/>
    <x v="2"/>
    <s v="nd"/>
  </r>
  <r>
    <x v="39"/>
    <x v="5"/>
    <s v="Junho"/>
    <x v="473"/>
    <x v="2"/>
    <s v="nd"/>
  </r>
  <r>
    <x v="39"/>
    <x v="6"/>
    <s v="Julho"/>
    <x v="474"/>
    <x v="2"/>
    <s v="nd"/>
  </r>
  <r>
    <x v="39"/>
    <x v="7"/>
    <s v="Agosto"/>
    <x v="475"/>
    <x v="2"/>
    <s v="nd"/>
  </r>
  <r>
    <x v="39"/>
    <x v="8"/>
    <s v="Setembro"/>
    <x v="476"/>
    <x v="2"/>
    <s v="nd"/>
  </r>
  <r>
    <x v="39"/>
    <x v="9"/>
    <s v="Outubro"/>
    <x v="477"/>
    <x v="2"/>
    <s v="nd"/>
  </r>
  <r>
    <x v="39"/>
    <x v="10"/>
    <s v="Novembro"/>
    <x v="478"/>
    <x v="2"/>
    <s v="nd"/>
  </r>
  <r>
    <x v="39"/>
    <x v="11"/>
    <s v="Dezembro"/>
    <x v="479"/>
    <x v="2"/>
    <s v="nd"/>
  </r>
  <r>
    <x v="40"/>
    <x v="0"/>
    <s v="Janeiro"/>
    <x v="480"/>
    <x v="2"/>
    <s v="nd"/>
  </r>
  <r>
    <x v="40"/>
    <x v="1"/>
    <s v="Fevereiro"/>
    <x v="481"/>
    <x v="2"/>
    <s v="nd"/>
  </r>
  <r>
    <x v="40"/>
    <x v="2"/>
    <s v="Março"/>
    <x v="482"/>
    <x v="2"/>
    <s v="nd"/>
  </r>
  <r>
    <x v="40"/>
    <x v="3"/>
    <s v="Abril"/>
    <x v="483"/>
    <x v="2"/>
    <n v="0"/>
  </r>
  <r>
    <x v="40"/>
    <x v="4"/>
    <s v="Maio"/>
    <x v="484"/>
    <x v="2"/>
    <n v="0"/>
  </r>
  <r>
    <x v="40"/>
    <x v="5"/>
    <s v="Junho"/>
    <x v="485"/>
    <x v="2"/>
    <n v="0"/>
  </r>
  <r>
    <x v="40"/>
    <x v="6"/>
    <s v="Julho"/>
    <x v="486"/>
    <x v="2"/>
    <n v="0"/>
  </r>
  <r>
    <x v="40"/>
    <x v="7"/>
    <s v="Agosto"/>
    <x v="487"/>
    <x v="2"/>
    <n v="0"/>
  </r>
  <r>
    <x v="40"/>
    <x v="8"/>
    <s v="Setembro"/>
    <x v="488"/>
    <x v="2"/>
    <n v="0"/>
  </r>
  <r>
    <x v="40"/>
    <x v="9"/>
    <s v="Outubro"/>
    <x v="489"/>
    <x v="2"/>
    <n v="0"/>
  </r>
  <r>
    <x v="40"/>
    <x v="10"/>
    <s v="Novembro"/>
    <x v="490"/>
    <x v="2"/>
    <n v="0"/>
  </r>
  <r>
    <x v="40"/>
    <x v="11"/>
    <s v="Dezembro"/>
    <x v="491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0B17BC-8B0F-4387-B313-DA9FEB7703F0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0">
  <location ref="A3:E28" firstHeaderRow="0" firstDataRow="1" firstDataCol="2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x="66"/>
        <item x="67"/>
        <item h="1"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1"/>
        <item x="0"/>
        <item x="3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2610">
        <item x="1378"/>
        <item x="0"/>
        <item x="8"/>
        <item x="6"/>
        <item x="9"/>
        <item x="4"/>
        <item x="18"/>
        <item x="15"/>
        <item x="23"/>
        <item x="28"/>
        <item x="16"/>
        <item x="11"/>
        <item x="679"/>
        <item x="17"/>
        <item x="5"/>
        <item x="680"/>
        <item x="27"/>
        <item x="19"/>
        <item x="681"/>
        <item x="682"/>
        <item x="683"/>
        <item x="7"/>
        <item x="1862"/>
        <item x="2346"/>
        <item x="1858"/>
        <item x="22"/>
        <item x="688"/>
        <item x="29"/>
        <item x="10"/>
        <item x="30"/>
        <item x="1968"/>
        <item x="20"/>
        <item x="21"/>
        <item x="31"/>
        <item x="37"/>
        <item x="34"/>
        <item x="1864"/>
        <item x="14"/>
        <item x="32"/>
        <item x="33"/>
        <item x="43"/>
        <item x="35"/>
        <item x="1300"/>
        <item x="1859"/>
        <item x="36"/>
        <item x="1865"/>
        <item x="2389"/>
        <item x="12"/>
        <item x="1304"/>
        <item x="13"/>
        <item x="2370"/>
        <item x="2386"/>
        <item x="41"/>
        <item x="26"/>
        <item x="1303"/>
        <item x="42"/>
        <item x="1860"/>
        <item x="1308"/>
        <item x="2387"/>
        <item x="1863"/>
        <item x="39"/>
        <item x="2356"/>
        <item x="2362"/>
        <item x="46"/>
        <item x="1861"/>
        <item x="1301"/>
        <item x="2360"/>
        <item x="1325"/>
        <item x="24"/>
        <item x="2353"/>
        <item x="1866"/>
        <item x="684"/>
        <item x="1305"/>
        <item x="25"/>
        <item x="687"/>
        <item x="2364"/>
        <item x="685"/>
        <item x="2349"/>
        <item x="3"/>
        <item x="694"/>
        <item x="2367"/>
        <item x="686"/>
        <item x="689"/>
        <item x="1960"/>
        <item x="695"/>
        <item x="1344"/>
        <item x="1963"/>
        <item x="692"/>
        <item x="38"/>
        <item x="2355"/>
        <item x="1874"/>
        <item x="1956"/>
        <item x="1867"/>
        <item x="2347"/>
        <item x="44"/>
        <item x="1"/>
        <item x="896"/>
        <item x="40"/>
        <item x="1957"/>
        <item x="2"/>
        <item x="1349"/>
        <item x="1345"/>
        <item x="2352"/>
        <item x="1338"/>
        <item x="2368"/>
        <item x="45"/>
        <item x="2365"/>
        <item x="2351"/>
        <item x="2348"/>
        <item x="1302"/>
        <item x="1962"/>
        <item x="2358"/>
        <item x="2392"/>
        <item x="1965"/>
        <item x="2357"/>
        <item x="1319"/>
        <item x="1955"/>
        <item x="1964"/>
        <item x="2373"/>
        <item x="1969"/>
        <item x="47"/>
        <item x="2023"/>
        <item x="1959"/>
        <item x="1339"/>
        <item x="1871"/>
        <item x="690"/>
        <item x="2374"/>
        <item x="1967"/>
        <item x="2400"/>
        <item x="2377"/>
        <item x="1342"/>
        <item x="2371"/>
        <item x="1958"/>
        <item x="1952"/>
        <item x="2390"/>
        <item x="53"/>
        <item x="2395"/>
        <item x="2113"/>
        <item x="1323"/>
        <item x="2379"/>
        <item x="1869"/>
        <item x="1328"/>
        <item x="1334"/>
        <item x="1346"/>
        <item x="2350"/>
        <item x="1870"/>
        <item x="60"/>
        <item x="1314"/>
        <item x="2361"/>
        <item x="1340"/>
        <item x="2024"/>
        <item x="2388"/>
        <item x="1868"/>
        <item x="2393"/>
        <item x="55"/>
        <item x="2396"/>
        <item x="2403"/>
        <item x="2032"/>
        <item x="2409"/>
        <item x="1950"/>
        <item x="1329"/>
        <item x="1318"/>
        <item x="54"/>
        <item x="2376"/>
        <item x="1322"/>
        <item x="2412"/>
        <item x="2369"/>
        <item x="51"/>
        <item x="2363"/>
        <item x="2398"/>
        <item x="2354"/>
        <item x="720"/>
        <item x="1973"/>
        <item x="2414"/>
        <item x="1326"/>
        <item x="2600"/>
        <item x="1347"/>
        <item x="2375"/>
        <item x="48"/>
        <item x="57"/>
        <item x="1972"/>
        <item x="1365"/>
        <item x="1951"/>
        <item x="2402"/>
        <item x="1324"/>
        <item x="1316"/>
        <item x="2359"/>
        <item x="63"/>
        <item x="1873"/>
        <item x="1872"/>
        <item x="1307"/>
        <item x="1356"/>
        <item x="1332"/>
        <item x="1317"/>
        <item x="1333"/>
        <item x="2415"/>
        <item x="2391"/>
        <item x="2372"/>
        <item x="2401"/>
        <item x="2597"/>
        <item x="1321"/>
        <item x="2383"/>
        <item x="50"/>
        <item x="2397"/>
        <item x="1954"/>
        <item x="2405"/>
        <item x="49"/>
        <item x="1884"/>
        <item x="2019"/>
        <item x="2410"/>
        <item x="1970"/>
        <item x="1313"/>
        <item x="2385"/>
        <item x="1320"/>
        <item x="691"/>
        <item x="2408"/>
        <item x="56"/>
        <item x="1315"/>
        <item x="1330"/>
        <item x="1949"/>
        <item x="62"/>
        <item x="2439"/>
        <item x="893"/>
        <item x="1306"/>
        <item x="2114"/>
        <item x="1885"/>
        <item x="2442"/>
        <item x="1353"/>
        <item x="2562"/>
        <item x="1336"/>
        <item x="2378"/>
        <item x="697"/>
        <item x="2394"/>
        <item x="2460"/>
        <item x="2456"/>
        <item x="2416"/>
        <item x="1879"/>
        <item x="2458"/>
        <item x="2017"/>
        <item x="2366"/>
        <item x="2380"/>
        <item x="1337"/>
        <item x="2122"/>
        <item x="1327"/>
        <item x="2438"/>
        <item x="1883"/>
        <item x="2599"/>
        <item x="2453"/>
        <item x="696"/>
        <item x="1882"/>
        <item x="2454"/>
        <item x="2467"/>
        <item x="59"/>
        <item x="698"/>
        <item x="2524"/>
        <item x="1877"/>
        <item x="2404"/>
        <item x="52"/>
        <item x="2558"/>
        <item x="2399"/>
        <item x="2472"/>
        <item x="2594"/>
        <item x="1360"/>
        <item x="2021"/>
        <item x="1335"/>
        <item x="64"/>
        <item x="2601"/>
        <item x="1880"/>
        <item x="2111"/>
        <item x="1876"/>
        <item x="2478"/>
        <item x="2455"/>
        <item x="2436"/>
        <item x="65"/>
        <item x="2016"/>
        <item x="2382"/>
        <item x="2598"/>
        <item x="1367"/>
        <item x="1341"/>
        <item x="2061"/>
        <item x="2443"/>
        <item x="1966"/>
        <item x="2462"/>
        <item x="2441"/>
        <item x="2605"/>
        <item x="2607"/>
        <item x="1987"/>
        <item x="2381"/>
        <item x="2116"/>
        <item x="2474"/>
        <item x="2463"/>
        <item x="2461"/>
        <item x="2595"/>
        <item x="1953"/>
        <item x="1878"/>
        <item x="1331"/>
        <item x="1312"/>
        <item x="1309"/>
        <item x="58"/>
        <item x="1311"/>
        <item x="736"/>
        <item x="2406"/>
        <item x="2464"/>
        <item x="2596"/>
        <item x="2424"/>
        <item x="2572"/>
        <item x="2451"/>
        <item x="1988"/>
        <item x="1899"/>
        <item x="2606"/>
        <item x="2609"/>
        <item x="2112"/>
        <item x="2450"/>
        <item x="2062"/>
        <item x="2506"/>
        <item x="2015"/>
        <item x="2098"/>
        <item x="2444"/>
        <item x="1979"/>
        <item x="2603"/>
        <item x="1903"/>
        <item x="2411"/>
        <item x="1350"/>
        <item x="2604"/>
        <item x="2543"/>
        <item x="1888"/>
        <item x="2457"/>
        <item x="2425"/>
        <item x="2118"/>
        <item x="1368"/>
        <item x="2535"/>
        <item x="1980"/>
        <item x="2452"/>
        <item x="2533"/>
        <item x="71"/>
        <item x="716"/>
        <item x="1981"/>
        <item x="2515"/>
        <item x="2039"/>
        <item x="2593"/>
        <item x="2434"/>
        <item x="1906"/>
        <item x="1310"/>
        <item x="2541"/>
        <item x="2589"/>
        <item x="1917"/>
        <item x="2563"/>
        <item x="1362"/>
        <item x="1348"/>
        <item x="2431"/>
        <item x="2026"/>
        <item x="1358"/>
        <item x="1907"/>
        <item x="2459"/>
        <item x="2479"/>
        <item x="2115"/>
        <item x="1359"/>
        <item x="2523"/>
        <item x="2476"/>
        <item x="2384"/>
        <item x="2427"/>
        <item x="1896"/>
        <item x="2413"/>
        <item x="2483"/>
        <item x="2030"/>
        <item x="1984"/>
        <item x="2550"/>
        <item x="1892"/>
        <item x="68"/>
        <item x="2465"/>
        <item x="1897"/>
        <item x="1889"/>
        <item x="2473"/>
        <item x="1900"/>
        <item x="1905"/>
        <item x="69"/>
        <item x="2407"/>
        <item x="2054"/>
        <item x="1875"/>
        <item x="1904"/>
        <item x="1507"/>
        <item x="1364"/>
        <item x="2477"/>
        <item x="2120"/>
        <item x="2590"/>
        <item x="2482"/>
        <item x="1902"/>
        <item x="2468"/>
        <item x="1881"/>
        <item x="2440"/>
        <item x="1930"/>
        <item x="693"/>
        <item x="1429"/>
        <item x="2581"/>
        <item x="2527"/>
        <item x="2437"/>
        <item x="2050"/>
        <item x="1894"/>
        <item x="1975"/>
        <item x="1886"/>
        <item x="2522"/>
        <item x="718"/>
        <item x="2006"/>
        <item x="2110"/>
        <item x="2109"/>
        <item x="2117"/>
        <item x="2025"/>
        <item x="2466"/>
        <item x="2475"/>
        <item x="2417"/>
        <item x="1898"/>
        <item x="1961"/>
        <item x="1982"/>
        <item x="1976"/>
        <item x="1887"/>
        <item x="2560"/>
        <item x="2518"/>
        <item x="1910"/>
        <item x="1908"/>
        <item x="1983"/>
        <item x="2445"/>
        <item x="1915"/>
        <item x="1890"/>
        <item x="2538"/>
        <item x="2484"/>
        <item x="2559"/>
        <item x="2588"/>
        <item x="2469"/>
        <item x="1989"/>
        <item x="2037"/>
        <item x="2573"/>
        <item x="2566"/>
        <item x="2188"/>
        <item x="2008"/>
        <item x="1948"/>
        <item x="2092"/>
        <item x="2582"/>
        <item x="2105"/>
        <item x="2542"/>
        <item x="845"/>
        <item x="2470"/>
        <item x="1366"/>
        <item x="2071"/>
        <item x="2018"/>
        <item x="1363"/>
        <item x="2521"/>
        <item x="2094"/>
        <item x="2418"/>
        <item x="2067"/>
        <item x="2121"/>
        <item x="2580"/>
        <item x="1971"/>
        <item x="2106"/>
        <item x="2058"/>
        <item x="1916"/>
        <item x="1977"/>
        <item x="2480"/>
        <item x="2027"/>
        <item x="2446"/>
        <item x="2099"/>
        <item x="2429"/>
        <item x="2435"/>
        <item x="2065"/>
        <item x="2095"/>
        <item x="2029"/>
        <item x="2536"/>
        <item x="2052"/>
        <item x="2432"/>
        <item x="2481"/>
        <item x="1911"/>
        <item x="1343"/>
        <item x="2525"/>
        <item x="1901"/>
        <item x="2103"/>
        <item x="2447"/>
        <item x="1927"/>
        <item x="2608"/>
        <item x="1895"/>
        <item x="728"/>
        <item x="2569"/>
        <item x="2297"/>
        <item x="2547"/>
        <item x="1978"/>
        <item x="2090"/>
        <item x="2591"/>
        <item x="2108"/>
        <item x="725"/>
        <item x="2119"/>
        <item x="2539"/>
        <item x="737"/>
        <item x="2034"/>
        <item x="2060"/>
        <item x="2003"/>
        <item x="2583"/>
        <item x="2561"/>
        <item x="2124"/>
        <item x="2102"/>
        <item x="2578"/>
        <item x="1946"/>
        <item x="2537"/>
        <item x="2068"/>
        <item x="2004"/>
        <item x="2449"/>
        <item x="2089"/>
        <item x="2125"/>
        <item x="2448"/>
        <item x="2190"/>
        <item x="2471"/>
        <item x="2100"/>
        <item x="2422"/>
        <item x="2602"/>
        <item x="2009"/>
        <item x="2101"/>
        <item x="2107"/>
        <item x="2064"/>
        <item x="2096"/>
        <item x="1379"/>
        <item x="2059"/>
        <item x="2189"/>
        <item x="2093"/>
        <item x="67"/>
        <item x="2568"/>
        <item x="2544"/>
        <item x="2028"/>
        <item x="2185"/>
        <item x="2426"/>
        <item x="2020"/>
        <item x="731"/>
        <item x="2586"/>
        <item x="1985"/>
        <item x="2549"/>
        <item x="1361"/>
        <item x="2565"/>
        <item x="2564"/>
        <item x="2012"/>
        <item x="2421"/>
        <item x="1909"/>
        <item x="2567"/>
        <item x="1380"/>
        <item x="2419"/>
        <item x="1947"/>
        <item x="2553"/>
        <item x="2489"/>
        <item x="2123"/>
        <item x="2507"/>
        <item x="2526"/>
        <item x="2575"/>
        <item x="2035"/>
        <item x="750"/>
        <item x="2534"/>
        <item x="1995"/>
        <item x="61"/>
        <item x="1893"/>
        <item x="2091"/>
        <item x="2504"/>
        <item x="2040"/>
        <item x="2053"/>
        <item x="2428"/>
        <item x="1919"/>
        <item x="2485"/>
        <item x="2433"/>
        <item x="2532"/>
        <item x="2592"/>
        <item x="2530"/>
        <item x="2519"/>
        <item x="1891"/>
        <item x="1986"/>
        <item x="1407"/>
        <item x="2051"/>
        <item x="2013"/>
        <item x="2011"/>
        <item x="2430"/>
        <item x="92"/>
        <item x="2579"/>
        <item x="2496"/>
        <item x="2191"/>
        <item x="2285"/>
        <item x="2490"/>
        <item x="2041"/>
        <item x="2509"/>
        <item x="2498"/>
        <item x="2070"/>
        <item x="2545"/>
        <item x="2072"/>
        <item x="2022"/>
        <item x="66"/>
        <item x="2486"/>
        <item x="2551"/>
        <item x="2033"/>
        <item x="2047"/>
        <item x="2036"/>
        <item x="2057"/>
        <item x="2258"/>
        <item x="2063"/>
        <item x="2423"/>
        <item x="2049"/>
        <item x="2104"/>
        <item x="2487"/>
        <item x="734"/>
        <item x="1918"/>
        <item x="2552"/>
        <item x="2046"/>
        <item x="2528"/>
        <item x="1997"/>
        <item x="2576"/>
        <item x="1945"/>
        <item x="2548"/>
        <item x="1974"/>
        <item x="2038"/>
        <item x="735"/>
        <item x="2554"/>
        <item x="2557"/>
        <item x="2585"/>
        <item x="2056"/>
        <item x="1914"/>
        <item x="2529"/>
        <item x="1994"/>
        <item x="1990"/>
        <item x="1920"/>
        <item x="2294"/>
        <item x="2295"/>
        <item x="2508"/>
        <item x="739"/>
        <item x="2499"/>
        <item x="2066"/>
        <item x="2420"/>
        <item x="2531"/>
        <item x="2187"/>
        <item x="721"/>
        <item x="1912"/>
        <item x="2007"/>
        <item x="730"/>
        <item x="2505"/>
        <item x="710"/>
        <item x="2555"/>
        <item x="2043"/>
        <item x="2511"/>
        <item x="1991"/>
        <item x="1942"/>
        <item x="1808"/>
        <item x="2516"/>
        <item x="701"/>
        <item x="2055"/>
        <item x="2069"/>
        <item x="2503"/>
        <item x="2296"/>
        <item x="2005"/>
        <item x="2293"/>
        <item x="727"/>
        <item x="1925"/>
        <item x="2014"/>
        <item x="2048"/>
        <item x="1530"/>
        <item x="2570"/>
        <item x="1992"/>
        <item x="2512"/>
        <item x="2577"/>
        <item x="732"/>
        <item x="2074"/>
        <item x="2327"/>
        <item x="2073"/>
        <item x="2097"/>
        <item x="2075"/>
        <item x="2500"/>
        <item x="707"/>
        <item x="88"/>
        <item x="1913"/>
        <item x="2257"/>
        <item x="2343"/>
        <item x="2587"/>
        <item x="2128"/>
        <item x="1929"/>
        <item x="2497"/>
        <item x="2044"/>
        <item x="705"/>
        <item x="2495"/>
        <item x="729"/>
        <item x="2127"/>
        <item x="2186"/>
        <item x="2289"/>
        <item x="2556"/>
        <item x="2574"/>
        <item x="2192"/>
        <item x="2510"/>
        <item x="2132"/>
        <item x="2284"/>
        <item x="2540"/>
        <item x="2224"/>
        <item x="1923"/>
        <item x="2193"/>
        <item x="2571"/>
        <item x="2488"/>
        <item x="723"/>
        <item x="2031"/>
        <item x="892"/>
        <item x="2334"/>
        <item x="2083"/>
        <item x="1928"/>
        <item x="2491"/>
        <item x="1479"/>
        <item x="2517"/>
        <item x="2042"/>
        <item x="108"/>
        <item x="2078"/>
        <item x="2546"/>
        <item x="2287"/>
        <item x="722"/>
        <item x="1939"/>
        <item x="1424"/>
        <item x="2584"/>
        <item x="2002"/>
        <item x="2300"/>
        <item x="2514"/>
        <item x="2492"/>
        <item x="1921"/>
        <item x="2126"/>
        <item x="2184"/>
        <item x="1397"/>
        <item x="2082"/>
        <item x="2236"/>
        <item x="2085"/>
        <item x="704"/>
        <item x="952"/>
        <item x="1377"/>
        <item x="2080"/>
        <item x="2000"/>
        <item x="2195"/>
        <item x="2246"/>
        <item x="2502"/>
        <item x="2313"/>
        <item x="1941"/>
        <item x="2298"/>
        <item x="2337"/>
        <item x="2077"/>
        <item x="2215"/>
        <item x="2286"/>
        <item x="2076"/>
        <item x="1542"/>
        <item x="1938"/>
        <item x="2010"/>
        <item x="1936"/>
        <item x="2299"/>
        <item x="2045"/>
        <item x="709"/>
        <item x="2088"/>
        <item x="738"/>
        <item x="2087"/>
        <item x="2292"/>
        <item x="109"/>
        <item x="1922"/>
        <item x="2520"/>
        <item x="90"/>
        <item x="2079"/>
        <item x="2084"/>
        <item x="1369"/>
        <item x="758"/>
        <item x="702"/>
        <item x="1607"/>
        <item x="1998"/>
        <item x="2129"/>
        <item x="2338"/>
        <item x="1944"/>
        <item x="1999"/>
        <item x="1996"/>
        <item x="2328"/>
        <item x="2194"/>
        <item x="765"/>
        <item x="2131"/>
        <item x="2288"/>
        <item x="2335"/>
        <item x="2501"/>
        <item x="1943"/>
        <item x="1926"/>
        <item x="2241"/>
        <item x="2329"/>
        <item x="2291"/>
        <item x="1351"/>
        <item x="1934"/>
        <item x="2336"/>
        <item x="2086"/>
        <item x="754"/>
        <item x="2081"/>
        <item x="2225"/>
        <item x="1395"/>
        <item x="2493"/>
        <item x="951"/>
        <item x="798"/>
        <item x="726"/>
        <item x="1439"/>
        <item x="2244"/>
        <item x="1355"/>
        <item x="2283"/>
        <item x="2253"/>
        <item x="1993"/>
        <item x="1937"/>
        <item x="756"/>
        <item x="742"/>
        <item x="2494"/>
        <item x="73"/>
        <item x="1924"/>
        <item x="768"/>
        <item x="1940"/>
        <item x="700"/>
        <item x="797"/>
        <item x="2303"/>
        <item x="2247"/>
        <item x="699"/>
        <item x="1933"/>
        <item x="2330"/>
        <item x="2143"/>
        <item x="2153"/>
        <item x="2513"/>
        <item x="1931"/>
        <item x="2314"/>
        <item x="100"/>
        <item x="2339"/>
        <item x="2302"/>
        <item x="111"/>
        <item x="712"/>
        <item x="2133"/>
        <item x="1354"/>
        <item x="1436"/>
        <item x="2262"/>
        <item x="1418"/>
        <item x="2290"/>
        <item x="1440"/>
        <item x="2331"/>
        <item x="1935"/>
        <item x="2001"/>
        <item x="1357"/>
        <item x="719"/>
        <item x="2205"/>
        <item x="2238"/>
        <item x="2130"/>
        <item x="2333"/>
        <item x="2245"/>
        <item x="757"/>
        <item x="2301"/>
        <item x="2240"/>
        <item x="97"/>
        <item x="1408"/>
        <item x="2243"/>
        <item x="2260"/>
        <item x="2239"/>
        <item x="79"/>
        <item x="714"/>
        <item x="2198"/>
        <item x="889"/>
        <item x="1932"/>
        <item x="941"/>
        <item x="82"/>
        <item x="2304"/>
        <item x="2142"/>
        <item x="2325"/>
        <item x="1597"/>
        <item x="1430"/>
        <item x="107"/>
        <item x="2173"/>
        <item x="103"/>
        <item x="122"/>
        <item x="2249"/>
        <item x="2259"/>
        <item x="2232"/>
        <item x="2210"/>
        <item x="715"/>
        <item x="733"/>
        <item x="2242"/>
        <item x="93"/>
        <item x="724"/>
        <item x="2261"/>
        <item x="703"/>
        <item x="2340"/>
        <item x="1417"/>
        <item x="890"/>
        <item x="2203"/>
        <item x="2223"/>
        <item x="771"/>
        <item x="95"/>
        <item x="2282"/>
        <item x="2226"/>
        <item x="717"/>
        <item x="2204"/>
        <item x="1381"/>
        <item x="2308"/>
        <item x="102"/>
        <item x="2252"/>
        <item x="2163"/>
        <item x="2237"/>
        <item x="1617"/>
        <item x="106"/>
        <item x="2279"/>
        <item x="77"/>
        <item x="744"/>
        <item x="76"/>
        <item x="2326"/>
        <item x="2248"/>
        <item x="2281"/>
        <item x="2307"/>
        <item x="2196"/>
        <item x="2200"/>
        <item x="891"/>
        <item x="711"/>
        <item x="2324"/>
        <item x="1409"/>
        <item x="801"/>
        <item x="1413"/>
        <item x="2332"/>
        <item x="2217"/>
        <item x="2141"/>
        <item x="2275"/>
        <item x="706"/>
        <item x="2235"/>
        <item x="713"/>
        <item x="1608"/>
        <item x="2227"/>
        <item x="2309"/>
        <item x="81"/>
        <item x="2306"/>
        <item x="2206"/>
        <item x="1442"/>
        <item x="1402"/>
        <item x="2140"/>
        <item x="763"/>
        <item x="1352"/>
        <item x="2144"/>
        <item x="1603"/>
        <item x="1805"/>
        <item x="2201"/>
        <item x="2197"/>
        <item x="70"/>
        <item x="2305"/>
        <item x="2341"/>
        <item x="2311"/>
        <item x="2251"/>
        <item x="2316"/>
        <item x="2218"/>
        <item x="764"/>
        <item x="1404"/>
        <item x="2222"/>
        <item x="2207"/>
        <item x="2254"/>
        <item x="1241"/>
        <item x="2319"/>
        <item x="94"/>
        <item x="2315"/>
        <item x="2230"/>
        <item x="98"/>
        <item x="1376"/>
        <item x="2342"/>
        <item x="2310"/>
        <item x="2255"/>
        <item x="221"/>
        <item x="99"/>
        <item x="87"/>
        <item x="1519"/>
        <item x="2209"/>
        <item x="2134"/>
        <item x="2266"/>
        <item x="1411"/>
        <item x="2135"/>
        <item x="86"/>
        <item x="1684"/>
        <item x="2274"/>
        <item x="2250"/>
        <item x="110"/>
        <item x="2136"/>
        <item x="1422"/>
        <item x="2280"/>
        <item x="101"/>
        <item x="2220"/>
        <item x="2137"/>
        <item x="89"/>
        <item x="2145"/>
        <item x="1420"/>
        <item x="1399"/>
        <item x="767"/>
        <item x="2216"/>
        <item x="2139"/>
        <item x="2318"/>
        <item x="2264"/>
        <item x="1513"/>
        <item x="2234"/>
        <item x="104"/>
        <item x="1492"/>
        <item x="1618"/>
        <item x="84"/>
        <item x="2219"/>
        <item x="741"/>
        <item x="1746"/>
        <item x="748"/>
        <item x="769"/>
        <item x="2221"/>
        <item x="2317"/>
        <item x="74"/>
        <item x="740"/>
        <item x="72"/>
        <item x="2202"/>
        <item x="1576"/>
        <item x="1372"/>
        <item x="105"/>
        <item x="2273"/>
        <item x="2312"/>
        <item x="1403"/>
        <item x="2344"/>
        <item x="898"/>
        <item x="1486"/>
        <item x="2320"/>
        <item x="91"/>
        <item x="1541"/>
        <item x="116"/>
        <item x="2272"/>
        <item x="766"/>
        <item x="752"/>
        <item x="2138"/>
        <item x="1396"/>
        <item x="1606"/>
        <item x="114"/>
        <item x="96"/>
        <item x="129"/>
        <item x="1382"/>
        <item x="1371"/>
        <item x="2271"/>
        <item x="1683"/>
        <item x="2229"/>
        <item x="1611"/>
        <item x="128"/>
        <item x="2265"/>
        <item x="1400"/>
        <item x="930"/>
        <item x="2323"/>
        <item x="1431"/>
        <item x="142"/>
        <item x="746"/>
        <item x="760"/>
        <item x="1686"/>
        <item x="78"/>
        <item x="2321"/>
        <item x="75"/>
        <item x="2233"/>
        <item x="2263"/>
        <item x="2164"/>
        <item x="2228"/>
        <item x="1425"/>
        <item x="2154"/>
        <item x="2256"/>
        <item x="1598"/>
        <item x="2267"/>
        <item x="1609"/>
        <item x="85"/>
        <item x="1685"/>
        <item x="762"/>
        <item x="894"/>
        <item x="1394"/>
        <item x="1428"/>
        <item x="2199"/>
        <item x="2213"/>
        <item x="1726"/>
        <item x="2345"/>
        <item x="83"/>
        <item x="2183"/>
        <item x="954"/>
        <item x="2270"/>
        <item x="1427"/>
        <item x="1405"/>
        <item x="1610"/>
        <item x="1485"/>
        <item x="1516"/>
        <item x="950"/>
        <item x="1419"/>
        <item x="749"/>
        <item x="2148"/>
        <item x="2276"/>
        <item x="1406"/>
        <item x="2146"/>
        <item x="895"/>
        <item x="1545"/>
        <item x="2278"/>
        <item x="1554"/>
        <item x="883"/>
        <item x="2269"/>
        <item x="1447"/>
        <item x="2277"/>
        <item x="1688"/>
        <item x="2211"/>
        <item x="807"/>
        <item x="932"/>
        <item x="2268"/>
        <item x="2212"/>
        <item x="1629"/>
        <item x="755"/>
        <item x="2147"/>
        <item x="761"/>
        <item x="2177"/>
        <item x="1434"/>
        <item x="965"/>
        <item x="2208"/>
        <item x="2214"/>
        <item x="747"/>
        <item x="1577"/>
        <item x="1602"/>
        <item x="1398"/>
        <item x="1551"/>
        <item x="835"/>
        <item x="272"/>
        <item x="2175"/>
        <item x="1410"/>
        <item x="113"/>
        <item x="953"/>
        <item x="1474"/>
        <item x="1391"/>
        <item x="329"/>
        <item x="1615"/>
        <item x="1478"/>
        <item x="2149"/>
        <item x="1515"/>
        <item x="1540"/>
        <item x="138"/>
        <item x="1741"/>
        <item x="1621"/>
        <item x="1511"/>
        <item x="2160"/>
        <item x="1414"/>
        <item x="743"/>
        <item x="1465"/>
        <item x="2179"/>
        <item x="931"/>
        <item x="2167"/>
        <item x="1438"/>
        <item x="1489"/>
        <item x="900"/>
        <item x="1628"/>
        <item x="120"/>
        <item x="2322"/>
        <item x="2231"/>
        <item x="2158"/>
        <item x="1423"/>
        <item x="1435"/>
        <item x="2161"/>
        <item x="1462"/>
        <item x="1819"/>
        <item x="1605"/>
        <item x="1387"/>
        <item x="2176"/>
        <item x="2155"/>
        <item x="1426"/>
        <item x="2165"/>
        <item x="1687"/>
        <item x="1616"/>
        <item x="1575"/>
        <item x="2166"/>
        <item x="1370"/>
        <item x="1736"/>
        <item x="955"/>
        <item x="2156"/>
        <item x="2159"/>
        <item x="899"/>
        <item x="1421"/>
        <item x="1829"/>
        <item x="141"/>
        <item x="124"/>
        <item x="956"/>
        <item x="1613"/>
        <item x="118"/>
        <item x="2174"/>
        <item x="964"/>
        <item x="945"/>
        <item x="265"/>
        <item x="1539"/>
        <item x="949"/>
        <item x="2150"/>
        <item x="843"/>
        <item x="2178"/>
        <item x="2157"/>
        <item x="1384"/>
        <item x="1620"/>
        <item x="1538"/>
        <item x="708"/>
        <item x="1385"/>
        <item x="1390"/>
        <item x="1543"/>
        <item x="929"/>
        <item x="1437"/>
        <item x="177"/>
        <item x="1815"/>
        <item x="2162"/>
        <item x="1689"/>
        <item x="112"/>
        <item x="1481"/>
        <item x="2171"/>
        <item x="1820"/>
        <item x="826"/>
        <item x="745"/>
        <item x="874"/>
        <item x="819"/>
        <item x="903"/>
        <item x="1386"/>
        <item x="1383"/>
        <item x="136"/>
        <item x="1389"/>
        <item x="2168"/>
        <item x="1743"/>
        <item x="1433"/>
        <item x="1738"/>
        <item x="143"/>
        <item x="1512"/>
        <item x="772"/>
        <item x="871"/>
        <item x="1757"/>
        <item x="1844"/>
        <item x="1508"/>
        <item x="901"/>
        <item x="1534"/>
        <item x="2182"/>
        <item x="119"/>
        <item x="1810"/>
        <item x="836"/>
        <item x="1614"/>
        <item x="317"/>
        <item x="1443"/>
        <item x="918"/>
        <item x="1441"/>
        <item x="1793"/>
        <item x="1476"/>
        <item x="1691"/>
        <item x="2169"/>
        <item x="1823"/>
        <item x="1527"/>
        <item x="844"/>
        <item x="1745"/>
        <item x="1566"/>
        <item x="1514"/>
        <item x="933"/>
        <item x="1415"/>
        <item x="943"/>
        <item x="1623"/>
        <item x="939"/>
        <item x="2170"/>
        <item x="1432"/>
        <item x="140"/>
        <item x="1737"/>
        <item x="2181"/>
        <item x="940"/>
        <item x="1719"/>
        <item x="1510"/>
        <item x="121"/>
        <item x="133"/>
        <item x="1472"/>
        <item x="1374"/>
        <item x="1532"/>
        <item x="897"/>
        <item x="131"/>
        <item x="1574"/>
        <item x="1526"/>
        <item x="1790"/>
        <item x="942"/>
        <item x="1548"/>
        <item x="145"/>
        <item x="130"/>
        <item x="1601"/>
        <item x="211"/>
        <item x="1619"/>
        <item x="1528"/>
        <item x="921"/>
        <item x="1520"/>
        <item x="1705"/>
        <item x="1392"/>
        <item x="934"/>
        <item x="1631"/>
        <item x="1583"/>
        <item x="620"/>
        <item x="1586"/>
        <item x="1599"/>
        <item x="1817"/>
        <item x="1493"/>
        <item x="948"/>
        <item x="1758"/>
        <item x="1529"/>
        <item x="2172"/>
        <item x="1537"/>
        <item x="1475"/>
        <item x="1847"/>
        <item x="1664"/>
        <item x="927"/>
        <item x="1412"/>
        <item x="2152"/>
        <item x="796"/>
        <item x="2180"/>
        <item x="2151"/>
        <item x="137"/>
        <item x="944"/>
        <item x="961"/>
        <item x="1612"/>
        <item x="1581"/>
        <item x="1827"/>
        <item x="1444"/>
        <item x="126"/>
        <item x="80"/>
        <item x="117"/>
        <item x="925"/>
        <item x="1505"/>
        <item x="1502"/>
        <item x="926"/>
        <item x="847"/>
        <item x="1531"/>
        <item x="1550"/>
        <item x="1744"/>
        <item x="1580"/>
        <item x="773"/>
        <item x="1535"/>
        <item x="937"/>
        <item x="139"/>
        <item x="1524"/>
        <item x="904"/>
        <item x="1509"/>
        <item x="1802"/>
        <item x="1517"/>
        <item x="1697"/>
        <item x="1555"/>
        <item x="1448"/>
        <item x="1563"/>
        <item x="1806"/>
        <item x="928"/>
        <item x="1720"/>
        <item x="1522"/>
        <item x="1401"/>
        <item x="800"/>
        <item x="1445"/>
        <item x="1449"/>
        <item x="759"/>
        <item x="1388"/>
        <item x="115"/>
        <item x="1752"/>
        <item x="1625"/>
        <item x="751"/>
        <item x="1578"/>
        <item x="1536"/>
        <item x="135"/>
        <item x="842"/>
        <item x="1416"/>
        <item x="1799"/>
        <item x="1552"/>
        <item x="1560"/>
        <item x="946"/>
        <item x="1503"/>
        <item x="1704"/>
        <item x="902"/>
        <item x="1632"/>
        <item x="799"/>
        <item x="1596"/>
        <item x="1624"/>
        <item x="1482"/>
        <item x="1584"/>
        <item x="1816"/>
        <item x="173"/>
        <item x="1533"/>
        <item x="753"/>
        <item x="1690"/>
        <item x="1547"/>
        <item x="1600"/>
        <item x="938"/>
        <item x="1549"/>
        <item x="1692"/>
        <item x="1760"/>
        <item x="1463"/>
        <item x="1494"/>
        <item x="1496"/>
        <item x="919"/>
        <item x="1630"/>
        <item x="1622"/>
        <item x="822"/>
        <item x="1567"/>
        <item x="947"/>
        <item x="295"/>
        <item x="1807"/>
        <item x="1804"/>
        <item x="1593"/>
        <item x="328"/>
        <item x="1674"/>
        <item x="812"/>
        <item x="1604"/>
        <item x="1525"/>
        <item x="803"/>
        <item x="1800"/>
        <item x="1803"/>
        <item x="770"/>
        <item x="1518"/>
        <item x="1729"/>
        <item x="184"/>
        <item x="1832"/>
        <item x="1585"/>
        <item x="1491"/>
        <item x="1521"/>
        <item x="1556"/>
        <item x="840"/>
        <item x="1755"/>
        <item x="1579"/>
        <item x="1459"/>
        <item x="1456"/>
        <item x="1718"/>
        <item x="1626"/>
        <item x="1748"/>
        <item x="824"/>
        <item x="905"/>
        <item x="1835"/>
        <item x="1477"/>
        <item x="1488"/>
        <item x="1446"/>
        <item x="1740"/>
        <item x="1747"/>
        <item x="962"/>
        <item x="1795"/>
        <item x="1480"/>
        <item x="966"/>
        <item x="1681"/>
        <item x="1497"/>
        <item x="1501"/>
        <item x="1393"/>
        <item x="1830"/>
        <item x="160"/>
        <item x="1375"/>
        <item x="1811"/>
        <item x="219"/>
        <item x="1663"/>
        <item x="1587"/>
        <item x="1699"/>
        <item x="1841"/>
        <item x="828"/>
        <item x="817"/>
        <item x="1640"/>
        <item x="1818"/>
        <item x="786"/>
        <item x="1573"/>
        <item x="1451"/>
        <item x="1561"/>
        <item x="1504"/>
        <item x="989"/>
        <item x="1595"/>
        <item x="1677"/>
        <item x="988"/>
        <item x="1676"/>
        <item x="1641"/>
        <item x="1633"/>
        <item x="957"/>
        <item x="1696"/>
        <item x="123"/>
        <item x="1797"/>
        <item x="1716"/>
        <item x="1712"/>
        <item x="1725"/>
        <item x="1570"/>
        <item x="1831"/>
        <item x="915"/>
        <item x="1848"/>
        <item x="923"/>
        <item x="1483"/>
        <item x="1682"/>
        <item x="1833"/>
        <item x="1627"/>
        <item x="174"/>
        <item x="1672"/>
        <item x="821"/>
        <item x="1769"/>
        <item x="1742"/>
        <item x="1636"/>
        <item x="1715"/>
        <item x="917"/>
        <item x="1652"/>
        <item x="1670"/>
        <item x="1562"/>
        <item x="841"/>
        <item x="306"/>
        <item x="1732"/>
        <item x="1487"/>
        <item x="1594"/>
        <item x="1667"/>
        <item x="881"/>
        <item x="195"/>
        <item x="1655"/>
        <item x="1582"/>
        <item x="1794"/>
        <item x="1657"/>
        <item x="1694"/>
        <item x="795"/>
        <item x="1701"/>
        <item x="1842"/>
        <item x="134"/>
        <item x="1460"/>
        <item x="906"/>
        <item x="1589"/>
        <item x="1495"/>
        <item x="1453"/>
        <item x="1735"/>
        <item x="146"/>
        <item x="823"/>
        <item x="1452"/>
        <item x="275"/>
        <item x="1523"/>
        <item x="1564"/>
        <item x="1798"/>
        <item x="1559"/>
        <item x="127"/>
        <item x="1659"/>
        <item x="1814"/>
        <item x="1693"/>
        <item x="1470"/>
        <item x="1471"/>
        <item x="1544"/>
        <item x="1666"/>
        <item x="1450"/>
        <item x="271"/>
        <item x="1700"/>
        <item x="1546"/>
        <item x="1853"/>
        <item x="1662"/>
        <item x="1240"/>
        <item x="1653"/>
        <item x="1588"/>
        <item x="1695"/>
        <item x="1730"/>
        <item x="1679"/>
        <item x="1500"/>
        <item x="1553"/>
        <item x="1788"/>
        <item x="838"/>
        <item x="179"/>
        <item x="792"/>
        <item x="1649"/>
        <item x="1721"/>
        <item x="793"/>
        <item x="1654"/>
        <item x="1703"/>
        <item x="223"/>
        <item x="1821"/>
        <item x="1635"/>
        <item x="1780"/>
        <item x="827"/>
        <item x="1781"/>
        <item x="1724"/>
        <item x="1467"/>
        <item x="865"/>
        <item x="147"/>
        <item x="202"/>
        <item x="1749"/>
        <item x="809"/>
        <item x="1767"/>
        <item x="125"/>
        <item x="1813"/>
        <item x="1461"/>
        <item x="1710"/>
        <item x="1854"/>
        <item x="820"/>
        <item x="1634"/>
        <item x="1734"/>
        <item x="794"/>
        <item x="1458"/>
        <item x="1766"/>
        <item x="1592"/>
        <item x="1809"/>
        <item x="268"/>
        <item x="1727"/>
        <item x="1373"/>
        <item x="1796"/>
        <item x="778"/>
        <item x="1706"/>
        <item x="1565"/>
        <item x="1825"/>
        <item x="1466"/>
        <item x="267"/>
        <item x="277"/>
        <item x="1506"/>
        <item x="259"/>
        <item x="839"/>
        <item x="1838"/>
        <item x="1678"/>
        <item x="924"/>
        <item x="1824"/>
        <item x="1675"/>
        <item x="1750"/>
        <item x="1558"/>
        <item x="1791"/>
        <item x="269"/>
        <item x="1680"/>
        <item x="1572"/>
        <item x="781"/>
        <item x="212"/>
        <item x="936"/>
        <item x="777"/>
        <item x="1828"/>
        <item x="1464"/>
        <item x="1660"/>
        <item x="935"/>
        <item x="804"/>
        <item x="1698"/>
        <item x="1642"/>
        <item x="200"/>
        <item x="833"/>
        <item x="958"/>
        <item x="960"/>
        <item x="963"/>
        <item x="787"/>
        <item x="148"/>
        <item x="1739"/>
        <item x="815"/>
        <item x="1661"/>
        <item x="1765"/>
        <item x="1708"/>
        <item x="1759"/>
        <item x="1840"/>
        <item x="1673"/>
        <item x="332"/>
        <item x="1569"/>
        <item x="1717"/>
        <item x="1651"/>
        <item x="327"/>
        <item x="867"/>
        <item x="274"/>
        <item x="1713"/>
        <item x="1591"/>
        <item x="144"/>
        <item x="1669"/>
        <item x="1468"/>
        <item x="1557"/>
        <item x="1568"/>
        <item x="1714"/>
        <item x="340"/>
        <item x="1753"/>
        <item x="1843"/>
        <item x="811"/>
        <item x="1490"/>
        <item x="132"/>
        <item x="1665"/>
        <item x="1643"/>
        <item x="774"/>
        <item x="1812"/>
        <item x="1647"/>
        <item x="330"/>
        <item x="1834"/>
        <item x="176"/>
        <item x="1469"/>
        <item x="1762"/>
        <item x="162"/>
        <item x="1484"/>
        <item x="1837"/>
        <item x="1855"/>
        <item x="1792"/>
        <item x="1722"/>
        <item x="1498"/>
        <item x="909"/>
        <item x="1571"/>
        <item x="808"/>
        <item x="1639"/>
        <item x="791"/>
        <item x="1702"/>
        <item x="250"/>
        <item x="788"/>
        <item x="1637"/>
        <item x="279"/>
        <item x="1785"/>
        <item x="1789"/>
        <item x="619"/>
        <item x="832"/>
        <item x="1590"/>
        <item x="1648"/>
        <item x="1839"/>
        <item x="266"/>
        <item x="790"/>
        <item x="1707"/>
        <item x="1751"/>
        <item x="1836"/>
        <item x="1723"/>
        <item x="326"/>
        <item x="247"/>
        <item x="830"/>
        <item x="970"/>
        <item x="1845"/>
        <item x="775"/>
        <item x="922"/>
        <item x="911"/>
        <item x="1857"/>
        <item x="1644"/>
        <item x="1457"/>
        <item x="967"/>
        <item x="959"/>
        <item x="785"/>
        <item x="1668"/>
        <item x="193"/>
        <item x="884"/>
        <item x="810"/>
        <item x="199"/>
        <item x="172"/>
        <item x="1454"/>
        <item x="789"/>
        <item x="204"/>
        <item x="1671"/>
        <item x="1024"/>
        <item x="916"/>
        <item x="1772"/>
        <item x="1656"/>
        <item x="1709"/>
        <item x="1763"/>
        <item x="1851"/>
        <item x="1822"/>
        <item x="846"/>
        <item x="1499"/>
        <item x="220"/>
        <item x="1711"/>
        <item x="1754"/>
        <item x="1846"/>
        <item x="321"/>
        <item x="1826"/>
        <item x="1645"/>
        <item x="1801"/>
        <item x="1787"/>
        <item x="337"/>
        <item x="1782"/>
        <item x="868"/>
        <item x="779"/>
        <item x="341"/>
        <item x="968"/>
        <item x="218"/>
        <item x="1733"/>
        <item x="1731"/>
        <item x="814"/>
        <item x="805"/>
        <item x="304"/>
        <item x="818"/>
        <item x="1728"/>
        <item x="1658"/>
        <item x="1638"/>
        <item x="780"/>
        <item x="985"/>
        <item x="1473"/>
        <item x="186"/>
        <item x="784"/>
        <item x="1768"/>
        <item x="307"/>
        <item x="802"/>
        <item x="1771"/>
        <item x="920"/>
        <item x="1650"/>
        <item x="280"/>
        <item x="1455"/>
        <item x="879"/>
        <item x="303"/>
        <item x="1777"/>
        <item x="325"/>
        <item x="191"/>
        <item x="364"/>
        <item x="976"/>
        <item x="1761"/>
        <item x="825"/>
        <item x="318"/>
        <item x="1779"/>
        <item x="969"/>
        <item x="1764"/>
        <item x="298"/>
        <item x="1000"/>
        <item x="181"/>
        <item x="319"/>
        <item x="990"/>
        <item x="1646"/>
        <item x="1776"/>
        <item x="1850"/>
        <item x="907"/>
        <item x="214"/>
        <item x="216"/>
        <item x="914"/>
        <item x="217"/>
        <item x="316"/>
        <item x="322"/>
        <item x="1849"/>
        <item x="991"/>
        <item x="913"/>
        <item x="180"/>
        <item x="813"/>
        <item x="315"/>
        <item x="302"/>
        <item x="163"/>
        <item x="313"/>
        <item x="987"/>
        <item x="278"/>
        <item x="888"/>
        <item x="365"/>
        <item x="1852"/>
        <item x="196"/>
        <item x="161"/>
        <item x="308"/>
        <item x="197"/>
        <item x="314"/>
        <item x="296"/>
        <item x="837"/>
        <item x="400"/>
        <item x="169"/>
        <item x="783"/>
        <item x="816"/>
        <item x="171"/>
        <item x="886"/>
        <item x="206"/>
        <item x="908"/>
        <item x="320"/>
        <item x="910"/>
        <item x="1856"/>
        <item x="198"/>
        <item x="876"/>
        <item x="885"/>
        <item x="331"/>
        <item x="185"/>
        <item x="1775"/>
        <item x="301"/>
        <item x="188"/>
        <item x="878"/>
        <item x="149"/>
        <item x="782"/>
        <item x="281"/>
        <item x="168"/>
        <item x="209"/>
        <item x="203"/>
        <item x="175"/>
        <item x="190"/>
        <item x="164"/>
        <item x="859"/>
        <item x="324"/>
        <item x="806"/>
        <item x="273"/>
        <item x="333"/>
        <item x="152"/>
        <item x="880"/>
        <item x="776"/>
        <item x="323"/>
        <item x="153"/>
        <item x="305"/>
        <item x="300"/>
        <item x="1012"/>
        <item x="869"/>
        <item x="1773"/>
        <item x="215"/>
        <item x="257"/>
        <item x="986"/>
        <item x="870"/>
        <item x="182"/>
        <item x="276"/>
        <item x="882"/>
        <item x="170"/>
        <item x="834"/>
        <item x="1774"/>
        <item x="912"/>
        <item x="857"/>
        <item x="1778"/>
        <item x="189"/>
        <item x="338"/>
        <item x="167"/>
        <item x="334"/>
        <item x="187"/>
        <item x="178"/>
        <item x="270"/>
        <item x="208"/>
        <item x="342"/>
        <item x="1770"/>
        <item x="283"/>
        <item x="831"/>
        <item x="166"/>
        <item x="158"/>
        <item x="864"/>
        <item x="335"/>
        <item x="1756"/>
        <item x="165"/>
        <item x="1786"/>
        <item x="213"/>
        <item x="309"/>
        <item x="993"/>
        <item x="201"/>
        <item x="336"/>
        <item x="1783"/>
        <item x="873"/>
        <item x="159"/>
        <item x="282"/>
        <item x="222"/>
        <item x="241"/>
        <item x="292"/>
        <item x="863"/>
        <item x="1025"/>
        <item x="860"/>
        <item x="1013"/>
        <item x="299"/>
        <item x="260"/>
        <item x="312"/>
        <item x="829"/>
        <item x="848"/>
        <item x="150"/>
        <item x="194"/>
        <item x="977"/>
        <item x="849"/>
        <item x="310"/>
        <item x="971"/>
        <item x="872"/>
        <item x="984"/>
        <item x="192"/>
        <item x="156"/>
        <item x="1177"/>
        <item x="388"/>
        <item x="311"/>
        <item x="264"/>
        <item x="293"/>
        <item x="994"/>
        <item x="997"/>
        <item x="1023"/>
        <item x="376"/>
        <item x="1019"/>
        <item x="1242"/>
        <item x="887"/>
        <item x="856"/>
        <item x="858"/>
        <item x="155"/>
        <item x="363"/>
        <item x="294"/>
        <item x="339"/>
        <item x="1784"/>
        <item x="346"/>
        <item x="297"/>
        <item x="352"/>
        <item x="243"/>
        <item x="361"/>
        <item x="261"/>
        <item x="262"/>
        <item x="875"/>
        <item x="288"/>
        <item x="210"/>
        <item x="982"/>
        <item x="244"/>
        <item x="207"/>
        <item x="224"/>
        <item x="401"/>
        <item x="235"/>
        <item x="367"/>
        <item x="1108"/>
        <item x="183"/>
        <item x="1036"/>
        <item x="366"/>
        <item x="998"/>
        <item x="157"/>
        <item x="290"/>
        <item x="1285"/>
        <item x="284"/>
        <item x="1001"/>
        <item x="291"/>
        <item x="992"/>
        <item x="1010"/>
        <item x="855"/>
        <item x="389"/>
        <item x="255"/>
        <item x="983"/>
        <item x="1022"/>
        <item x="205"/>
        <item x="344"/>
        <item x="154"/>
        <item x="343"/>
        <item x="862"/>
        <item x="1018"/>
        <item x="981"/>
        <item x="861"/>
        <item x="345"/>
        <item x="362"/>
        <item x="866"/>
        <item x="286"/>
        <item x="1026"/>
        <item x="1003"/>
        <item x="996"/>
        <item x="1027"/>
        <item x="1002"/>
        <item x="395"/>
        <item x="995"/>
        <item x="979"/>
        <item x="289"/>
        <item x="556"/>
        <item x="1029"/>
        <item x="369"/>
        <item x="1283"/>
        <item x="233"/>
        <item x="399"/>
        <item x="225"/>
        <item x="972"/>
        <item x="412"/>
        <item x="973"/>
        <item x="287"/>
        <item x="256"/>
        <item x="252"/>
        <item x="245"/>
        <item x="1284"/>
        <item x="1008"/>
        <item x="1237"/>
        <item x="877"/>
        <item x="151"/>
        <item x="285"/>
        <item x="1031"/>
        <item x="1255"/>
        <item x="254"/>
        <item x="484"/>
        <item x="248"/>
        <item x="370"/>
        <item x="246"/>
        <item x="1167"/>
        <item x="980"/>
        <item x="1017"/>
        <item x="236"/>
        <item x="1257"/>
        <item x="1176"/>
        <item x="851"/>
        <item x="1005"/>
        <item x="999"/>
        <item x="353"/>
        <item x="1009"/>
        <item x="373"/>
        <item x="1281"/>
        <item x="664"/>
        <item x="249"/>
        <item x="231"/>
        <item x="263"/>
        <item x="232"/>
        <item x="1020"/>
        <item x="1037"/>
        <item x="1174"/>
        <item x="1189"/>
        <item x="347"/>
        <item x="402"/>
        <item x="398"/>
        <item x="1109"/>
        <item x="403"/>
        <item x="394"/>
        <item x="1171"/>
        <item x="621"/>
        <item x="360"/>
        <item x="1016"/>
        <item x="405"/>
        <item x="1173"/>
        <item x="1011"/>
        <item x="1289"/>
        <item x="1014"/>
        <item x="1021"/>
        <item x="258"/>
        <item x="1006"/>
        <item x="975"/>
        <item x="1297"/>
        <item x="374"/>
        <item x="616"/>
        <item x="850"/>
        <item x="372"/>
        <item x="1028"/>
        <item x="234"/>
        <item x="251"/>
        <item x="1114"/>
        <item x="978"/>
        <item x="1148"/>
        <item x="386"/>
        <item x="368"/>
        <item x="240"/>
        <item x="1007"/>
        <item x="1030"/>
        <item x="1249"/>
        <item x="239"/>
        <item x="1175"/>
        <item x="1151"/>
        <item x="1040"/>
        <item x="1015"/>
        <item x="1243"/>
        <item x="974"/>
        <item x="1004"/>
        <item x="377"/>
        <item x="1290"/>
        <item x="1183"/>
        <item x="1286"/>
        <item x="1032"/>
        <item x="407"/>
        <item x="1288"/>
        <item x="1261"/>
        <item x="1180"/>
        <item x="1256"/>
        <item x="1035"/>
        <item x="854"/>
        <item x="1111"/>
        <item x="1110"/>
        <item x="1269"/>
        <item x="1259"/>
        <item x="357"/>
        <item x="852"/>
        <item x="1279"/>
        <item x="413"/>
        <item x="371"/>
        <item x="238"/>
        <item x="1049"/>
        <item x="379"/>
        <item x="1236"/>
        <item x="544"/>
        <item x="358"/>
        <item x="1168"/>
        <item x="485"/>
        <item x="1224"/>
        <item x="237"/>
        <item x="1296"/>
        <item x="349"/>
        <item x="1244"/>
        <item x="378"/>
        <item x="1258"/>
        <item x="393"/>
        <item x="359"/>
        <item x="1287"/>
        <item x="227"/>
        <item x="546"/>
        <item x="1039"/>
        <item x="226"/>
        <item x="555"/>
        <item x="1033"/>
        <item x="553"/>
        <item x="1038"/>
        <item x="636"/>
        <item x="853"/>
        <item x="634"/>
        <item x="348"/>
        <item x="1234"/>
        <item x="568"/>
        <item x="396"/>
        <item x="1282"/>
        <item x="1185"/>
        <item x="662"/>
        <item x="384"/>
        <item x="375"/>
        <item x="549"/>
        <item x="1178"/>
        <item x="392"/>
        <item x="1131"/>
        <item x="1179"/>
        <item x="1272"/>
        <item x="1239"/>
        <item x="355"/>
        <item x="385"/>
        <item x="242"/>
        <item x="1132"/>
        <item x="1250"/>
        <item x="390"/>
        <item x="1245"/>
        <item x="1235"/>
        <item x="404"/>
        <item x="416"/>
        <item x="1280"/>
        <item x="490"/>
        <item x="253"/>
        <item x="663"/>
        <item x="1223"/>
        <item x="397"/>
        <item x="487"/>
        <item x="1225"/>
        <item x="1116"/>
        <item x="1042"/>
        <item x="628"/>
        <item x="554"/>
        <item x="552"/>
        <item x="406"/>
        <item x="387"/>
        <item x="486"/>
        <item x="1123"/>
        <item x="381"/>
        <item x="1034"/>
        <item x="1047"/>
        <item x="408"/>
        <item x="356"/>
        <item x="1169"/>
        <item x="1184"/>
        <item x="1153"/>
        <item x="383"/>
        <item x="1144"/>
        <item x="391"/>
        <item x="524"/>
        <item x="668"/>
        <item x="1172"/>
        <item x="1273"/>
        <item x="411"/>
        <item x="1228"/>
        <item x="382"/>
        <item x="1252"/>
        <item x="528"/>
        <item x="425"/>
        <item x="667"/>
        <item x="1113"/>
        <item x="1233"/>
        <item x="409"/>
        <item x="660"/>
        <item x="1254"/>
        <item x="228"/>
        <item x="1156"/>
        <item x="1278"/>
        <item x="1170"/>
        <item x="1048"/>
        <item x="1292"/>
        <item x="640"/>
        <item x="1276"/>
        <item x="1246"/>
        <item x="623"/>
        <item x="415"/>
        <item x="638"/>
        <item x="230"/>
        <item x="1299"/>
        <item x="1291"/>
        <item x="1198"/>
        <item x="562"/>
        <item x="1274"/>
        <item x="1112"/>
        <item x="1137"/>
        <item x="1120"/>
        <item x="648"/>
        <item x="414"/>
        <item x="1187"/>
        <item x="545"/>
        <item x="676"/>
        <item x="1084"/>
        <item x="351"/>
        <item x="350"/>
        <item x="1145"/>
        <item x="669"/>
        <item x="615"/>
        <item x="1155"/>
        <item x="1149"/>
        <item x="622"/>
        <item x="1197"/>
        <item x="354"/>
        <item x="1186"/>
        <item x="635"/>
        <item x="229"/>
        <item x="1253"/>
        <item x="1115"/>
        <item x="526"/>
        <item x="637"/>
        <item x="1221"/>
        <item x="380"/>
        <item x="559"/>
        <item x="613"/>
        <item x="1126"/>
        <item x="1196"/>
        <item x="410"/>
        <item x="1232"/>
        <item x="1190"/>
        <item x="604"/>
        <item x="1248"/>
        <item x="658"/>
        <item x="624"/>
        <item x="1107"/>
        <item x="665"/>
        <item x="618"/>
        <item x="492"/>
        <item x="508"/>
        <item x="1051"/>
        <item x="1295"/>
        <item x="418"/>
        <item x="1251"/>
        <item x="651"/>
        <item x="489"/>
        <item x="557"/>
        <item x="661"/>
        <item x="1201"/>
        <item x="1046"/>
        <item x="1117"/>
        <item x="675"/>
        <item x="507"/>
        <item x="533"/>
        <item x="551"/>
        <item x="603"/>
        <item x="1294"/>
        <item x="614"/>
        <item x="1181"/>
        <item x="1293"/>
        <item x="1121"/>
        <item x="1227"/>
        <item x="1152"/>
        <item x="1262"/>
        <item x="424"/>
        <item x="1106"/>
        <item x="1238"/>
        <item x="558"/>
        <item x="1146"/>
        <item x="499"/>
        <item x="1222"/>
        <item x="1191"/>
        <item x="488"/>
        <item x="1192"/>
        <item x="666"/>
        <item x="1263"/>
        <item x="1041"/>
        <item x="652"/>
        <item x="1230"/>
        <item x="629"/>
        <item x="1118"/>
        <item x="1260"/>
        <item x="1134"/>
        <item x="1188"/>
        <item x="1150"/>
        <item x="1154"/>
        <item x="1226"/>
        <item x="564"/>
        <item x="633"/>
        <item x="423"/>
        <item x="520"/>
        <item x="1043"/>
        <item x="1136"/>
        <item x="1060"/>
        <item x="631"/>
        <item x="655"/>
        <item x="1125"/>
        <item x="1270"/>
        <item x="1100"/>
        <item x="550"/>
        <item x="1119"/>
        <item x="1127"/>
        <item x="563"/>
        <item x="602"/>
        <item x="1097"/>
        <item x="659"/>
        <item x="1166"/>
        <item x="1157"/>
        <item x="625"/>
        <item x="460"/>
        <item x="607"/>
        <item x="1229"/>
        <item x="548"/>
        <item x="547"/>
        <item x="1267"/>
        <item x="1271"/>
        <item x="491"/>
        <item x="1247"/>
        <item x="1195"/>
        <item x="1052"/>
        <item x="1231"/>
        <item x="653"/>
        <item x="1165"/>
        <item x="1298"/>
        <item x="525"/>
        <item x="532"/>
        <item x="496"/>
        <item x="1264"/>
        <item x="569"/>
        <item x="1140"/>
        <item x="530"/>
        <item x="521"/>
        <item x="566"/>
        <item x="1275"/>
        <item x="1277"/>
        <item x="657"/>
        <item x="612"/>
        <item x="611"/>
        <item x="630"/>
        <item x="1266"/>
        <item x="422"/>
        <item x="1138"/>
        <item x="632"/>
        <item x="1128"/>
        <item x="1139"/>
        <item x="577"/>
        <item x="1194"/>
        <item x="1087"/>
        <item x="513"/>
        <item x="1265"/>
        <item x="1163"/>
        <item x="1104"/>
        <item x="1268"/>
        <item x="427"/>
        <item x="1193"/>
        <item x="483"/>
        <item x="617"/>
        <item x="493"/>
        <item x="1213"/>
        <item x="1182"/>
        <item x="580"/>
        <item x="1124"/>
        <item x="1122"/>
        <item x="671"/>
        <item x="627"/>
        <item x="1133"/>
        <item x="1095"/>
        <item x="1072"/>
        <item x="1082"/>
        <item x="1096"/>
        <item x="1045"/>
        <item x="502"/>
        <item x="601"/>
        <item x="642"/>
        <item x="678"/>
        <item x="417"/>
        <item x="670"/>
        <item x="606"/>
        <item x="497"/>
        <item x="1059"/>
        <item x="1219"/>
        <item x="674"/>
        <item x="1044"/>
        <item x="1050"/>
        <item x="600"/>
        <item x="576"/>
        <item x="1094"/>
        <item x="571"/>
        <item x="419"/>
        <item x="565"/>
        <item x="1099"/>
        <item x="1098"/>
        <item x="1079"/>
        <item x="482"/>
        <item x="1159"/>
        <item x="609"/>
        <item x="1164"/>
        <item x="605"/>
        <item x="1089"/>
        <item x="1056"/>
        <item x="494"/>
        <item x="560"/>
        <item x="1129"/>
        <item x="501"/>
        <item x="436"/>
        <item x="531"/>
        <item x="1105"/>
        <item x="575"/>
        <item x="1058"/>
        <item x="1160"/>
        <item x="1135"/>
        <item x="641"/>
        <item x="639"/>
        <item x="1091"/>
        <item x="570"/>
        <item x="1102"/>
        <item x="672"/>
        <item x="522"/>
        <item x="495"/>
        <item x="1130"/>
        <item x="646"/>
        <item x="1103"/>
        <item x="529"/>
        <item x="610"/>
        <item x="1081"/>
        <item x="608"/>
        <item x="1158"/>
        <item x="1147"/>
        <item x="1077"/>
        <item x="1061"/>
        <item x="428"/>
        <item x="527"/>
        <item x="1075"/>
        <item x="649"/>
        <item x="476"/>
        <item x="1085"/>
        <item x="503"/>
        <item x="510"/>
        <item x="1141"/>
        <item x="1083"/>
        <item x="543"/>
        <item x="1069"/>
        <item x="1076"/>
        <item x="1092"/>
        <item x="650"/>
        <item x="534"/>
        <item x="1143"/>
        <item x="673"/>
        <item x="626"/>
        <item x="1086"/>
        <item x="1053"/>
        <item x="643"/>
        <item x="473"/>
        <item x="1161"/>
        <item x="512"/>
        <item x="542"/>
        <item x="1088"/>
        <item x="540"/>
        <item x="504"/>
        <item x="472"/>
        <item x="654"/>
        <item x="1101"/>
        <item x="516"/>
        <item x="1054"/>
        <item x="1142"/>
        <item x="656"/>
        <item x="420"/>
        <item x="421"/>
        <item x="1074"/>
        <item x="1080"/>
        <item x="1078"/>
        <item x="644"/>
        <item x="574"/>
        <item x="448"/>
        <item x="567"/>
        <item x="592"/>
        <item x="426"/>
        <item x="573"/>
        <item x="1073"/>
        <item x="647"/>
        <item x="498"/>
        <item x="514"/>
        <item x="515"/>
        <item x="1070"/>
        <item x="509"/>
        <item x="645"/>
        <item x="500"/>
        <item x="1220"/>
        <item x="1200"/>
        <item x="1199"/>
        <item x="1210"/>
        <item x="561"/>
        <item x="463"/>
        <item x="677"/>
        <item x="458"/>
        <item x="480"/>
        <item x="1209"/>
        <item x="536"/>
        <item x="572"/>
        <item x="432"/>
        <item x="435"/>
        <item x="537"/>
        <item x="475"/>
        <item x="523"/>
        <item x="598"/>
        <item x="474"/>
        <item x="470"/>
        <item x="465"/>
        <item x="471"/>
        <item x="1057"/>
        <item x="1218"/>
        <item x="478"/>
        <item x="506"/>
        <item x="437"/>
        <item x="455"/>
        <item x="1204"/>
        <item x="1067"/>
        <item x="511"/>
        <item x="1062"/>
        <item x="461"/>
        <item x="519"/>
        <item x="505"/>
        <item x="1217"/>
        <item x="481"/>
        <item x="1071"/>
        <item x="541"/>
        <item x="453"/>
        <item x="451"/>
        <item x="1093"/>
        <item x="1215"/>
        <item x="1212"/>
        <item x="434"/>
        <item x="459"/>
        <item x="1162"/>
        <item x="1055"/>
        <item x="1207"/>
        <item x="429"/>
        <item x="457"/>
        <item x="479"/>
        <item x="535"/>
        <item x="468"/>
        <item x="467"/>
        <item x="517"/>
        <item x="1068"/>
        <item x="1202"/>
        <item x="1206"/>
        <item x="1063"/>
        <item x="1066"/>
        <item x="538"/>
        <item x="445"/>
        <item x="430"/>
        <item x="1214"/>
        <item x="452"/>
        <item x="1208"/>
        <item x="1064"/>
        <item x="464"/>
        <item x="477"/>
        <item x="449"/>
        <item x="450"/>
        <item x="518"/>
        <item x="1216"/>
        <item x="462"/>
        <item x="599"/>
        <item x="456"/>
        <item x="578"/>
        <item x="1090"/>
        <item x="1203"/>
        <item x="454"/>
        <item x="1065"/>
        <item x="579"/>
        <item x="1205"/>
        <item x="588"/>
        <item x="433"/>
        <item x="446"/>
        <item x="596"/>
        <item x="438"/>
        <item x="591"/>
        <item x="583"/>
        <item x="431"/>
        <item x="1211"/>
        <item x="589"/>
        <item x="443"/>
        <item x="447"/>
        <item x="539"/>
        <item x="439"/>
        <item x="469"/>
        <item x="597"/>
        <item x="444"/>
        <item x="586"/>
        <item x="593"/>
        <item x="440"/>
        <item x="442"/>
        <item x="581"/>
        <item x="587"/>
        <item x="594"/>
        <item x="585"/>
        <item x="466"/>
        <item x="582"/>
        <item x="441"/>
        <item x="595"/>
        <item x="590"/>
        <item x="5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5">
    <i>
      <x v="6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Exportação" fld="9" baseField="0" baseItem="0"/>
    <dataField name="Soma de Produção" fld="8" baseField="0" baseItem="0"/>
    <dataField name="Soma de Emplacamento Nacionais" fld="6" baseField="0" baseItem="0"/>
  </dataFields>
  <formats count="12">
    <format dxfId="23">
      <pivotArea outline="0" collapsedLevelsAreSubtotals="1" fieldPosition="0"/>
    </format>
    <format dxfId="22">
      <pivotArea dataOnly="0" labelOnly="1" fieldPosition="0">
        <references count="1">
          <reference field="2" count="0"/>
        </references>
      </pivotArea>
    </format>
    <format dxfId="21">
      <pivotArea dataOnly="0" labelOnly="1" grandCol="1" outline="0" fieldPosition="0"/>
    </format>
    <format dxfId="20">
      <pivotArea outline="0" fieldPosition="0">
        <references count="2">
          <reference field="1" count="0" selected="0"/>
          <reference field="2" count="0" selected="0"/>
        </references>
      </pivotArea>
    </format>
    <format dxfId="19">
      <pivotArea outline="0" fieldPosition="0">
        <references count="2">
          <reference field="1" count="0" selected="0"/>
          <reference field="2" count="0" selected="0"/>
        </references>
      </pivotArea>
    </format>
    <format dxfId="1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field="2" type="button" dataOnly="0" labelOnly="1" outline="0" axis="axisRow" fieldPosition="1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field="1" type="button" dataOnly="0" labelOnly="1" outline="0" axis="axisRow" fieldPosition="0"/>
    </format>
    <format dxfId="13">
      <pivotArea field="2" type="button" dataOnly="0" labelOnly="1" outline="0" axis="axisRow" fieldPosition="1"/>
    </format>
    <format dxfId="12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7D0731-48CB-4331-8881-8CC54A80F5D7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36">
  <location ref="G2:J27" firstHeaderRow="0" firstDataRow="1" firstDataCol="2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6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5">
        <item x="1"/>
        <item x="0"/>
        <item x="3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610">
        <item x="1378"/>
        <item x="0"/>
        <item x="8"/>
        <item x="6"/>
        <item x="9"/>
        <item x="4"/>
        <item x="18"/>
        <item x="15"/>
        <item x="23"/>
        <item x="28"/>
        <item x="16"/>
        <item x="11"/>
        <item x="679"/>
        <item x="17"/>
        <item x="5"/>
        <item x="680"/>
        <item x="27"/>
        <item x="19"/>
        <item x="681"/>
        <item x="682"/>
        <item x="683"/>
        <item x="7"/>
        <item x="1862"/>
        <item x="2346"/>
        <item x="1858"/>
        <item x="22"/>
        <item x="688"/>
        <item x="29"/>
        <item x="10"/>
        <item x="30"/>
        <item x="1968"/>
        <item x="20"/>
        <item x="21"/>
        <item x="31"/>
        <item x="37"/>
        <item x="34"/>
        <item x="1864"/>
        <item x="14"/>
        <item x="32"/>
        <item x="33"/>
        <item x="43"/>
        <item x="35"/>
        <item x="1300"/>
        <item x="1859"/>
        <item x="36"/>
        <item x="1865"/>
        <item x="2389"/>
        <item x="12"/>
        <item x="1304"/>
        <item x="13"/>
        <item x="2370"/>
        <item x="2386"/>
        <item x="41"/>
        <item x="26"/>
        <item x="1303"/>
        <item x="42"/>
        <item x="1860"/>
        <item x="1308"/>
        <item x="2387"/>
        <item x="1863"/>
        <item x="39"/>
        <item x="2356"/>
        <item x="2362"/>
        <item x="46"/>
        <item x="1861"/>
        <item x="1301"/>
        <item x="2360"/>
        <item x="1325"/>
        <item x="24"/>
        <item x="2353"/>
        <item x="1866"/>
        <item x="684"/>
        <item x="1305"/>
        <item x="25"/>
        <item x="687"/>
        <item x="2364"/>
        <item x="685"/>
        <item x="2349"/>
        <item x="3"/>
        <item x="694"/>
        <item x="2367"/>
        <item x="686"/>
        <item x="689"/>
        <item x="1960"/>
        <item x="695"/>
        <item x="1344"/>
        <item x="1963"/>
        <item x="692"/>
        <item x="38"/>
        <item x="2355"/>
        <item x="1874"/>
        <item x="1956"/>
        <item x="1867"/>
        <item x="2347"/>
        <item x="44"/>
        <item x="1"/>
        <item x="896"/>
        <item x="40"/>
        <item x="1957"/>
        <item x="2"/>
        <item x="1349"/>
        <item x="1345"/>
        <item x="2352"/>
        <item x="1338"/>
        <item x="2368"/>
        <item x="45"/>
        <item x="2365"/>
        <item x="2351"/>
        <item x="2348"/>
        <item x="1302"/>
        <item x="1962"/>
        <item x="2358"/>
        <item x="2392"/>
        <item x="1965"/>
        <item x="2357"/>
        <item x="1319"/>
        <item x="1955"/>
        <item x="1964"/>
        <item x="2373"/>
        <item x="1969"/>
        <item x="47"/>
        <item x="2023"/>
        <item x="1959"/>
        <item x="1339"/>
        <item x="1871"/>
        <item x="690"/>
        <item x="2374"/>
        <item x="1967"/>
        <item x="2400"/>
        <item x="2377"/>
        <item x="1342"/>
        <item x="2371"/>
        <item x="1958"/>
        <item x="1952"/>
        <item x="2390"/>
        <item x="53"/>
        <item x="2395"/>
        <item x="2113"/>
        <item x="1323"/>
        <item x="2379"/>
        <item x="1869"/>
        <item x="1328"/>
        <item x="1334"/>
        <item x="1346"/>
        <item x="2350"/>
        <item x="1870"/>
        <item x="60"/>
        <item x="1314"/>
        <item x="2361"/>
        <item x="1340"/>
        <item x="2024"/>
        <item x="2388"/>
        <item x="1868"/>
        <item x="2393"/>
        <item x="55"/>
        <item x="2396"/>
        <item x="2403"/>
        <item x="2032"/>
        <item x="2409"/>
        <item x="1950"/>
        <item x="1329"/>
        <item x="1318"/>
        <item x="54"/>
        <item x="2376"/>
        <item x="1322"/>
        <item x="2412"/>
        <item x="2369"/>
        <item x="51"/>
        <item x="2363"/>
        <item x="2398"/>
        <item x="2354"/>
        <item x="720"/>
        <item x="1973"/>
        <item x="2414"/>
        <item x="1326"/>
        <item x="2600"/>
        <item x="1347"/>
        <item x="2375"/>
        <item x="48"/>
        <item x="57"/>
        <item x="1972"/>
        <item x="1365"/>
        <item x="1951"/>
        <item x="2402"/>
        <item x="1324"/>
        <item x="1316"/>
        <item x="2359"/>
        <item x="63"/>
        <item x="1873"/>
        <item x="1872"/>
        <item x="1307"/>
        <item x="1356"/>
        <item x="1332"/>
        <item x="1317"/>
        <item x="1333"/>
        <item x="2415"/>
        <item x="2391"/>
        <item x="2372"/>
        <item x="2401"/>
        <item x="2597"/>
        <item x="1321"/>
        <item x="2383"/>
        <item x="50"/>
        <item x="2397"/>
        <item x="1954"/>
        <item x="2405"/>
        <item x="49"/>
        <item x="1884"/>
        <item x="2019"/>
        <item x="2410"/>
        <item x="1970"/>
        <item x="1313"/>
        <item x="2385"/>
        <item x="1320"/>
        <item x="691"/>
        <item x="2408"/>
        <item x="56"/>
        <item x="1315"/>
        <item x="1330"/>
        <item x="1949"/>
        <item x="62"/>
        <item x="2439"/>
        <item x="893"/>
        <item x="1306"/>
        <item x="2114"/>
        <item x="1885"/>
        <item x="2442"/>
        <item x="1353"/>
        <item x="2562"/>
        <item x="1336"/>
        <item x="2378"/>
        <item x="697"/>
        <item x="2394"/>
        <item x="2460"/>
        <item x="2456"/>
        <item x="2416"/>
        <item x="1879"/>
        <item x="2458"/>
        <item x="2017"/>
        <item x="2366"/>
        <item x="2380"/>
        <item x="1337"/>
        <item x="2122"/>
        <item x="1327"/>
        <item x="2438"/>
        <item x="1883"/>
        <item x="2599"/>
        <item x="2453"/>
        <item x="696"/>
        <item x="1882"/>
        <item x="2454"/>
        <item x="2467"/>
        <item x="59"/>
        <item x="698"/>
        <item x="2524"/>
        <item x="1877"/>
        <item x="2404"/>
        <item x="52"/>
        <item x="2558"/>
        <item x="2399"/>
        <item x="2472"/>
        <item x="2594"/>
        <item x="1360"/>
        <item x="2021"/>
        <item x="1335"/>
        <item x="64"/>
        <item x="2601"/>
        <item x="1880"/>
        <item x="2111"/>
        <item x="1876"/>
        <item x="2478"/>
        <item x="2455"/>
        <item x="2436"/>
        <item x="65"/>
        <item x="2016"/>
        <item x="2382"/>
        <item x="2598"/>
        <item x="1367"/>
        <item x="1341"/>
        <item x="2061"/>
        <item x="2443"/>
        <item x="1966"/>
        <item x="2462"/>
        <item x="2441"/>
        <item x="2605"/>
        <item x="2607"/>
        <item x="1987"/>
        <item x="2381"/>
        <item x="2116"/>
        <item x="2474"/>
        <item x="2463"/>
        <item x="2461"/>
        <item x="2595"/>
        <item x="1953"/>
        <item x="1878"/>
        <item x="1331"/>
        <item x="1312"/>
        <item x="1309"/>
        <item x="58"/>
        <item x="1311"/>
        <item x="736"/>
        <item x="2406"/>
        <item x="2464"/>
        <item x="2596"/>
        <item x="2424"/>
        <item x="2572"/>
        <item x="2451"/>
        <item x="1988"/>
        <item x="1899"/>
        <item x="2606"/>
        <item x="2609"/>
        <item x="2112"/>
        <item x="2450"/>
        <item x="2062"/>
        <item x="2506"/>
        <item x="2015"/>
        <item x="2098"/>
        <item x="2444"/>
        <item x="1979"/>
        <item x="2603"/>
        <item x="1903"/>
        <item x="2411"/>
        <item x="1350"/>
        <item x="2604"/>
        <item x="2543"/>
        <item x="1888"/>
        <item x="2457"/>
        <item x="2425"/>
        <item x="2118"/>
        <item x="1368"/>
        <item x="2535"/>
        <item x="1980"/>
        <item x="2452"/>
        <item x="2533"/>
        <item x="71"/>
        <item x="716"/>
        <item x="1981"/>
        <item x="2515"/>
        <item x="2039"/>
        <item x="2593"/>
        <item x="2434"/>
        <item x="1906"/>
        <item x="1310"/>
        <item x="2541"/>
        <item x="2589"/>
        <item x="1917"/>
        <item x="2563"/>
        <item x="1362"/>
        <item x="1348"/>
        <item x="2431"/>
        <item x="2026"/>
        <item x="1358"/>
        <item x="1907"/>
        <item x="2459"/>
        <item x="2479"/>
        <item x="2115"/>
        <item x="1359"/>
        <item x="2523"/>
        <item x="2476"/>
        <item x="2384"/>
        <item x="2427"/>
        <item x="1896"/>
        <item x="2413"/>
        <item x="2483"/>
        <item x="2030"/>
        <item x="1984"/>
        <item x="2550"/>
        <item x="1892"/>
        <item x="68"/>
        <item x="2465"/>
        <item x="1897"/>
        <item x="1889"/>
        <item x="2473"/>
        <item x="1900"/>
        <item x="1905"/>
        <item x="69"/>
        <item x="2407"/>
        <item x="2054"/>
        <item x="1875"/>
        <item x="1904"/>
        <item x="1507"/>
        <item x="1364"/>
        <item x="2477"/>
        <item x="2120"/>
        <item x="2590"/>
        <item x="2482"/>
        <item x="1902"/>
        <item x="2468"/>
        <item x="1881"/>
        <item x="2440"/>
        <item x="1930"/>
        <item x="693"/>
        <item x="1429"/>
        <item x="2581"/>
        <item x="2527"/>
        <item x="2437"/>
        <item x="2050"/>
        <item x="1894"/>
        <item x="1975"/>
        <item x="1886"/>
        <item x="2522"/>
        <item x="718"/>
        <item x="2006"/>
        <item x="2110"/>
        <item x="2109"/>
        <item x="2117"/>
        <item x="2025"/>
        <item x="2466"/>
        <item x="2475"/>
        <item x="2417"/>
        <item x="1898"/>
        <item x="1961"/>
        <item x="1982"/>
        <item x="1976"/>
        <item x="1887"/>
        <item x="2560"/>
        <item x="2518"/>
        <item x="1910"/>
        <item x="1908"/>
        <item x="1983"/>
        <item x="2445"/>
        <item x="1915"/>
        <item x="1890"/>
        <item x="2538"/>
        <item x="2484"/>
        <item x="2559"/>
        <item x="2588"/>
        <item x="2469"/>
        <item x="1989"/>
        <item x="2037"/>
        <item x="2573"/>
        <item x="2566"/>
        <item x="2188"/>
        <item x="2008"/>
        <item x="1948"/>
        <item x="2092"/>
        <item x="2582"/>
        <item x="2105"/>
        <item x="2542"/>
        <item x="845"/>
        <item x="2470"/>
        <item x="1366"/>
        <item x="2071"/>
        <item x="2018"/>
        <item x="1363"/>
        <item x="2521"/>
        <item x="2094"/>
        <item x="2418"/>
        <item x="2067"/>
        <item x="2121"/>
        <item x="2580"/>
        <item x="1971"/>
        <item x="2106"/>
        <item x="2058"/>
        <item x="1916"/>
        <item x="1977"/>
        <item x="2480"/>
        <item x="2027"/>
        <item x="2446"/>
        <item x="2099"/>
        <item x="2429"/>
        <item x="2435"/>
        <item x="2065"/>
        <item x="2095"/>
        <item x="2029"/>
        <item x="2536"/>
        <item x="2052"/>
        <item x="2432"/>
        <item x="2481"/>
        <item x="1911"/>
        <item x="1343"/>
        <item x="2525"/>
        <item x="1901"/>
        <item x="2103"/>
        <item x="2447"/>
        <item x="1927"/>
        <item x="2608"/>
        <item x="1895"/>
        <item x="728"/>
        <item x="2569"/>
        <item x="2297"/>
        <item x="2547"/>
        <item x="1978"/>
        <item x="2090"/>
        <item x="2591"/>
        <item x="2108"/>
        <item x="725"/>
        <item x="2119"/>
        <item x="2539"/>
        <item x="737"/>
        <item x="2034"/>
        <item x="2060"/>
        <item x="2003"/>
        <item x="2583"/>
        <item x="2561"/>
        <item x="2124"/>
        <item x="2102"/>
        <item x="2578"/>
        <item x="1946"/>
        <item x="2537"/>
        <item x="2068"/>
        <item x="2004"/>
        <item x="2449"/>
        <item x="2089"/>
        <item x="2125"/>
        <item x="2448"/>
        <item x="2190"/>
        <item x="2471"/>
        <item x="2100"/>
        <item x="2422"/>
        <item x="2602"/>
        <item x="2009"/>
        <item x="2101"/>
        <item x="2107"/>
        <item x="2064"/>
        <item x="2096"/>
        <item x="1379"/>
        <item x="2059"/>
        <item x="2189"/>
        <item x="2093"/>
        <item x="67"/>
        <item x="2568"/>
        <item x="2544"/>
        <item x="2028"/>
        <item x="2185"/>
        <item x="2426"/>
        <item x="2020"/>
        <item x="731"/>
        <item x="2586"/>
        <item x="1985"/>
        <item x="2549"/>
        <item x="1361"/>
        <item x="2565"/>
        <item x="2564"/>
        <item x="2012"/>
        <item x="2421"/>
        <item x="1909"/>
        <item x="2567"/>
        <item x="1380"/>
        <item x="2419"/>
        <item x="1947"/>
        <item x="2553"/>
        <item x="2489"/>
        <item x="2123"/>
        <item x="2507"/>
        <item x="2526"/>
        <item x="2575"/>
        <item x="2035"/>
        <item x="750"/>
        <item x="2534"/>
        <item x="1995"/>
        <item x="61"/>
        <item x="1893"/>
        <item x="2091"/>
        <item x="2504"/>
        <item x="2040"/>
        <item x="2053"/>
        <item x="2428"/>
        <item x="1919"/>
        <item x="2485"/>
        <item x="2433"/>
        <item x="2532"/>
        <item x="2592"/>
        <item x="2530"/>
        <item x="2519"/>
        <item x="1891"/>
        <item x="1986"/>
        <item x="1407"/>
        <item x="2051"/>
        <item x="2013"/>
        <item x="2011"/>
        <item x="2430"/>
        <item x="92"/>
        <item x="2579"/>
        <item x="2496"/>
        <item x="2191"/>
        <item x="2285"/>
        <item x="2490"/>
        <item x="2041"/>
        <item x="2509"/>
        <item x="2498"/>
        <item x="2070"/>
        <item x="2545"/>
        <item x="2072"/>
        <item x="2022"/>
        <item x="66"/>
        <item x="2486"/>
        <item x="2551"/>
        <item x="2033"/>
        <item x="2047"/>
        <item x="2036"/>
        <item x="2057"/>
        <item x="2258"/>
        <item x="2063"/>
        <item x="2423"/>
        <item x="2049"/>
        <item x="2104"/>
        <item x="2487"/>
        <item x="734"/>
        <item x="1918"/>
        <item x="2552"/>
        <item x="2046"/>
        <item x="2528"/>
        <item x="1997"/>
        <item x="2576"/>
        <item x="1945"/>
        <item x="2548"/>
        <item x="1974"/>
        <item x="2038"/>
        <item x="735"/>
        <item x="2554"/>
        <item x="2557"/>
        <item x="2585"/>
        <item x="2056"/>
        <item x="1914"/>
        <item x="2529"/>
        <item x="1994"/>
        <item x="1990"/>
        <item x="1920"/>
        <item x="2294"/>
        <item x="2295"/>
        <item x="2508"/>
        <item x="739"/>
        <item x="2499"/>
        <item x="2066"/>
        <item x="2420"/>
        <item x="2531"/>
        <item x="2187"/>
        <item x="721"/>
        <item x="1912"/>
        <item x="2007"/>
        <item x="730"/>
        <item x="2505"/>
        <item x="710"/>
        <item x="2555"/>
        <item x="2043"/>
        <item x="2511"/>
        <item x="1991"/>
        <item x="1942"/>
        <item x="1808"/>
        <item x="2516"/>
        <item x="701"/>
        <item x="2055"/>
        <item x="2069"/>
        <item x="2503"/>
        <item x="2296"/>
        <item x="2005"/>
        <item x="2293"/>
        <item x="727"/>
        <item x="1925"/>
        <item x="2014"/>
        <item x="2048"/>
        <item x="1530"/>
        <item x="2570"/>
        <item x="1992"/>
        <item x="2512"/>
        <item x="2577"/>
        <item x="732"/>
        <item x="2074"/>
        <item x="2327"/>
        <item x="2073"/>
        <item x="2097"/>
        <item x="2075"/>
        <item x="2500"/>
        <item x="707"/>
        <item x="88"/>
        <item x="1913"/>
        <item x="2257"/>
        <item x="2343"/>
        <item x="2587"/>
        <item x="2128"/>
        <item x="1929"/>
        <item x="2497"/>
        <item x="2044"/>
        <item x="705"/>
        <item x="2495"/>
        <item x="729"/>
        <item x="2127"/>
        <item x="2186"/>
        <item x="2289"/>
        <item x="2556"/>
        <item x="2574"/>
        <item x="2192"/>
        <item x="2510"/>
        <item x="2132"/>
        <item x="2284"/>
        <item x="2540"/>
        <item x="2224"/>
        <item x="1923"/>
        <item x="2193"/>
        <item x="2571"/>
        <item x="2488"/>
        <item x="723"/>
        <item x="2031"/>
        <item x="892"/>
        <item x="2334"/>
        <item x="2083"/>
        <item x="1928"/>
        <item x="2491"/>
        <item x="1479"/>
        <item x="2517"/>
        <item x="2042"/>
        <item x="108"/>
        <item x="2078"/>
        <item x="2546"/>
        <item x="2287"/>
        <item x="722"/>
        <item x="1939"/>
        <item x="1424"/>
        <item x="2584"/>
        <item x="2002"/>
        <item x="2300"/>
        <item x="2514"/>
        <item x="2492"/>
        <item x="1921"/>
        <item x="2126"/>
        <item x="2184"/>
        <item x="1397"/>
        <item x="2082"/>
        <item x="2236"/>
        <item x="2085"/>
        <item x="704"/>
        <item x="952"/>
        <item x="1377"/>
        <item x="2080"/>
        <item x="2000"/>
        <item x="2195"/>
        <item x="2246"/>
        <item x="2502"/>
        <item x="2313"/>
        <item x="1941"/>
        <item x="2298"/>
        <item x="2337"/>
        <item x="2077"/>
        <item x="2215"/>
        <item x="2286"/>
        <item x="2076"/>
        <item x="1542"/>
        <item x="1938"/>
        <item x="2010"/>
        <item x="1936"/>
        <item x="2299"/>
        <item x="2045"/>
        <item x="709"/>
        <item x="2088"/>
        <item x="738"/>
        <item x="2087"/>
        <item x="2292"/>
        <item x="109"/>
        <item x="1922"/>
        <item x="2520"/>
        <item x="90"/>
        <item x="2079"/>
        <item x="2084"/>
        <item x="1369"/>
        <item x="758"/>
        <item x="702"/>
        <item x="1607"/>
        <item x="1998"/>
        <item x="2129"/>
        <item x="2338"/>
        <item x="1944"/>
        <item x="1999"/>
        <item x="1996"/>
        <item x="2328"/>
        <item x="2194"/>
        <item x="765"/>
        <item x="2131"/>
        <item x="2288"/>
        <item x="2335"/>
        <item x="2501"/>
        <item x="1943"/>
        <item x="1926"/>
        <item x="2241"/>
        <item x="2329"/>
        <item x="2291"/>
        <item x="1351"/>
        <item x="1934"/>
        <item x="2336"/>
        <item x="2086"/>
        <item x="754"/>
        <item x="2081"/>
        <item x="2225"/>
        <item x="1395"/>
        <item x="2493"/>
        <item x="951"/>
        <item x="798"/>
        <item x="726"/>
        <item x="1439"/>
        <item x="2244"/>
        <item x="1355"/>
        <item x="2283"/>
        <item x="2253"/>
        <item x="1993"/>
        <item x="1937"/>
        <item x="756"/>
        <item x="742"/>
        <item x="2494"/>
        <item x="73"/>
        <item x="1924"/>
        <item x="768"/>
        <item x="1940"/>
        <item x="700"/>
        <item x="797"/>
        <item x="2303"/>
        <item x="2247"/>
        <item x="699"/>
        <item x="1933"/>
        <item x="2330"/>
        <item x="2143"/>
        <item x="2153"/>
        <item x="2513"/>
        <item x="1931"/>
        <item x="2314"/>
        <item x="100"/>
        <item x="2339"/>
        <item x="2302"/>
        <item x="111"/>
        <item x="712"/>
        <item x="2133"/>
        <item x="1354"/>
        <item x="1436"/>
        <item x="2262"/>
        <item x="1418"/>
        <item x="2290"/>
        <item x="1440"/>
        <item x="2331"/>
        <item x="1935"/>
        <item x="2001"/>
        <item x="1357"/>
        <item x="719"/>
        <item x="2205"/>
        <item x="2238"/>
        <item x="2130"/>
        <item x="2333"/>
        <item x="2245"/>
        <item x="757"/>
        <item x="2301"/>
        <item x="2240"/>
        <item x="97"/>
        <item x="1408"/>
        <item x="2243"/>
        <item x="2260"/>
        <item x="2239"/>
        <item x="79"/>
        <item x="714"/>
        <item x="2198"/>
        <item x="889"/>
        <item x="1932"/>
        <item x="941"/>
        <item x="82"/>
        <item x="2304"/>
        <item x="2142"/>
        <item x="2325"/>
        <item x="1597"/>
        <item x="1430"/>
        <item x="107"/>
        <item x="2173"/>
        <item x="103"/>
        <item x="122"/>
        <item x="2249"/>
        <item x="2259"/>
        <item x="2232"/>
        <item x="2210"/>
        <item x="715"/>
        <item x="733"/>
        <item x="2242"/>
        <item x="93"/>
        <item x="724"/>
        <item x="2261"/>
        <item x="703"/>
        <item x="2340"/>
        <item x="1417"/>
        <item x="890"/>
        <item x="2203"/>
        <item x="2223"/>
        <item x="771"/>
        <item x="95"/>
        <item x="2282"/>
        <item x="2226"/>
        <item x="717"/>
        <item x="2204"/>
        <item x="1381"/>
        <item x="2308"/>
        <item x="102"/>
        <item x="2252"/>
        <item x="2163"/>
        <item x="2237"/>
        <item x="1617"/>
        <item x="106"/>
        <item x="2279"/>
        <item x="77"/>
        <item x="744"/>
        <item x="76"/>
        <item x="2326"/>
        <item x="2248"/>
        <item x="2281"/>
        <item x="2307"/>
        <item x="2196"/>
        <item x="2200"/>
        <item x="891"/>
        <item x="711"/>
        <item x="2324"/>
        <item x="1409"/>
        <item x="801"/>
        <item x="1413"/>
        <item x="2332"/>
        <item x="2217"/>
        <item x="2141"/>
        <item x="2275"/>
        <item x="706"/>
        <item x="2235"/>
        <item x="713"/>
        <item x="1608"/>
        <item x="2227"/>
        <item x="2309"/>
        <item x="81"/>
        <item x="2306"/>
        <item x="2206"/>
        <item x="1442"/>
        <item x="1402"/>
        <item x="2140"/>
        <item x="763"/>
        <item x="1352"/>
        <item x="2144"/>
        <item x="1603"/>
        <item x="1805"/>
        <item x="2201"/>
        <item x="2197"/>
        <item x="70"/>
        <item x="2305"/>
        <item x="2341"/>
        <item x="2311"/>
        <item x="2251"/>
        <item x="2316"/>
        <item x="2218"/>
        <item x="764"/>
        <item x="1404"/>
        <item x="2222"/>
        <item x="2207"/>
        <item x="2254"/>
        <item x="1241"/>
        <item x="2319"/>
        <item x="94"/>
        <item x="2315"/>
        <item x="2230"/>
        <item x="98"/>
        <item x="1376"/>
        <item x="2342"/>
        <item x="2310"/>
        <item x="2255"/>
        <item x="221"/>
        <item x="99"/>
        <item x="87"/>
        <item x="1519"/>
        <item x="2209"/>
        <item x="2134"/>
        <item x="2266"/>
        <item x="1411"/>
        <item x="2135"/>
        <item x="86"/>
        <item x="1684"/>
        <item x="2274"/>
        <item x="2250"/>
        <item x="110"/>
        <item x="2136"/>
        <item x="1422"/>
        <item x="2280"/>
        <item x="101"/>
        <item x="2220"/>
        <item x="2137"/>
        <item x="89"/>
        <item x="2145"/>
        <item x="1420"/>
        <item x="1399"/>
        <item x="767"/>
        <item x="2216"/>
        <item x="2139"/>
        <item x="2318"/>
        <item x="2264"/>
        <item x="1513"/>
        <item x="2234"/>
        <item x="104"/>
        <item x="1492"/>
        <item x="1618"/>
        <item x="84"/>
        <item x="2219"/>
        <item x="741"/>
        <item x="1746"/>
        <item x="748"/>
        <item x="769"/>
        <item x="2221"/>
        <item x="2317"/>
        <item x="74"/>
        <item x="740"/>
        <item x="72"/>
        <item x="2202"/>
        <item x="1576"/>
        <item x="1372"/>
        <item x="105"/>
        <item x="2273"/>
        <item x="2312"/>
        <item x="1403"/>
        <item x="2344"/>
        <item x="898"/>
        <item x="1486"/>
        <item x="2320"/>
        <item x="91"/>
        <item x="1541"/>
        <item x="116"/>
        <item x="2272"/>
        <item x="766"/>
        <item x="752"/>
        <item x="2138"/>
        <item x="1396"/>
        <item x="1606"/>
        <item x="114"/>
        <item x="96"/>
        <item x="129"/>
        <item x="1382"/>
        <item x="1371"/>
        <item x="2271"/>
        <item x="1683"/>
        <item x="2229"/>
        <item x="1611"/>
        <item x="128"/>
        <item x="2265"/>
        <item x="1400"/>
        <item x="930"/>
        <item x="2323"/>
        <item x="1431"/>
        <item x="142"/>
        <item x="746"/>
        <item x="760"/>
        <item x="1686"/>
        <item x="78"/>
        <item x="2321"/>
        <item x="75"/>
        <item x="2233"/>
        <item x="2263"/>
        <item x="2164"/>
        <item x="2228"/>
        <item x="1425"/>
        <item x="2154"/>
        <item x="2256"/>
        <item x="1598"/>
        <item x="2267"/>
        <item x="1609"/>
        <item x="85"/>
        <item x="1685"/>
        <item x="762"/>
        <item x="894"/>
        <item x="1394"/>
        <item x="1428"/>
        <item x="2199"/>
        <item x="2213"/>
        <item x="1726"/>
        <item x="2345"/>
        <item x="83"/>
        <item x="2183"/>
        <item x="954"/>
        <item x="2270"/>
        <item x="1427"/>
        <item x="1405"/>
        <item x="1610"/>
        <item x="1485"/>
        <item x="1516"/>
        <item x="950"/>
        <item x="1419"/>
        <item x="749"/>
        <item x="2148"/>
        <item x="2276"/>
        <item x="1406"/>
        <item x="2146"/>
        <item x="895"/>
        <item x="1545"/>
        <item x="2278"/>
        <item x="1554"/>
        <item x="883"/>
        <item x="2269"/>
        <item x="1447"/>
        <item x="2277"/>
        <item x="1688"/>
        <item x="2211"/>
        <item x="807"/>
        <item x="932"/>
        <item x="2268"/>
        <item x="2212"/>
        <item x="1629"/>
        <item x="755"/>
        <item x="2147"/>
        <item x="761"/>
        <item x="2177"/>
        <item x="1434"/>
        <item x="965"/>
        <item x="2208"/>
        <item x="2214"/>
        <item x="747"/>
        <item x="1577"/>
        <item x="1602"/>
        <item x="1398"/>
        <item x="1551"/>
        <item x="835"/>
        <item x="272"/>
        <item x="2175"/>
        <item x="1410"/>
        <item x="113"/>
        <item x="953"/>
        <item x="1474"/>
        <item x="1391"/>
        <item x="329"/>
        <item x="1615"/>
        <item x="1478"/>
        <item x="2149"/>
        <item x="1515"/>
        <item x="1540"/>
        <item x="138"/>
        <item x="1741"/>
        <item x="1621"/>
        <item x="1511"/>
        <item x="2160"/>
        <item x="1414"/>
        <item x="743"/>
        <item x="1465"/>
        <item x="2179"/>
        <item x="931"/>
        <item x="2167"/>
        <item x="1438"/>
        <item x="1489"/>
        <item x="900"/>
        <item x="1628"/>
        <item x="120"/>
        <item x="2322"/>
        <item x="2231"/>
        <item x="2158"/>
        <item x="1423"/>
        <item x="1435"/>
        <item x="2161"/>
        <item x="1462"/>
        <item x="1819"/>
        <item x="1605"/>
        <item x="1387"/>
        <item x="2176"/>
        <item x="2155"/>
        <item x="1426"/>
        <item x="2165"/>
        <item x="1687"/>
        <item x="1616"/>
        <item x="1575"/>
        <item x="2166"/>
        <item x="1370"/>
        <item x="1736"/>
        <item x="955"/>
        <item x="2156"/>
        <item x="2159"/>
        <item x="899"/>
        <item x="1421"/>
        <item x="1829"/>
        <item x="141"/>
        <item x="124"/>
        <item x="956"/>
        <item x="1613"/>
        <item x="118"/>
        <item x="2174"/>
        <item x="964"/>
        <item x="945"/>
        <item x="265"/>
        <item x="1539"/>
        <item x="949"/>
        <item x="2150"/>
        <item x="843"/>
        <item x="2178"/>
        <item x="2157"/>
        <item x="1384"/>
        <item x="1620"/>
        <item x="1538"/>
        <item x="708"/>
        <item x="1385"/>
        <item x="1390"/>
        <item x="1543"/>
        <item x="929"/>
        <item x="1437"/>
        <item x="177"/>
        <item x="1815"/>
        <item x="2162"/>
        <item x="1689"/>
        <item x="112"/>
        <item x="1481"/>
        <item x="2171"/>
        <item x="1820"/>
        <item x="826"/>
        <item x="745"/>
        <item x="874"/>
        <item x="819"/>
        <item x="903"/>
        <item x="1386"/>
        <item x="1383"/>
        <item x="136"/>
        <item x="1389"/>
        <item x="2168"/>
        <item x="1743"/>
        <item x="1433"/>
        <item x="1738"/>
        <item x="143"/>
        <item x="1512"/>
        <item x="772"/>
        <item x="871"/>
        <item x="1757"/>
        <item x="1844"/>
        <item x="1508"/>
        <item x="901"/>
        <item x="1534"/>
        <item x="2182"/>
        <item x="119"/>
        <item x="1810"/>
        <item x="836"/>
        <item x="1614"/>
        <item x="317"/>
        <item x="1443"/>
        <item x="918"/>
        <item x="1441"/>
        <item x="1793"/>
        <item x="1476"/>
        <item x="1691"/>
        <item x="2169"/>
        <item x="1823"/>
        <item x="1527"/>
        <item x="844"/>
        <item x="1745"/>
        <item x="1566"/>
        <item x="1514"/>
        <item x="933"/>
        <item x="1415"/>
        <item x="943"/>
        <item x="1623"/>
        <item x="939"/>
        <item x="2170"/>
        <item x="1432"/>
        <item x="140"/>
        <item x="1737"/>
        <item x="2181"/>
        <item x="940"/>
        <item x="1719"/>
        <item x="1510"/>
        <item x="121"/>
        <item x="133"/>
        <item x="1472"/>
        <item x="1374"/>
        <item x="1532"/>
        <item x="897"/>
        <item x="131"/>
        <item x="1574"/>
        <item x="1526"/>
        <item x="1790"/>
        <item x="942"/>
        <item x="1548"/>
        <item x="145"/>
        <item x="130"/>
        <item x="1601"/>
        <item x="211"/>
        <item x="1619"/>
        <item x="1528"/>
        <item x="921"/>
        <item x="1520"/>
        <item x="1705"/>
        <item x="1392"/>
        <item x="934"/>
        <item x="1631"/>
        <item x="1583"/>
        <item x="620"/>
        <item x="1586"/>
        <item x="1599"/>
        <item x="1817"/>
        <item x="1493"/>
        <item x="948"/>
        <item x="1758"/>
        <item x="1529"/>
        <item x="2172"/>
        <item x="1537"/>
        <item x="1475"/>
        <item x="1847"/>
        <item x="1664"/>
        <item x="927"/>
        <item x="1412"/>
        <item x="2152"/>
        <item x="796"/>
        <item x="2180"/>
        <item x="2151"/>
        <item x="137"/>
        <item x="944"/>
        <item x="961"/>
        <item x="1612"/>
        <item x="1581"/>
        <item x="1827"/>
        <item x="1444"/>
        <item x="126"/>
        <item x="80"/>
        <item x="117"/>
        <item x="925"/>
        <item x="1505"/>
        <item x="1502"/>
        <item x="926"/>
        <item x="847"/>
        <item x="1531"/>
        <item x="1550"/>
        <item x="1744"/>
        <item x="1580"/>
        <item x="773"/>
        <item x="1535"/>
        <item x="937"/>
        <item x="139"/>
        <item x="1524"/>
        <item x="904"/>
        <item x="1509"/>
        <item x="1802"/>
        <item x="1517"/>
        <item x="1697"/>
        <item x="1555"/>
        <item x="1448"/>
        <item x="1563"/>
        <item x="1806"/>
        <item x="928"/>
        <item x="1720"/>
        <item x="1522"/>
        <item x="1401"/>
        <item x="800"/>
        <item x="1445"/>
        <item x="1449"/>
        <item x="759"/>
        <item x="1388"/>
        <item x="115"/>
        <item x="1752"/>
        <item x="1625"/>
        <item x="751"/>
        <item x="1578"/>
        <item x="1536"/>
        <item x="135"/>
        <item x="842"/>
        <item x="1416"/>
        <item x="1799"/>
        <item x="1552"/>
        <item x="1560"/>
        <item x="946"/>
        <item x="1503"/>
        <item x="1704"/>
        <item x="902"/>
        <item x="1632"/>
        <item x="799"/>
        <item x="1596"/>
        <item x="1624"/>
        <item x="1482"/>
        <item x="1584"/>
        <item x="1816"/>
        <item x="173"/>
        <item x="1533"/>
        <item x="753"/>
        <item x="1690"/>
        <item x="1547"/>
        <item x="1600"/>
        <item x="938"/>
        <item x="1549"/>
        <item x="1692"/>
        <item x="1760"/>
        <item x="1463"/>
        <item x="1494"/>
        <item x="1496"/>
        <item x="919"/>
        <item x="1630"/>
        <item x="1622"/>
        <item x="822"/>
        <item x="1567"/>
        <item x="947"/>
        <item x="295"/>
        <item x="1807"/>
        <item x="1804"/>
        <item x="1593"/>
        <item x="328"/>
        <item x="1674"/>
        <item x="812"/>
        <item x="1604"/>
        <item x="1525"/>
        <item x="803"/>
        <item x="1800"/>
        <item x="1803"/>
        <item x="770"/>
        <item x="1518"/>
        <item x="1729"/>
        <item x="184"/>
        <item x="1832"/>
        <item x="1585"/>
        <item x="1491"/>
        <item x="1521"/>
        <item x="1556"/>
        <item x="840"/>
        <item x="1755"/>
        <item x="1579"/>
        <item x="1459"/>
        <item x="1456"/>
        <item x="1718"/>
        <item x="1626"/>
        <item x="1748"/>
        <item x="824"/>
        <item x="905"/>
        <item x="1835"/>
        <item x="1477"/>
        <item x="1488"/>
        <item x="1446"/>
        <item x="1740"/>
        <item x="1747"/>
        <item x="962"/>
        <item x="1795"/>
        <item x="1480"/>
        <item x="966"/>
        <item x="1681"/>
        <item x="1497"/>
        <item x="1501"/>
        <item x="1393"/>
        <item x="1830"/>
        <item x="160"/>
        <item x="1375"/>
        <item x="1811"/>
        <item x="219"/>
        <item x="1663"/>
        <item x="1587"/>
        <item x="1699"/>
        <item x="1841"/>
        <item x="828"/>
        <item x="817"/>
        <item x="1640"/>
        <item x="1818"/>
        <item x="786"/>
        <item x="1573"/>
        <item x="1451"/>
        <item x="1561"/>
        <item x="1504"/>
        <item x="989"/>
        <item x="1595"/>
        <item x="1677"/>
        <item x="988"/>
        <item x="1676"/>
        <item x="1641"/>
        <item x="1633"/>
        <item x="957"/>
        <item x="1696"/>
        <item x="123"/>
        <item x="1797"/>
        <item x="1716"/>
        <item x="1712"/>
        <item x="1725"/>
        <item x="1570"/>
        <item x="1831"/>
        <item x="915"/>
        <item x="1848"/>
        <item x="923"/>
        <item x="1483"/>
        <item x="1682"/>
        <item x="1833"/>
        <item x="1627"/>
        <item x="174"/>
        <item x="1672"/>
        <item x="821"/>
        <item x="1769"/>
        <item x="1742"/>
        <item x="1636"/>
        <item x="1715"/>
        <item x="917"/>
        <item x="1652"/>
        <item x="1670"/>
        <item x="1562"/>
        <item x="841"/>
        <item x="306"/>
        <item x="1732"/>
        <item x="1487"/>
        <item x="1594"/>
        <item x="1667"/>
        <item x="881"/>
        <item x="195"/>
        <item x="1655"/>
        <item x="1582"/>
        <item x="1794"/>
        <item x="1657"/>
        <item x="1694"/>
        <item x="795"/>
        <item x="1701"/>
        <item x="1842"/>
        <item x="134"/>
        <item x="1460"/>
        <item x="906"/>
        <item x="1589"/>
        <item x="1495"/>
        <item x="1453"/>
        <item x="1735"/>
        <item x="146"/>
        <item x="823"/>
        <item x="1452"/>
        <item x="275"/>
        <item x="1523"/>
        <item x="1564"/>
        <item x="1798"/>
        <item x="1559"/>
        <item x="127"/>
        <item x="1659"/>
        <item x="1814"/>
        <item x="1693"/>
        <item x="1470"/>
        <item x="1471"/>
        <item x="1544"/>
        <item x="1666"/>
        <item x="1450"/>
        <item x="271"/>
        <item x="1700"/>
        <item x="1546"/>
        <item x="1853"/>
        <item x="1662"/>
        <item x="1240"/>
        <item x="1653"/>
        <item x="1588"/>
        <item x="1695"/>
        <item x="1730"/>
        <item x="1679"/>
        <item x="1500"/>
        <item x="1553"/>
        <item x="1788"/>
        <item x="838"/>
        <item x="179"/>
        <item x="792"/>
        <item x="1649"/>
        <item x="1721"/>
        <item x="793"/>
        <item x="1654"/>
        <item x="1703"/>
        <item x="223"/>
        <item x="1821"/>
        <item x="1635"/>
        <item x="1780"/>
        <item x="827"/>
        <item x="1781"/>
        <item x="1724"/>
        <item x="1467"/>
        <item x="865"/>
        <item x="147"/>
        <item x="202"/>
        <item x="1749"/>
        <item x="809"/>
        <item x="1767"/>
        <item x="125"/>
        <item x="1813"/>
        <item x="1461"/>
        <item x="1710"/>
        <item x="1854"/>
        <item x="820"/>
        <item x="1634"/>
        <item x="1734"/>
        <item x="794"/>
        <item x="1458"/>
        <item x="1766"/>
        <item x="1592"/>
        <item x="1809"/>
        <item x="268"/>
        <item x="1727"/>
        <item x="1373"/>
        <item x="1796"/>
        <item x="778"/>
        <item x="1706"/>
        <item x="1565"/>
        <item x="1825"/>
        <item x="1466"/>
        <item x="267"/>
        <item x="277"/>
        <item x="1506"/>
        <item x="259"/>
        <item x="839"/>
        <item x="1838"/>
        <item x="1678"/>
        <item x="924"/>
        <item x="1824"/>
        <item x="1675"/>
        <item x="1750"/>
        <item x="1558"/>
        <item x="1791"/>
        <item x="269"/>
        <item x="1680"/>
        <item x="1572"/>
        <item x="781"/>
        <item x="212"/>
        <item x="936"/>
        <item x="777"/>
        <item x="1828"/>
        <item x="1464"/>
        <item x="1660"/>
        <item x="935"/>
        <item x="804"/>
        <item x="1698"/>
        <item x="1642"/>
        <item x="200"/>
        <item x="833"/>
        <item x="958"/>
        <item x="960"/>
        <item x="963"/>
        <item x="787"/>
        <item x="148"/>
        <item x="1739"/>
        <item x="815"/>
        <item x="1661"/>
        <item x="1765"/>
        <item x="1708"/>
        <item x="1759"/>
        <item x="1840"/>
        <item x="1673"/>
        <item x="332"/>
        <item x="1569"/>
        <item x="1717"/>
        <item x="1651"/>
        <item x="327"/>
        <item x="867"/>
        <item x="274"/>
        <item x="1713"/>
        <item x="1591"/>
        <item x="144"/>
        <item x="1669"/>
        <item x="1468"/>
        <item x="1557"/>
        <item x="1568"/>
        <item x="1714"/>
        <item x="340"/>
        <item x="1753"/>
        <item x="1843"/>
        <item x="811"/>
        <item x="1490"/>
        <item x="132"/>
        <item x="1665"/>
        <item x="1643"/>
        <item x="774"/>
        <item x="1812"/>
        <item x="1647"/>
        <item x="330"/>
        <item x="1834"/>
        <item x="176"/>
        <item x="1469"/>
        <item x="1762"/>
        <item x="162"/>
        <item x="1484"/>
        <item x="1837"/>
        <item x="1855"/>
        <item x="1792"/>
        <item x="1722"/>
        <item x="1498"/>
        <item x="909"/>
        <item x="1571"/>
        <item x="808"/>
        <item x="1639"/>
        <item x="791"/>
        <item x="1702"/>
        <item x="250"/>
        <item x="788"/>
        <item x="1637"/>
        <item x="279"/>
        <item x="1785"/>
        <item x="1789"/>
        <item x="619"/>
        <item x="832"/>
        <item x="1590"/>
        <item x="1648"/>
        <item x="1839"/>
        <item x="266"/>
        <item x="790"/>
        <item x="1707"/>
        <item x="1751"/>
        <item x="1836"/>
        <item x="1723"/>
        <item x="326"/>
        <item x="247"/>
        <item x="830"/>
        <item x="970"/>
        <item x="1845"/>
        <item x="775"/>
        <item x="922"/>
        <item x="911"/>
        <item x="1857"/>
        <item x="1644"/>
        <item x="1457"/>
        <item x="967"/>
        <item x="959"/>
        <item x="785"/>
        <item x="1668"/>
        <item x="193"/>
        <item x="884"/>
        <item x="810"/>
        <item x="199"/>
        <item x="172"/>
        <item x="1454"/>
        <item x="789"/>
        <item x="204"/>
        <item x="1671"/>
        <item x="1024"/>
        <item x="916"/>
        <item x="1772"/>
        <item x="1656"/>
        <item x="1709"/>
        <item x="1763"/>
        <item x="1851"/>
        <item x="1822"/>
        <item x="846"/>
        <item x="1499"/>
        <item x="220"/>
        <item x="1711"/>
        <item x="1754"/>
        <item x="1846"/>
        <item x="321"/>
        <item x="1826"/>
        <item x="1645"/>
        <item x="1801"/>
        <item x="1787"/>
        <item x="337"/>
        <item x="1782"/>
        <item x="868"/>
        <item x="779"/>
        <item x="341"/>
        <item x="968"/>
        <item x="218"/>
        <item x="1733"/>
        <item x="1731"/>
        <item x="814"/>
        <item x="805"/>
        <item x="304"/>
        <item x="818"/>
        <item x="1728"/>
        <item x="1658"/>
        <item x="1638"/>
        <item x="780"/>
        <item x="985"/>
        <item x="1473"/>
        <item x="186"/>
        <item x="784"/>
        <item x="1768"/>
        <item x="307"/>
        <item x="802"/>
        <item x="1771"/>
        <item x="920"/>
        <item x="1650"/>
        <item x="280"/>
        <item x="1455"/>
        <item x="879"/>
        <item x="303"/>
        <item x="1777"/>
        <item x="325"/>
        <item x="191"/>
        <item x="364"/>
        <item x="976"/>
        <item x="1761"/>
        <item x="825"/>
        <item x="318"/>
        <item x="1779"/>
        <item x="969"/>
        <item x="1764"/>
        <item x="298"/>
        <item x="1000"/>
        <item x="181"/>
        <item x="319"/>
        <item x="990"/>
        <item x="1646"/>
        <item x="1776"/>
        <item x="1850"/>
        <item x="907"/>
        <item x="214"/>
        <item x="216"/>
        <item x="914"/>
        <item x="217"/>
        <item x="316"/>
        <item x="322"/>
        <item x="1849"/>
        <item x="991"/>
        <item x="913"/>
        <item x="180"/>
        <item x="813"/>
        <item x="315"/>
        <item x="302"/>
        <item x="163"/>
        <item x="313"/>
        <item x="987"/>
        <item x="278"/>
        <item x="888"/>
        <item x="365"/>
        <item x="1852"/>
        <item x="196"/>
        <item x="161"/>
        <item x="308"/>
        <item x="197"/>
        <item x="314"/>
        <item x="296"/>
        <item x="837"/>
        <item x="400"/>
        <item x="169"/>
        <item x="783"/>
        <item x="816"/>
        <item x="171"/>
        <item x="886"/>
        <item x="206"/>
        <item x="908"/>
        <item x="320"/>
        <item x="910"/>
        <item x="1856"/>
        <item x="198"/>
        <item x="876"/>
        <item x="885"/>
        <item x="331"/>
        <item x="185"/>
        <item x="1775"/>
        <item x="301"/>
        <item x="188"/>
        <item x="878"/>
        <item x="149"/>
        <item x="782"/>
        <item x="281"/>
        <item x="168"/>
        <item x="209"/>
        <item x="203"/>
        <item x="175"/>
        <item x="190"/>
        <item x="164"/>
        <item x="859"/>
        <item x="324"/>
        <item x="806"/>
        <item x="273"/>
        <item x="333"/>
        <item x="152"/>
        <item x="880"/>
        <item x="776"/>
        <item x="323"/>
        <item x="153"/>
        <item x="305"/>
        <item x="300"/>
        <item x="1012"/>
        <item x="869"/>
        <item x="1773"/>
        <item x="215"/>
        <item x="257"/>
        <item x="986"/>
        <item x="870"/>
        <item x="182"/>
        <item x="276"/>
        <item x="882"/>
        <item x="170"/>
        <item x="834"/>
        <item x="1774"/>
        <item x="912"/>
        <item x="857"/>
        <item x="1778"/>
        <item x="189"/>
        <item x="338"/>
        <item x="167"/>
        <item x="334"/>
        <item x="187"/>
        <item x="178"/>
        <item x="270"/>
        <item x="208"/>
        <item x="342"/>
        <item x="1770"/>
        <item x="283"/>
        <item x="831"/>
        <item x="166"/>
        <item x="158"/>
        <item x="864"/>
        <item x="335"/>
        <item x="1756"/>
        <item x="165"/>
        <item x="1786"/>
        <item x="213"/>
        <item x="309"/>
        <item x="993"/>
        <item x="201"/>
        <item x="336"/>
        <item x="1783"/>
        <item x="873"/>
        <item x="159"/>
        <item x="282"/>
        <item x="222"/>
        <item x="241"/>
        <item x="292"/>
        <item x="863"/>
        <item x="1025"/>
        <item x="860"/>
        <item x="1013"/>
        <item x="299"/>
        <item x="260"/>
        <item x="312"/>
        <item x="829"/>
        <item x="848"/>
        <item x="150"/>
        <item x="194"/>
        <item x="977"/>
        <item x="849"/>
        <item x="310"/>
        <item x="971"/>
        <item x="872"/>
        <item x="984"/>
        <item x="192"/>
        <item x="156"/>
        <item x="1177"/>
        <item x="388"/>
        <item x="311"/>
        <item x="264"/>
        <item x="293"/>
        <item x="994"/>
        <item x="997"/>
        <item x="1023"/>
        <item x="376"/>
        <item x="1019"/>
        <item x="1242"/>
        <item x="887"/>
        <item x="856"/>
        <item x="858"/>
        <item x="155"/>
        <item x="363"/>
        <item x="294"/>
        <item x="339"/>
        <item x="1784"/>
        <item x="346"/>
        <item x="297"/>
        <item x="352"/>
        <item x="243"/>
        <item x="361"/>
        <item x="261"/>
        <item x="262"/>
        <item x="875"/>
        <item x="288"/>
        <item x="210"/>
        <item x="982"/>
        <item x="244"/>
        <item x="207"/>
        <item x="224"/>
        <item x="401"/>
        <item x="235"/>
        <item x="367"/>
        <item x="1108"/>
        <item x="183"/>
        <item x="1036"/>
        <item x="366"/>
        <item x="998"/>
        <item x="157"/>
        <item x="290"/>
        <item x="1285"/>
        <item x="284"/>
        <item x="1001"/>
        <item x="291"/>
        <item x="992"/>
        <item x="1010"/>
        <item x="855"/>
        <item x="389"/>
        <item x="255"/>
        <item x="983"/>
        <item x="1022"/>
        <item x="205"/>
        <item x="344"/>
        <item x="154"/>
        <item x="343"/>
        <item x="862"/>
        <item x="1018"/>
        <item x="981"/>
        <item x="861"/>
        <item x="345"/>
        <item x="362"/>
        <item x="866"/>
        <item x="286"/>
        <item x="1026"/>
        <item x="1003"/>
        <item x="996"/>
        <item x="1027"/>
        <item x="1002"/>
        <item x="395"/>
        <item x="995"/>
        <item x="979"/>
        <item x="289"/>
        <item x="556"/>
        <item x="1029"/>
        <item x="369"/>
        <item x="1283"/>
        <item x="233"/>
        <item x="399"/>
        <item x="225"/>
        <item x="972"/>
        <item x="412"/>
        <item x="973"/>
        <item x="287"/>
        <item x="256"/>
        <item x="252"/>
        <item x="245"/>
        <item x="1284"/>
        <item x="1008"/>
        <item x="1237"/>
        <item x="877"/>
        <item x="151"/>
        <item x="285"/>
        <item x="1031"/>
        <item x="1255"/>
        <item x="254"/>
        <item x="484"/>
        <item x="248"/>
        <item x="370"/>
        <item x="246"/>
        <item x="1167"/>
        <item x="980"/>
        <item x="1017"/>
        <item x="236"/>
        <item x="1257"/>
        <item x="1176"/>
        <item x="851"/>
        <item x="1005"/>
        <item x="999"/>
        <item x="353"/>
        <item x="1009"/>
        <item x="373"/>
        <item x="1281"/>
        <item x="664"/>
        <item x="249"/>
        <item x="231"/>
        <item x="263"/>
        <item x="232"/>
        <item x="1020"/>
        <item x="1037"/>
        <item x="1174"/>
        <item x="1189"/>
        <item x="347"/>
        <item x="402"/>
        <item x="398"/>
        <item x="1109"/>
        <item x="403"/>
        <item x="394"/>
        <item x="1171"/>
        <item x="621"/>
        <item x="360"/>
        <item x="1016"/>
        <item x="405"/>
        <item x="1173"/>
        <item x="1011"/>
        <item x="1289"/>
        <item x="1014"/>
        <item x="1021"/>
        <item x="258"/>
        <item x="1006"/>
        <item x="975"/>
        <item x="1297"/>
        <item x="374"/>
        <item x="616"/>
        <item x="850"/>
        <item x="372"/>
        <item x="1028"/>
        <item x="234"/>
        <item x="251"/>
        <item x="1114"/>
        <item x="978"/>
        <item x="1148"/>
        <item x="386"/>
        <item x="368"/>
        <item x="240"/>
        <item x="1007"/>
        <item x="1030"/>
        <item x="1249"/>
        <item x="239"/>
        <item x="1175"/>
        <item x="1151"/>
        <item x="1040"/>
        <item x="1015"/>
        <item x="1243"/>
        <item x="974"/>
        <item x="1004"/>
        <item x="377"/>
        <item x="1290"/>
        <item x="1183"/>
        <item x="1286"/>
        <item x="1032"/>
        <item x="407"/>
        <item x="1288"/>
        <item x="1261"/>
        <item x="1180"/>
        <item x="1256"/>
        <item x="1035"/>
        <item x="854"/>
        <item x="1111"/>
        <item x="1110"/>
        <item x="1269"/>
        <item x="1259"/>
        <item x="357"/>
        <item x="852"/>
        <item x="1279"/>
        <item x="413"/>
        <item x="371"/>
        <item x="238"/>
        <item x="1049"/>
        <item x="379"/>
        <item x="1236"/>
        <item x="544"/>
        <item x="358"/>
        <item x="1168"/>
        <item x="485"/>
        <item x="1224"/>
        <item x="237"/>
        <item x="1296"/>
        <item x="349"/>
        <item x="1244"/>
        <item x="378"/>
        <item x="1258"/>
        <item x="393"/>
        <item x="359"/>
        <item x="1287"/>
        <item x="227"/>
        <item x="546"/>
        <item x="1039"/>
        <item x="226"/>
        <item x="555"/>
        <item x="1033"/>
        <item x="553"/>
        <item x="1038"/>
        <item x="636"/>
        <item x="853"/>
        <item x="634"/>
        <item x="348"/>
        <item x="1234"/>
        <item x="568"/>
        <item x="396"/>
        <item x="1282"/>
        <item x="1185"/>
        <item x="662"/>
        <item x="384"/>
        <item x="375"/>
        <item x="549"/>
        <item x="1178"/>
        <item x="392"/>
        <item x="1131"/>
        <item x="1179"/>
        <item x="1272"/>
        <item x="1239"/>
        <item x="355"/>
        <item x="385"/>
        <item x="242"/>
        <item x="1132"/>
        <item x="1250"/>
        <item x="390"/>
        <item x="1245"/>
        <item x="1235"/>
        <item x="404"/>
        <item x="416"/>
        <item x="1280"/>
        <item x="490"/>
        <item x="253"/>
        <item x="663"/>
        <item x="1223"/>
        <item x="397"/>
        <item x="487"/>
        <item x="1225"/>
        <item x="1116"/>
        <item x="1042"/>
        <item x="628"/>
        <item x="554"/>
        <item x="552"/>
        <item x="406"/>
        <item x="387"/>
        <item x="486"/>
        <item x="1123"/>
        <item x="381"/>
        <item x="1034"/>
        <item x="1047"/>
        <item x="408"/>
        <item x="356"/>
        <item x="1169"/>
        <item x="1184"/>
        <item x="1153"/>
        <item x="383"/>
        <item x="1144"/>
        <item x="391"/>
        <item x="524"/>
        <item x="668"/>
        <item x="1172"/>
        <item x="1273"/>
        <item x="411"/>
        <item x="1228"/>
        <item x="382"/>
        <item x="1252"/>
        <item x="528"/>
        <item x="425"/>
        <item x="667"/>
        <item x="1113"/>
        <item x="1233"/>
        <item x="409"/>
        <item x="660"/>
        <item x="1254"/>
        <item x="228"/>
        <item x="1156"/>
        <item x="1278"/>
        <item x="1170"/>
        <item x="1048"/>
        <item x="1292"/>
        <item x="640"/>
        <item x="1276"/>
        <item x="1246"/>
        <item x="623"/>
        <item x="415"/>
        <item x="638"/>
        <item x="230"/>
        <item x="1299"/>
        <item x="1291"/>
        <item x="1198"/>
        <item x="562"/>
        <item x="1274"/>
        <item x="1112"/>
        <item x="1137"/>
        <item x="1120"/>
        <item x="648"/>
        <item x="414"/>
        <item x="1187"/>
        <item x="545"/>
        <item x="676"/>
        <item x="1084"/>
        <item x="351"/>
        <item x="350"/>
        <item x="1145"/>
        <item x="669"/>
        <item x="615"/>
        <item x="1155"/>
        <item x="1149"/>
        <item x="622"/>
        <item x="1197"/>
        <item x="354"/>
        <item x="1186"/>
        <item x="635"/>
        <item x="229"/>
        <item x="1253"/>
        <item x="1115"/>
        <item x="526"/>
        <item x="637"/>
        <item x="1221"/>
        <item x="380"/>
        <item x="559"/>
        <item x="613"/>
        <item x="1126"/>
        <item x="1196"/>
        <item x="410"/>
        <item x="1232"/>
        <item x="1190"/>
        <item x="604"/>
        <item x="1248"/>
        <item x="658"/>
        <item x="624"/>
        <item x="1107"/>
        <item x="665"/>
        <item x="618"/>
        <item x="492"/>
        <item x="508"/>
        <item x="1051"/>
        <item x="1295"/>
        <item x="418"/>
        <item x="1251"/>
        <item x="651"/>
        <item x="489"/>
        <item x="557"/>
        <item x="661"/>
        <item x="1201"/>
        <item x="1046"/>
        <item x="1117"/>
        <item x="675"/>
        <item x="507"/>
        <item x="533"/>
        <item x="551"/>
        <item x="603"/>
        <item x="1294"/>
        <item x="614"/>
        <item x="1181"/>
        <item x="1293"/>
        <item x="1121"/>
        <item x="1227"/>
        <item x="1152"/>
        <item x="1262"/>
        <item x="424"/>
        <item x="1106"/>
        <item x="1238"/>
        <item x="558"/>
        <item x="1146"/>
        <item x="499"/>
        <item x="1222"/>
        <item x="1191"/>
        <item x="488"/>
        <item x="1192"/>
        <item x="666"/>
        <item x="1263"/>
        <item x="1041"/>
        <item x="652"/>
        <item x="1230"/>
        <item x="629"/>
        <item x="1118"/>
        <item x="1260"/>
        <item x="1134"/>
        <item x="1188"/>
        <item x="1150"/>
        <item x="1154"/>
        <item x="1226"/>
        <item x="564"/>
        <item x="633"/>
        <item x="423"/>
        <item x="520"/>
        <item x="1043"/>
        <item x="1136"/>
        <item x="1060"/>
        <item x="631"/>
        <item x="655"/>
        <item x="1125"/>
        <item x="1270"/>
        <item x="1100"/>
        <item x="550"/>
        <item x="1119"/>
        <item x="1127"/>
        <item x="563"/>
        <item x="602"/>
        <item x="1097"/>
        <item x="659"/>
        <item x="1166"/>
        <item x="1157"/>
        <item x="625"/>
        <item x="460"/>
        <item x="607"/>
        <item x="1229"/>
        <item x="548"/>
        <item x="547"/>
        <item x="1267"/>
        <item x="1271"/>
        <item x="491"/>
        <item x="1247"/>
        <item x="1195"/>
        <item x="1052"/>
        <item x="1231"/>
        <item x="653"/>
        <item x="1165"/>
        <item x="1298"/>
        <item x="525"/>
        <item x="532"/>
        <item x="496"/>
        <item x="1264"/>
        <item x="569"/>
        <item x="1140"/>
        <item x="530"/>
        <item x="521"/>
        <item x="566"/>
        <item x="1275"/>
        <item x="1277"/>
        <item x="657"/>
        <item x="612"/>
        <item x="611"/>
        <item x="630"/>
        <item x="1266"/>
        <item x="422"/>
        <item x="1138"/>
        <item x="632"/>
        <item x="1128"/>
        <item x="1139"/>
        <item x="577"/>
        <item x="1194"/>
        <item x="1087"/>
        <item x="513"/>
        <item x="1265"/>
        <item x="1163"/>
        <item x="1104"/>
        <item x="1268"/>
        <item x="427"/>
        <item x="1193"/>
        <item x="483"/>
        <item x="617"/>
        <item x="493"/>
        <item x="1213"/>
        <item x="1182"/>
        <item x="580"/>
        <item x="1124"/>
        <item x="1122"/>
        <item x="671"/>
        <item x="627"/>
        <item x="1133"/>
        <item x="1095"/>
        <item x="1072"/>
        <item x="1082"/>
        <item x="1096"/>
        <item x="1045"/>
        <item x="502"/>
        <item x="601"/>
        <item x="642"/>
        <item x="678"/>
        <item x="417"/>
        <item x="670"/>
        <item x="606"/>
        <item x="497"/>
        <item x="1059"/>
        <item x="1219"/>
        <item x="674"/>
        <item x="1044"/>
        <item x="1050"/>
        <item x="600"/>
        <item x="576"/>
        <item x="1094"/>
        <item x="571"/>
        <item x="419"/>
        <item x="565"/>
        <item x="1099"/>
        <item x="1098"/>
        <item x="1079"/>
        <item x="482"/>
        <item x="1159"/>
        <item x="609"/>
        <item x="1164"/>
        <item x="605"/>
        <item x="1089"/>
        <item x="1056"/>
        <item x="494"/>
        <item x="560"/>
        <item x="1129"/>
        <item x="501"/>
        <item x="436"/>
        <item x="531"/>
        <item x="1105"/>
        <item x="575"/>
        <item x="1058"/>
        <item x="1160"/>
        <item x="1135"/>
        <item x="641"/>
        <item x="639"/>
        <item x="1091"/>
        <item x="570"/>
        <item x="1102"/>
        <item x="672"/>
        <item x="522"/>
        <item x="495"/>
        <item x="1130"/>
        <item x="646"/>
        <item x="1103"/>
        <item x="529"/>
        <item x="610"/>
        <item x="1081"/>
        <item x="608"/>
        <item x="1158"/>
        <item x="1147"/>
        <item x="1077"/>
        <item x="1061"/>
        <item x="428"/>
        <item x="527"/>
        <item x="1075"/>
        <item x="649"/>
        <item x="476"/>
        <item x="1085"/>
        <item x="503"/>
        <item x="510"/>
        <item x="1141"/>
        <item x="1083"/>
        <item x="543"/>
        <item x="1069"/>
        <item x="1076"/>
        <item x="1092"/>
        <item x="650"/>
        <item x="534"/>
        <item x="1143"/>
        <item x="673"/>
        <item x="626"/>
        <item x="1086"/>
        <item x="1053"/>
        <item x="643"/>
        <item x="473"/>
        <item x="1161"/>
        <item x="512"/>
        <item x="542"/>
        <item x="1088"/>
        <item x="540"/>
        <item x="504"/>
        <item x="472"/>
        <item x="654"/>
        <item x="1101"/>
        <item x="516"/>
        <item x="1054"/>
        <item x="1142"/>
        <item x="656"/>
        <item x="420"/>
        <item x="421"/>
        <item x="1074"/>
        <item x="1080"/>
        <item x="1078"/>
        <item x="644"/>
        <item x="574"/>
        <item x="448"/>
        <item x="567"/>
        <item x="592"/>
        <item x="426"/>
        <item x="573"/>
        <item x="1073"/>
        <item x="647"/>
        <item x="498"/>
        <item x="514"/>
        <item x="515"/>
        <item x="1070"/>
        <item x="509"/>
        <item x="645"/>
        <item x="500"/>
        <item x="1220"/>
        <item x="1200"/>
        <item x="1199"/>
        <item x="1210"/>
        <item x="561"/>
        <item x="463"/>
        <item x="677"/>
        <item x="458"/>
        <item x="480"/>
        <item x="1209"/>
        <item x="536"/>
        <item x="572"/>
        <item x="432"/>
        <item x="435"/>
        <item x="537"/>
        <item x="475"/>
        <item x="523"/>
        <item x="598"/>
        <item x="474"/>
        <item x="470"/>
        <item x="465"/>
        <item x="471"/>
        <item x="1057"/>
        <item x="1218"/>
        <item x="478"/>
        <item x="506"/>
        <item x="437"/>
        <item x="455"/>
        <item x="1204"/>
        <item x="1067"/>
        <item x="511"/>
        <item x="1062"/>
        <item x="461"/>
        <item x="519"/>
        <item x="505"/>
        <item x="1217"/>
        <item x="481"/>
        <item x="1071"/>
        <item x="541"/>
        <item x="453"/>
        <item x="451"/>
        <item x="1093"/>
        <item x="1215"/>
        <item x="1212"/>
        <item x="434"/>
        <item x="459"/>
        <item x="1162"/>
        <item x="1055"/>
        <item x="1207"/>
        <item x="429"/>
        <item x="457"/>
        <item x="479"/>
        <item x="535"/>
        <item x="468"/>
        <item x="467"/>
        <item x="517"/>
        <item x="1068"/>
        <item x="1202"/>
        <item x="1206"/>
        <item x="1063"/>
        <item x="1066"/>
        <item x="538"/>
        <item x="445"/>
        <item x="430"/>
        <item x="1214"/>
        <item x="452"/>
        <item x="1208"/>
        <item x="1064"/>
        <item x="464"/>
        <item x="477"/>
        <item x="449"/>
        <item x="450"/>
        <item x="518"/>
        <item x="1216"/>
        <item x="462"/>
        <item x="599"/>
        <item x="456"/>
        <item x="578"/>
        <item x="1090"/>
        <item x="1203"/>
        <item x="454"/>
        <item x="1065"/>
        <item x="579"/>
        <item x="1205"/>
        <item x="588"/>
        <item x="433"/>
        <item x="446"/>
        <item x="596"/>
        <item x="438"/>
        <item x="591"/>
        <item x="583"/>
        <item x="431"/>
        <item x="1211"/>
        <item x="589"/>
        <item x="443"/>
        <item x="447"/>
        <item x="539"/>
        <item x="439"/>
        <item x="469"/>
        <item x="597"/>
        <item x="444"/>
        <item x="586"/>
        <item x="593"/>
        <item x="440"/>
        <item x="442"/>
        <item x="581"/>
        <item x="587"/>
        <item x="594"/>
        <item x="585"/>
        <item x="466"/>
        <item x="582"/>
        <item x="441"/>
        <item x="595"/>
        <item x="590"/>
        <item x="5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5">
    <i>
      <x v="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mplacamento Nacionais" fld="6" baseField="0" baseItem="0"/>
    <dataField name="Soma de Emplacamento Importados" fld="7" baseField="0" baseItem="0"/>
  </dataFields>
  <formats count="5">
    <format dxfId="28">
      <pivotArea outline="0" collapsedLevelsAreSubtotals="1" fieldPosition="0"/>
    </format>
    <format dxfId="27">
      <pivotArea dataOnly="0" labelOnly="1" fieldPosition="0">
        <references count="1">
          <reference field="2" count="0"/>
        </references>
      </pivotArea>
    </format>
    <format dxfId="26">
      <pivotArea dataOnly="0" labelOnly="1" grandCol="1" outline="0" fieldPosition="0"/>
    </format>
    <format dxfId="25">
      <pivotArea outline="0" fieldPosition="0">
        <references count="2">
          <reference field="1" count="0" selected="0"/>
          <reference field="2" count="0" selected="0"/>
        </references>
      </pivotArea>
    </format>
    <format dxfId="24">
      <pivotArea outline="0" fieldPosition="0">
        <references count="2">
          <reference field="1" count="0" selected="0"/>
          <reference field="2" count="0" selected="0"/>
        </references>
      </pivotArea>
    </format>
  </formats>
  <chartFormats count="2">
    <chartFormat chart="3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06BFF2-4EFE-411C-8DF5-8DD909B82934}" name="Tabela dinâ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88:M92" firstHeaderRow="1" firstDataRow="2" firstDataCol="1" rowPageCount="1" colPageCount="1"/>
  <pivotFields count="9">
    <pivotField axis="axisCol" multipleItemSelectionAllowed="1" showAll="0">
      <items count="42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7" showAll="0">
      <items count="4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t="default"/>
      </items>
    </pivotField>
    <pivotField axis="axisRow" showAll="0">
      <items count="4">
        <item x="0"/>
        <item h="1" x="2"/>
        <item x="1"/>
        <item t="default"/>
      </items>
    </pivotField>
    <pivotField dataField="1" showAll="0"/>
    <pivotField axis="axisPage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t="default"/>
      </items>
    </pivotField>
  </pivotFields>
  <rowFields count="1">
    <field x="4"/>
  </rowFields>
  <rowItems count="3">
    <i>
      <x/>
    </i>
    <i>
      <x v="2"/>
    </i>
    <i t="grand">
      <x/>
    </i>
  </rowItems>
  <colFields count="1">
    <field x="0"/>
  </colFields>
  <colItems count="12"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colItems>
  <pageFields count="1">
    <pageField fld="6" hier="-1"/>
  </pageFields>
  <dataFields count="1">
    <dataField name="Soma de Exportações US$ mil" fld="5" baseField="4" baseItem="0"/>
  </dataFields>
  <formats count="2">
    <format dxfId="30">
      <pivotArea collapsedLevelsAreSubtotals="1" fieldPosition="0">
        <references count="1">
          <reference field="4" count="0"/>
        </references>
      </pivotArea>
    </format>
    <format dxfId="29">
      <pivotArea dataOnly="0" labelOnly="1" fieldPosition="0">
        <references count="1">
          <reference field="6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D4D608-32F2-4835-8D83-AEFD10904EEE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A65:R69" firstHeaderRow="1" firstDataRow="2" firstDataCol="1" rowPageCount="1" colPageCount="1"/>
  <pivotFields count="6">
    <pivotField axis="axisCol" showAll="0">
      <items count="44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7" showAll="0"/>
    <pivotField axis="axisRow" showAll="0">
      <items count="4">
        <item x="0"/>
        <item h="1" x="2"/>
        <item x="1"/>
        <item t="default"/>
      </items>
    </pivotField>
    <pivotField dataField="1" showAll="0">
      <items count="1412">
        <item x="504"/>
        <item x="731"/>
        <item x="715"/>
        <item x="710"/>
        <item x="704"/>
        <item x="714"/>
        <item x="711"/>
        <item x="709"/>
        <item x="707"/>
        <item x="713"/>
        <item x="716"/>
        <item x="705"/>
        <item x="712"/>
        <item x="703"/>
        <item x="706"/>
        <item x="708"/>
        <item x="732"/>
        <item x="730"/>
        <item x="717"/>
        <item x="721"/>
        <item x="718"/>
        <item x="719"/>
        <item x="720"/>
        <item x="723"/>
        <item x="702"/>
        <item x="722"/>
        <item x="726"/>
        <item x="701"/>
        <item x="733"/>
        <item x="734"/>
        <item x="671"/>
        <item x="672"/>
        <item x="725"/>
        <item x="724"/>
        <item x="700"/>
        <item x="740"/>
        <item x="739"/>
        <item x="670"/>
        <item x="727"/>
        <item x="699"/>
        <item x="738"/>
        <item x="669"/>
        <item x="673"/>
        <item x="674"/>
        <item x="729"/>
        <item x="743"/>
        <item x="698"/>
        <item x="675"/>
        <item x="676"/>
        <item x="737"/>
        <item x="728"/>
        <item x="668"/>
        <item x="735"/>
        <item x="667"/>
        <item x="744"/>
        <item x="697"/>
        <item x="677"/>
        <item x="736"/>
        <item x="678"/>
        <item x="741"/>
        <item x="742"/>
        <item x="745"/>
        <item x="696"/>
        <item x="746"/>
        <item x="695"/>
        <item x="679"/>
        <item x="747"/>
        <item x="664"/>
        <item x="665"/>
        <item x="666"/>
        <item x="748"/>
        <item x="663"/>
        <item x="749"/>
        <item x="680"/>
        <item x="662"/>
        <item x="694"/>
        <item x="683"/>
        <item x="681"/>
        <item x="661"/>
        <item x="682"/>
        <item x="684"/>
        <item x="750"/>
        <item x="659"/>
        <item x="660"/>
        <item x="693"/>
        <item x="751"/>
        <item x="685"/>
        <item x="686"/>
        <item x="687"/>
        <item x="692"/>
        <item x="752"/>
        <item x="688"/>
        <item x="689"/>
        <item x="691"/>
        <item x="690"/>
        <item x="753"/>
        <item x="658"/>
        <item x="754"/>
        <item x="657"/>
        <item x="755"/>
        <item x="656"/>
        <item x="756"/>
        <item x="758"/>
        <item x="757"/>
        <item x="759"/>
        <item x="761"/>
        <item x="760"/>
        <item x="762"/>
        <item x="763"/>
        <item x="764"/>
        <item x="655"/>
        <item x="631"/>
        <item x="627"/>
        <item x="630"/>
        <item x="789"/>
        <item x="788"/>
        <item x="787"/>
        <item x="632"/>
        <item x="772"/>
        <item x="629"/>
        <item x="786"/>
        <item x="790"/>
        <item x="784"/>
        <item x="628"/>
        <item x="785"/>
        <item x="771"/>
        <item x="777"/>
        <item x="783"/>
        <item x="779"/>
        <item x="778"/>
        <item x="624"/>
        <item x="776"/>
        <item x="626"/>
        <item x="775"/>
        <item x="767"/>
        <item x="625"/>
        <item x="633"/>
        <item x="774"/>
        <item x="773"/>
        <item x="770"/>
        <item x="782"/>
        <item x="791"/>
        <item x="781"/>
        <item x="766"/>
        <item x="780"/>
        <item x="654"/>
        <item x="623"/>
        <item x="765"/>
        <item x="769"/>
        <item x="634"/>
        <item x="792"/>
        <item x="635"/>
        <item x="768"/>
        <item x="636"/>
        <item x="622"/>
        <item x="637"/>
        <item x="638"/>
        <item x="819"/>
        <item x="793"/>
        <item x="621"/>
        <item x="794"/>
        <item x="639"/>
        <item x="620"/>
        <item x="820"/>
        <item x="818"/>
        <item x="653"/>
        <item x="817"/>
        <item x="795"/>
        <item x="821"/>
        <item x="640"/>
        <item x="644"/>
        <item x="641"/>
        <item x="619"/>
        <item x="816"/>
        <item x="642"/>
        <item x="643"/>
        <item x="796"/>
        <item x="645"/>
        <item x="646"/>
        <item x="822"/>
        <item x="618"/>
        <item x="647"/>
        <item x="797"/>
        <item x="652"/>
        <item x="617"/>
        <item x="648"/>
        <item x="898"/>
        <item x="823"/>
        <item x="815"/>
        <item x="613"/>
        <item x="897"/>
        <item x="896"/>
        <item x="611"/>
        <item x="824"/>
        <item x="895"/>
        <item x="649"/>
        <item x="616"/>
        <item x="798"/>
        <item x="612"/>
        <item x="651"/>
        <item x="615"/>
        <item x="610"/>
        <item x="614"/>
        <item x="894"/>
        <item x="650"/>
        <item x="825"/>
        <item x="799"/>
        <item x="893"/>
        <item x="892"/>
        <item x="891"/>
        <item x="814"/>
        <item x="800"/>
        <item x="827"/>
        <item x="826"/>
        <item x="903"/>
        <item x="902"/>
        <item x="901"/>
        <item x="900"/>
        <item x="828"/>
        <item x="899"/>
        <item x="609"/>
        <item x="801"/>
        <item x="904"/>
        <item x="829"/>
        <item x="890"/>
        <item x="802"/>
        <item x="907"/>
        <item x="889"/>
        <item x="608"/>
        <item x="803"/>
        <item x="813"/>
        <item x="905"/>
        <item x="812"/>
        <item x="906"/>
        <item x="804"/>
        <item x="830"/>
        <item x="888"/>
        <item x="805"/>
        <item x="806"/>
        <item x="509"/>
        <item x="510"/>
        <item x="511"/>
        <item x="512"/>
        <item x="887"/>
        <item x="513"/>
        <item x="908"/>
        <item x="807"/>
        <item x="508"/>
        <item x="507"/>
        <item x="909"/>
        <item x="506"/>
        <item x="514"/>
        <item x="831"/>
        <item x="505"/>
        <item x="886"/>
        <item x="515"/>
        <item x="808"/>
        <item x="516"/>
        <item x="607"/>
        <item x="910"/>
        <item x="832"/>
        <item x="606"/>
        <item x="885"/>
        <item x="911"/>
        <item x="913"/>
        <item x="809"/>
        <item x="605"/>
        <item x="918"/>
        <item x="884"/>
        <item x="919"/>
        <item x="833"/>
        <item x="836"/>
        <item x="920"/>
        <item x="948"/>
        <item x="912"/>
        <item x="811"/>
        <item x="517"/>
        <item x="949"/>
        <item x="883"/>
        <item x="950"/>
        <item x="834"/>
        <item x="810"/>
        <item x="947"/>
        <item x="917"/>
        <item x="915"/>
        <item x="945"/>
        <item x="837"/>
        <item x="604"/>
        <item x="914"/>
        <item x="946"/>
        <item x="835"/>
        <item x="944"/>
        <item x="840"/>
        <item x="943"/>
        <item x="841"/>
        <item x="921"/>
        <item x="882"/>
        <item x="951"/>
        <item x="838"/>
        <item x="922"/>
        <item x="942"/>
        <item x="842"/>
        <item x="839"/>
        <item x="603"/>
        <item x="941"/>
        <item x="923"/>
        <item x="518"/>
        <item x="916"/>
        <item x="952"/>
        <item x="924"/>
        <item x="519"/>
        <item x="881"/>
        <item x="953"/>
        <item x="843"/>
        <item x="928"/>
        <item x="925"/>
        <item x="954"/>
        <item x="940"/>
        <item x="931"/>
        <item x="844"/>
        <item x="930"/>
        <item x="602"/>
        <item x="600"/>
        <item x="880"/>
        <item x="933"/>
        <item x="932"/>
        <item x="929"/>
        <item x="859"/>
        <item x="926"/>
        <item x="939"/>
        <item x="927"/>
        <item x="845"/>
        <item x="934"/>
        <item x="938"/>
        <item x="936"/>
        <item x="937"/>
        <item x="935"/>
        <item x="851"/>
        <item x="601"/>
        <item x="860"/>
        <item x="520"/>
        <item x="852"/>
        <item x="846"/>
        <item x="853"/>
        <item x="854"/>
        <item x="855"/>
        <item x="856"/>
        <item x="848"/>
        <item x="858"/>
        <item x="857"/>
        <item x="847"/>
        <item x="879"/>
        <item x="849"/>
        <item x="861"/>
        <item x="850"/>
        <item x="878"/>
        <item x="862"/>
        <item x="863"/>
        <item x="864"/>
        <item x="521"/>
        <item x="865"/>
        <item x="877"/>
        <item x="522"/>
        <item x="866"/>
        <item x="599"/>
        <item x="876"/>
        <item x="875"/>
        <item x="874"/>
        <item x="873"/>
        <item x="867"/>
        <item x="872"/>
        <item x="523"/>
        <item x="598"/>
        <item x="868"/>
        <item x="871"/>
        <item x="534"/>
        <item x="869"/>
        <item x="533"/>
        <item x="535"/>
        <item x="870"/>
        <item x="531"/>
        <item x="524"/>
        <item x="532"/>
        <item x="525"/>
        <item x="536"/>
        <item x="526"/>
        <item x="528"/>
        <item x="527"/>
        <item x="597"/>
        <item x="529"/>
        <item x="537"/>
        <item x="530"/>
        <item x="538"/>
        <item x="539"/>
        <item x="540"/>
        <item x="541"/>
        <item x="580"/>
        <item x="594"/>
        <item x="595"/>
        <item x="542"/>
        <item x="596"/>
        <item x="591"/>
        <item x="581"/>
        <item x="590"/>
        <item x="593"/>
        <item x="589"/>
        <item x="592"/>
        <item x="543"/>
        <item x="579"/>
        <item x="582"/>
        <item x="578"/>
        <item x="577"/>
        <item x="588"/>
        <item x="583"/>
        <item x="544"/>
        <item x="584"/>
        <item x="586"/>
        <item x="576"/>
        <item x="575"/>
        <item x="545"/>
        <item x="574"/>
        <item x="573"/>
        <item x="585"/>
        <item x="572"/>
        <item x="571"/>
        <item x="587"/>
        <item x="546"/>
        <item x="570"/>
        <item x="569"/>
        <item x="568"/>
        <item x="567"/>
        <item x="547"/>
        <item x="549"/>
        <item x="566"/>
        <item x="550"/>
        <item x="560"/>
        <item x="564"/>
        <item x="563"/>
        <item x="562"/>
        <item x="565"/>
        <item x="561"/>
        <item x="548"/>
        <item x="551"/>
        <item x="559"/>
        <item x="552"/>
        <item x="553"/>
        <item x="554"/>
        <item x="558"/>
        <item x="557"/>
        <item x="556"/>
        <item x="555"/>
        <item x="250"/>
        <item x="251"/>
        <item x="252"/>
        <item x="253"/>
        <item x="254"/>
        <item x="249"/>
        <item x="245"/>
        <item x="248"/>
        <item x="255"/>
        <item x="247"/>
        <item x="246"/>
        <item x="238"/>
        <item x="244"/>
        <item x="239"/>
        <item x="243"/>
        <item x="237"/>
        <item x="242"/>
        <item x="240"/>
        <item x="241"/>
        <item x="236"/>
        <item x="235"/>
        <item x="234"/>
        <item x="190"/>
        <item x="195"/>
        <item x="256"/>
        <item x="194"/>
        <item x="233"/>
        <item x="193"/>
        <item x="192"/>
        <item x="191"/>
        <item x="232"/>
        <item x="196"/>
        <item x="228"/>
        <item x="257"/>
        <item x="229"/>
        <item x="231"/>
        <item x="215"/>
        <item x="230"/>
        <item x="204"/>
        <item x="227"/>
        <item x="197"/>
        <item x="226"/>
        <item x="203"/>
        <item x="205"/>
        <item x="216"/>
        <item x="202"/>
        <item x="198"/>
        <item x="206"/>
        <item x="258"/>
        <item x="225"/>
        <item x="224"/>
        <item x="217"/>
        <item x="199"/>
        <item x="259"/>
        <item x="207"/>
        <item x="200"/>
        <item x="201"/>
        <item x="218"/>
        <item x="221"/>
        <item x="208"/>
        <item x="223"/>
        <item x="219"/>
        <item x="220"/>
        <item x="222"/>
        <item x="260"/>
        <item x="209"/>
        <item x="210"/>
        <item x="211"/>
        <item x="261"/>
        <item x="213"/>
        <item x="262"/>
        <item x="212"/>
        <item x="214"/>
        <item x="263"/>
        <item x="189"/>
        <item x="264"/>
        <item x="265"/>
        <item x="1207"/>
        <item x="266"/>
        <item x="267"/>
        <item x="1208"/>
        <item x="1195"/>
        <item x="268"/>
        <item x="1196"/>
        <item x="1209"/>
        <item x="1201"/>
        <item x="1202"/>
        <item x="1194"/>
        <item x="1192"/>
        <item x="1197"/>
        <item x="1193"/>
        <item x="1198"/>
        <item x="1199"/>
        <item x="1200"/>
        <item x="1203"/>
        <item x="1210"/>
        <item x="1191"/>
        <item x="1204"/>
        <item x="1206"/>
        <item x="1152"/>
        <item x="1205"/>
        <item x="1211"/>
        <item x="1151"/>
        <item x="1147"/>
        <item x="1190"/>
        <item x="286"/>
        <item x="1150"/>
        <item x="1149"/>
        <item x="188"/>
        <item x="285"/>
        <item x="1153"/>
        <item x="1189"/>
        <item x="287"/>
        <item x="1185"/>
        <item x="1148"/>
        <item x="1172"/>
        <item x="280"/>
        <item x="1186"/>
        <item x="281"/>
        <item x="1212"/>
        <item x="1161"/>
        <item x="282"/>
        <item x="1183"/>
        <item x="1184"/>
        <item x="278"/>
        <item x="276"/>
        <item x="284"/>
        <item x="274"/>
        <item x="279"/>
        <item x="277"/>
        <item x="1162"/>
        <item x="1188"/>
        <item x="1154"/>
        <item x="1187"/>
        <item x="269"/>
        <item x="1160"/>
        <item x="1159"/>
        <item x="1163"/>
        <item x="283"/>
        <item x="1155"/>
        <item x="1173"/>
        <item x="270"/>
        <item x="288"/>
        <item x="275"/>
        <item x="273"/>
        <item x="289"/>
        <item x="1182"/>
        <item x="271"/>
        <item x="272"/>
        <item x="1156"/>
        <item x="1174"/>
        <item x="1181"/>
        <item x="1164"/>
        <item x="290"/>
        <item x="1157"/>
        <item x="1213"/>
        <item x="1158"/>
        <item x="1175"/>
        <item x="1165"/>
        <item x="1178"/>
        <item x="1176"/>
        <item x="291"/>
        <item x="1177"/>
        <item x="1180"/>
        <item x="1214"/>
        <item x="1166"/>
        <item x="1179"/>
        <item x="187"/>
        <item x="1167"/>
        <item x="1215"/>
        <item x="1168"/>
        <item x="1170"/>
        <item x="1169"/>
        <item x="292"/>
        <item x="1171"/>
        <item x="186"/>
        <item x="1216"/>
        <item x="488"/>
        <item x="483"/>
        <item x="482"/>
        <item x="15"/>
        <item x="293"/>
        <item x="489"/>
        <item x="484"/>
        <item x="184"/>
        <item x="183"/>
        <item x="182"/>
        <item x="481"/>
        <item x="14"/>
        <item x="16"/>
        <item x="185"/>
        <item x="13"/>
        <item x="1146"/>
        <item x="17"/>
        <item x="485"/>
        <item x="12"/>
        <item x="486"/>
        <item x="490"/>
        <item x="294"/>
        <item x="466"/>
        <item x="465"/>
        <item x="464"/>
        <item x="11"/>
        <item x="18"/>
        <item x="181"/>
        <item x="487"/>
        <item x="468"/>
        <item x="467"/>
        <item x="452"/>
        <item x="480"/>
        <item x="1217"/>
        <item x="469"/>
        <item x="180"/>
        <item x="491"/>
        <item x="451"/>
        <item x="479"/>
        <item x="168"/>
        <item x="10"/>
        <item x="167"/>
        <item x="476"/>
        <item x="9"/>
        <item x="478"/>
        <item x="470"/>
        <item x="492"/>
        <item x="1218"/>
        <item x="19"/>
        <item x="169"/>
        <item x="295"/>
        <item x="1219"/>
        <item x="477"/>
        <item x="8"/>
        <item x="450"/>
        <item x="463"/>
        <item x="462"/>
        <item x="170"/>
        <item x="458"/>
        <item x="459"/>
        <item x="461"/>
        <item x="460"/>
        <item x="296"/>
        <item x="20"/>
        <item x="449"/>
        <item x="448"/>
        <item x="493"/>
        <item x="471"/>
        <item x="7"/>
        <item x="453"/>
        <item x="179"/>
        <item x="1220"/>
        <item x="165"/>
        <item x="472"/>
        <item x="163"/>
        <item x="162"/>
        <item x="166"/>
        <item x="171"/>
        <item x="474"/>
        <item x="1"/>
        <item x="164"/>
        <item x="475"/>
        <item x="297"/>
        <item x="1222"/>
        <item x="447"/>
        <item x="1221"/>
        <item x="494"/>
        <item x="157"/>
        <item x="473"/>
        <item x="154"/>
        <item x="161"/>
        <item x="457"/>
        <item x="172"/>
        <item x="153"/>
        <item x="1145"/>
        <item x="2"/>
        <item x="298"/>
        <item x="120"/>
        <item x="156"/>
        <item x="160"/>
        <item x="1223"/>
        <item x="0"/>
        <item x="1224"/>
        <item x="495"/>
        <item x="155"/>
        <item x="158"/>
        <item x="454"/>
        <item x="3"/>
        <item x="456"/>
        <item x="159"/>
        <item x="455"/>
        <item x="4"/>
        <item x="121"/>
        <item x="5"/>
        <item x="173"/>
        <item x="178"/>
        <item x="122"/>
        <item x="21"/>
        <item x="1225"/>
        <item x="316"/>
        <item x="6"/>
        <item x="299"/>
        <item x="317"/>
        <item x="174"/>
        <item x="446"/>
        <item x="119"/>
        <item x="496"/>
        <item x="300"/>
        <item x="175"/>
        <item x="315"/>
        <item x="177"/>
        <item x="314"/>
        <item x="152"/>
        <item x="123"/>
        <item x="118"/>
        <item x="318"/>
        <item x="176"/>
        <item x="126"/>
        <item x="1242"/>
        <item x="134"/>
        <item x="497"/>
        <item x="142"/>
        <item x="135"/>
        <item x="132"/>
        <item x="136"/>
        <item x="445"/>
        <item x="125"/>
        <item x="133"/>
        <item x="124"/>
        <item x="127"/>
        <item x="139"/>
        <item x="444"/>
        <item x="319"/>
        <item x="137"/>
        <item x="1241"/>
        <item x="440"/>
        <item x="141"/>
        <item x="22"/>
        <item x="131"/>
        <item x="117"/>
        <item x="313"/>
        <item x="144"/>
        <item x="138"/>
        <item x="130"/>
        <item x="320"/>
        <item x="116"/>
        <item x="1243"/>
        <item x="140"/>
        <item x="443"/>
        <item x="1237"/>
        <item x="1238"/>
        <item x="143"/>
        <item x="441"/>
        <item x="500"/>
        <item x="1240"/>
        <item x="442"/>
        <item x="301"/>
        <item x="1235"/>
        <item x="128"/>
        <item x="498"/>
        <item x="1236"/>
        <item x="1231"/>
        <item x="439"/>
        <item x="23"/>
        <item x="1239"/>
        <item x="1233"/>
        <item x="1234"/>
        <item x="115"/>
        <item x="1226"/>
        <item x="129"/>
        <item x="1227"/>
        <item x="1230"/>
        <item x="1244"/>
        <item x="114"/>
        <item x="499"/>
        <item x="100"/>
        <item x="101"/>
        <item x="1232"/>
        <item x="411"/>
        <item x="113"/>
        <item x="1229"/>
        <item x="501"/>
        <item x="409"/>
        <item x="111"/>
        <item x="1228"/>
        <item x="1245"/>
        <item x="412"/>
        <item x="437"/>
        <item x="110"/>
        <item x="438"/>
        <item x="1144"/>
        <item x="145"/>
        <item x="112"/>
        <item x="102"/>
        <item x="436"/>
        <item x="312"/>
        <item x="410"/>
        <item x="321"/>
        <item x="103"/>
        <item x="502"/>
        <item x="408"/>
        <item x="302"/>
        <item x="109"/>
        <item x="24"/>
        <item x="435"/>
        <item x="311"/>
        <item x="322"/>
        <item x="108"/>
        <item x="413"/>
        <item x="104"/>
        <item x="414"/>
        <item x="1246"/>
        <item x="415"/>
        <item x="146"/>
        <item x="105"/>
        <item x="416"/>
        <item x="147"/>
        <item x="303"/>
        <item x="99"/>
        <item x="406"/>
        <item x="107"/>
        <item x="503"/>
        <item x="106"/>
        <item x="405"/>
        <item x="1143"/>
        <item x="407"/>
        <item x="151"/>
        <item x="310"/>
        <item x="417"/>
        <item x="28"/>
        <item x="25"/>
        <item x="434"/>
        <item x="148"/>
        <item x="304"/>
        <item x="323"/>
        <item x="433"/>
        <item x="432"/>
        <item x="418"/>
        <item x="1247"/>
        <item x="324"/>
        <item x="149"/>
        <item x="150"/>
        <item x="429"/>
        <item x="1139"/>
        <item x="98"/>
        <item x="430"/>
        <item x="1140"/>
        <item x="1141"/>
        <item x="1124"/>
        <item x="27"/>
        <item x="404"/>
        <item x="1142"/>
        <item x="431"/>
        <item x="1123"/>
        <item x="428"/>
        <item x="26"/>
        <item x="1125"/>
        <item x="325"/>
        <item x="305"/>
        <item x="419"/>
        <item x="1138"/>
        <item x="403"/>
        <item x="427"/>
        <item x="1137"/>
        <item x="29"/>
        <item x="423"/>
        <item x="420"/>
        <item x="1126"/>
        <item x="326"/>
        <item x="306"/>
        <item x="309"/>
        <item x="424"/>
        <item x="307"/>
        <item x="1248"/>
        <item x="421"/>
        <item x="426"/>
        <item x="425"/>
        <item x="71"/>
        <item x="74"/>
        <item x="73"/>
        <item x="308"/>
        <item x="402"/>
        <item x="60"/>
        <item x="1121"/>
        <item x="327"/>
        <item x="422"/>
        <item x="72"/>
        <item x="1122"/>
        <item x="97"/>
        <item x="75"/>
        <item x="59"/>
        <item x="1119"/>
        <item x="1127"/>
        <item x="76"/>
        <item x="58"/>
        <item x="70"/>
        <item x="57"/>
        <item x="61"/>
        <item x="77"/>
        <item x="1120"/>
        <item x="63"/>
        <item x="328"/>
        <item x="1118"/>
        <item x="69"/>
        <item x="62"/>
        <item x="1136"/>
        <item x="1128"/>
        <item x="64"/>
        <item x="68"/>
        <item x="1117"/>
        <item x="329"/>
        <item x="30"/>
        <item x="1249"/>
        <item x="1113"/>
        <item x="78"/>
        <item x="1116"/>
        <item x="67"/>
        <item x="65"/>
        <item x="1129"/>
        <item x="330"/>
        <item x="401"/>
        <item x="1114"/>
        <item x="1115"/>
        <item x="1112"/>
        <item x="66"/>
        <item x="1111"/>
        <item x="1135"/>
        <item x="79"/>
        <item x="1130"/>
        <item x="1250"/>
        <item x="1110"/>
        <item x="400"/>
        <item x="56"/>
        <item x="331"/>
        <item x="1109"/>
        <item x="80"/>
        <item x="55"/>
        <item x="1131"/>
        <item x="1134"/>
        <item x="1132"/>
        <item x="398"/>
        <item x="399"/>
        <item x="332"/>
        <item x="96"/>
        <item x="1133"/>
        <item x="333"/>
        <item x="1251"/>
        <item x="92"/>
        <item x="31"/>
        <item x="81"/>
        <item x="54"/>
        <item x="95"/>
        <item x="90"/>
        <item x="89"/>
        <item x="1076"/>
        <item x="334"/>
        <item x="393"/>
        <item x="93"/>
        <item x="94"/>
        <item x="1108"/>
        <item x="91"/>
        <item x="397"/>
        <item x="82"/>
        <item x="1077"/>
        <item x="396"/>
        <item x="1078"/>
        <item x="392"/>
        <item x="394"/>
        <item x="83"/>
        <item x="88"/>
        <item x="1252"/>
        <item x="84"/>
        <item x="53"/>
        <item x="335"/>
        <item x="1079"/>
        <item x="967"/>
        <item x="968"/>
        <item x="87"/>
        <item x="1082"/>
        <item x="395"/>
        <item x="1075"/>
        <item x="32"/>
        <item x="969"/>
        <item x="970"/>
        <item x="85"/>
        <item x="1272"/>
        <item x="86"/>
        <item x="966"/>
        <item x="1083"/>
        <item x="965"/>
        <item x="964"/>
        <item x="336"/>
        <item x="1081"/>
        <item x="1273"/>
        <item x="391"/>
        <item x="971"/>
        <item x="1080"/>
        <item x="1253"/>
        <item x="1074"/>
        <item x="1254"/>
        <item x="1088"/>
        <item x="1271"/>
        <item x="1084"/>
        <item x="1090"/>
        <item x="390"/>
        <item x="1410"/>
        <item x="1274"/>
        <item x="1086"/>
        <item x="1087"/>
        <item x="1089"/>
        <item x="337"/>
        <item x="963"/>
        <item x="1091"/>
        <item x="1270"/>
        <item x="1409"/>
        <item x="972"/>
        <item x="1073"/>
        <item x="1092"/>
        <item x="389"/>
        <item x="1085"/>
        <item x="1098"/>
        <item x="1275"/>
        <item x="1072"/>
        <item x="33"/>
        <item x="1093"/>
        <item x="1408"/>
        <item x="1095"/>
        <item x="957"/>
        <item x="973"/>
        <item x="1097"/>
        <item x="1094"/>
        <item x="388"/>
        <item x="1096"/>
        <item x="1255"/>
        <item x="958"/>
        <item x="1276"/>
        <item x="1406"/>
        <item x="1100"/>
        <item x="960"/>
        <item x="1269"/>
        <item x="961"/>
        <item x="1407"/>
        <item x="1099"/>
        <item x="34"/>
        <item x="956"/>
        <item x="959"/>
        <item x="338"/>
        <item x="35"/>
        <item x="1071"/>
        <item x="1256"/>
        <item x="962"/>
        <item x="387"/>
        <item x="1405"/>
        <item x="1107"/>
        <item x="974"/>
        <item x="1070"/>
        <item x="386"/>
        <item x="1069"/>
        <item x="36"/>
        <item x="339"/>
        <item x="1067"/>
        <item x="1101"/>
        <item x="1068"/>
        <item x="340"/>
        <item x="1277"/>
        <item x="1404"/>
        <item x="1066"/>
        <item x="975"/>
        <item x="385"/>
        <item x="1257"/>
        <item x="1065"/>
        <item x="1106"/>
        <item x="1278"/>
        <item x="1268"/>
        <item x="37"/>
        <item x="52"/>
        <item x="1064"/>
        <item x="345"/>
        <item x="38"/>
        <item x="384"/>
        <item x="1063"/>
        <item x="1103"/>
        <item x="1403"/>
        <item x="1102"/>
        <item x="1062"/>
        <item x="344"/>
        <item x="341"/>
        <item x="1105"/>
        <item x="1402"/>
        <item x="976"/>
        <item x="39"/>
        <item x="343"/>
        <item x="1104"/>
        <item x="342"/>
        <item x="1398"/>
        <item x="51"/>
        <item x="1401"/>
        <item x="383"/>
        <item x="1061"/>
        <item x="1258"/>
        <item x="1399"/>
        <item x="1267"/>
        <item x="381"/>
        <item x="1400"/>
        <item x="1060"/>
        <item x="40"/>
        <item x="1279"/>
        <item x="1362"/>
        <item x="1397"/>
        <item x="1057"/>
        <item x="1368"/>
        <item x="1366"/>
        <item x="1259"/>
        <item x="50"/>
        <item x="1058"/>
        <item x="41"/>
        <item x="346"/>
        <item x="1059"/>
        <item x="347"/>
        <item x="1369"/>
        <item x="1266"/>
        <item x="1280"/>
        <item x="1056"/>
        <item x="1363"/>
        <item x="1365"/>
        <item x="1367"/>
        <item x="350"/>
        <item x="42"/>
        <item x="382"/>
        <item x="1364"/>
        <item x="348"/>
        <item x="349"/>
        <item x="380"/>
        <item x="977"/>
        <item x="1260"/>
        <item x="1396"/>
        <item x="1370"/>
        <item x="379"/>
        <item x="1371"/>
        <item x="1281"/>
        <item x="1395"/>
        <item x="43"/>
        <item x="1373"/>
        <item x="1394"/>
        <item x="48"/>
        <item x="378"/>
        <item x="1374"/>
        <item x="1372"/>
        <item x="1055"/>
        <item x="1361"/>
        <item x="49"/>
        <item x="1393"/>
        <item x="377"/>
        <item x="1282"/>
        <item x="1375"/>
        <item x="1360"/>
        <item x="351"/>
        <item x="47"/>
        <item x="1392"/>
        <item x="978"/>
        <item x="1261"/>
        <item x="352"/>
        <item x="1359"/>
        <item x="1283"/>
        <item x="44"/>
        <item x="353"/>
        <item x="376"/>
        <item x="1389"/>
        <item x="1391"/>
        <item x="979"/>
        <item x="354"/>
        <item x="45"/>
        <item x="1390"/>
        <item x="46"/>
        <item x="1376"/>
        <item x="1386"/>
        <item x="1387"/>
        <item x="1262"/>
        <item x="1054"/>
        <item x="375"/>
        <item x="1388"/>
        <item x="1284"/>
        <item x="1358"/>
        <item x="1263"/>
        <item x="1265"/>
        <item x="374"/>
        <item x="1377"/>
        <item x="1385"/>
        <item x="1384"/>
        <item x="1380"/>
        <item x="355"/>
        <item x="1357"/>
        <item x="1264"/>
        <item x="1378"/>
        <item x="980"/>
        <item x="1285"/>
        <item x="1381"/>
        <item x="984"/>
        <item x="357"/>
        <item x="356"/>
        <item x="1379"/>
        <item x="1383"/>
        <item x="1382"/>
        <item x="1356"/>
        <item x="1355"/>
        <item x="1286"/>
        <item x="373"/>
        <item x="1350"/>
        <item x="1053"/>
        <item x="981"/>
        <item x="1353"/>
        <item x="983"/>
        <item x="1351"/>
        <item x="982"/>
        <item x="1349"/>
        <item x="358"/>
        <item x="1287"/>
        <item x="985"/>
        <item x="1354"/>
        <item x="372"/>
        <item x="360"/>
        <item x="1352"/>
        <item x="359"/>
        <item x="371"/>
        <item x="1288"/>
        <item x="369"/>
        <item x="370"/>
        <item x="361"/>
        <item x="1348"/>
        <item x="363"/>
        <item x="1289"/>
        <item x="364"/>
        <item x="362"/>
        <item x="1290"/>
        <item x="1052"/>
        <item x="365"/>
        <item x="986"/>
        <item x="1347"/>
        <item x="366"/>
        <item x="368"/>
        <item x="1346"/>
        <item x="1031"/>
        <item x="1291"/>
        <item x="367"/>
        <item x="1030"/>
        <item x="1032"/>
        <item x="1029"/>
        <item x="1345"/>
        <item x="1051"/>
        <item x="1292"/>
        <item x="1028"/>
        <item x="1033"/>
        <item x="1027"/>
        <item x="1344"/>
        <item x="1050"/>
        <item x="1026"/>
        <item x="1293"/>
        <item x="987"/>
        <item x="1034"/>
        <item x="1025"/>
        <item x="1024"/>
        <item x="1343"/>
        <item x="1049"/>
        <item x="1019"/>
        <item x="1035"/>
        <item x="1023"/>
        <item x="1020"/>
        <item x="1294"/>
        <item x="1017"/>
        <item x="1018"/>
        <item x="1016"/>
        <item x="1048"/>
        <item x="1022"/>
        <item x="1015"/>
        <item x="1342"/>
        <item x="1014"/>
        <item x="1013"/>
        <item x="1021"/>
        <item x="1046"/>
        <item x="1036"/>
        <item x="1047"/>
        <item x="1045"/>
        <item x="1295"/>
        <item x="988"/>
        <item x="1341"/>
        <item x="1037"/>
        <item x="1296"/>
        <item x="1044"/>
        <item x="1040"/>
        <item x="1039"/>
        <item x="1012"/>
        <item x="1042"/>
        <item x="1011"/>
        <item x="1297"/>
        <item x="1041"/>
        <item x="1043"/>
        <item x="1340"/>
        <item x="1038"/>
        <item x="989"/>
        <item x="1338"/>
        <item x="1302"/>
        <item x="1298"/>
        <item x="1299"/>
        <item x="1300"/>
        <item x="1301"/>
        <item x="990"/>
        <item x="1010"/>
        <item x="1339"/>
        <item x="991"/>
        <item x="1337"/>
        <item x="1303"/>
        <item x="1336"/>
        <item x="1307"/>
        <item x="1305"/>
        <item x="1304"/>
        <item x="992"/>
        <item x="1306"/>
        <item x="1009"/>
        <item x="1335"/>
        <item x="993"/>
        <item x="1334"/>
        <item x="1308"/>
        <item x="994"/>
        <item x="1309"/>
        <item x="1310"/>
        <item x="1311"/>
        <item x="1333"/>
        <item x="995"/>
        <item x="1332"/>
        <item x="1312"/>
        <item x="1314"/>
        <item x="996"/>
        <item x="1313"/>
        <item x="1331"/>
        <item x="997"/>
        <item x="1315"/>
        <item x="1330"/>
        <item x="1008"/>
        <item x="998"/>
        <item x="1316"/>
        <item x="1317"/>
        <item x="1007"/>
        <item x="1329"/>
        <item x="1318"/>
        <item x="999"/>
        <item x="1328"/>
        <item x="1320"/>
        <item x="1006"/>
        <item x="1319"/>
        <item x="1004"/>
        <item x="1327"/>
        <item x="1321"/>
        <item x="1326"/>
        <item x="1005"/>
        <item x="1000"/>
        <item x="1322"/>
        <item x="1003"/>
        <item x="1001"/>
        <item x="1323"/>
        <item x="1002"/>
        <item x="1325"/>
        <item x="1324"/>
        <item x="955"/>
        <item t="default"/>
      </items>
    </pivotField>
  </pivotFields>
  <rowFields count="1">
    <field x="4"/>
  </rowFields>
  <rowItems count="3">
    <i>
      <x/>
    </i>
    <i>
      <x v="2"/>
    </i>
    <i t="grand">
      <x/>
    </i>
  </rowItems>
  <colFields count="1">
    <field x="0"/>
  </colFields>
  <colItems count="17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colItems>
  <pageFields count="1">
    <pageField fld="1" hier="-1"/>
  </pageFields>
  <dataFields count="1">
    <dataField name="Soma de Emprego" fld="5" showDataAs="percentOfTota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C0383-8826-4CF5-AD71-5BF2D6B4A1FA}" name="Tabela dinâmica5" cacheId="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39">
  <location ref="A48:C54" firstHeaderRow="1" firstDataRow="2" firstDataCol="1" rowPageCount="3" colPageCount="1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multipleItemSelectionAllowed="1" showAll="0" defaultSubtotal="0">
      <items count="6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x="67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2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h="1" x="0"/>
        <item x="3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610">
        <item x="1378"/>
        <item x="0"/>
        <item x="8"/>
        <item x="6"/>
        <item x="9"/>
        <item x="4"/>
        <item x="18"/>
        <item x="15"/>
        <item x="23"/>
        <item x="28"/>
        <item x="16"/>
        <item x="11"/>
        <item x="679"/>
        <item x="17"/>
        <item x="5"/>
        <item x="680"/>
        <item x="27"/>
        <item x="19"/>
        <item x="681"/>
        <item x="682"/>
        <item x="683"/>
        <item x="7"/>
        <item x="1862"/>
        <item x="2346"/>
        <item x="1858"/>
        <item x="22"/>
        <item x="688"/>
        <item x="29"/>
        <item x="10"/>
        <item x="30"/>
        <item x="1968"/>
        <item x="20"/>
        <item x="21"/>
        <item x="31"/>
        <item x="37"/>
        <item x="34"/>
        <item x="1864"/>
        <item x="14"/>
        <item x="32"/>
        <item x="33"/>
        <item x="43"/>
        <item x="35"/>
        <item x="1300"/>
        <item x="1859"/>
        <item x="36"/>
        <item x="1865"/>
        <item x="2389"/>
        <item x="12"/>
        <item x="1304"/>
        <item x="13"/>
        <item x="2370"/>
        <item x="2386"/>
        <item x="41"/>
        <item x="26"/>
        <item x="1303"/>
        <item x="42"/>
        <item x="1860"/>
        <item x="1308"/>
        <item x="2387"/>
        <item x="1863"/>
        <item x="39"/>
        <item x="2356"/>
        <item x="2362"/>
        <item x="46"/>
        <item x="1861"/>
        <item x="1301"/>
        <item x="2360"/>
        <item x="1325"/>
        <item x="24"/>
        <item x="2353"/>
        <item x="1866"/>
        <item x="684"/>
        <item x="1305"/>
        <item x="25"/>
        <item x="687"/>
        <item x="2364"/>
        <item x="685"/>
        <item x="2349"/>
        <item x="3"/>
        <item x="694"/>
        <item x="2367"/>
        <item x="686"/>
        <item x="689"/>
        <item x="1960"/>
        <item x="695"/>
        <item x="1344"/>
        <item x="1963"/>
        <item x="692"/>
        <item x="38"/>
        <item x="2355"/>
        <item x="1874"/>
        <item x="1956"/>
        <item x="1867"/>
        <item x="2347"/>
        <item x="44"/>
        <item x="1"/>
        <item x="896"/>
        <item x="40"/>
        <item x="1957"/>
        <item x="2"/>
        <item x="1349"/>
        <item x="1345"/>
        <item x="2352"/>
        <item x="1338"/>
        <item x="2368"/>
        <item x="45"/>
        <item x="2365"/>
        <item x="2351"/>
        <item x="2348"/>
        <item x="1302"/>
        <item x="1962"/>
        <item x="2358"/>
        <item x="2392"/>
        <item x="1965"/>
        <item x="2357"/>
        <item x="1319"/>
        <item x="1955"/>
        <item x="1964"/>
        <item x="2373"/>
        <item x="1969"/>
        <item x="47"/>
        <item x="2023"/>
        <item x="1959"/>
        <item x="1339"/>
        <item x="1871"/>
        <item x="690"/>
        <item x="2374"/>
        <item x="1967"/>
        <item x="2400"/>
        <item x="2377"/>
        <item x="1342"/>
        <item x="2371"/>
        <item x="1958"/>
        <item x="1952"/>
        <item x="2390"/>
        <item x="53"/>
        <item x="2395"/>
        <item x="2113"/>
        <item x="1323"/>
        <item x="2379"/>
        <item x="1869"/>
        <item x="1328"/>
        <item x="1334"/>
        <item x="1346"/>
        <item x="2350"/>
        <item x="1870"/>
        <item x="60"/>
        <item x="1314"/>
        <item x="2361"/>
        <item x="1340"/>
        <item x="2024"/>
        <item x="2388"/>
        <item x="1868"/>
        <item x="2393"/>
        <item x="55"/>
        <item x="2396"/>
        <item x="2403"/>
        <item x="2032"/>
        <item x="2409"/>
        <item x="1950"/>
        <item x="1329"/>
        <item x="1318"/>
        <item x="54"/>
        <item x="2376"/>
        <item x="1322"/>
        <item x="2412"/>
        <item x="2369"/>
        <item x="51"/>
        <item x="2363"/>
        <item x="2398"/>
        <item x="2354"/>
        <item x="720"/>
        <item x="1973"/>
        <item x="2414"/>
        <item x="1326"/>
        <item x="2600"/>
        <item x="1347"/>
        <item x="2375"/>
        <item x="48"/>
        <item x="57"/>
        <item x="1972"/>
        <item x="1365"/>
        <item x="1951"/>
        <item x="2402"/>
        <item x="1324"/>
        <item x="1316"/>
        <item x="2359"/>
        <item x="63"/>
        <item x="1873"/>
        <item x="1872"/>
        <item x="1307"/>
        <item x="1356"/>
        <item x="1332"/>
        <item x="1317"/>
        <item x="1333"/>
        <item x="2415"/>
        <item x="2391"/>
        <item x="2372"/>
        <item x="2401"/>
        <item x="2597"/>
        <item x="1321"/>
        <item x="2383"/>
        <item x="50"/>
        <item x="2397"/>
        <item x="1954"/>
        <item x="2405"/>
        <item x="49"/>
        <item x="1884"/>
        <item x="2019"/>
        <item x="2410"/>
        <item x="1970"/>
        <item x="1313"/>
        <item x="2385"/>
        <item x="1320"/>
        <item x="691"/>
        <item x="2408"/>
        <item x="56"/>
        <item x="1315"/>
        <item x="1330"/>
        <item x="1949"/>
        <item x="62"/>
        <item x="2439"/>
        <item x="893"/>
        <item x="1306"/>
        <item x="2114"/>
        <item x="1885"/>
        <item x="2442"/>
        <item x="1353"/>
        <item x="2562"/>
        <item x="1336"/>
        <item x="2378"/>
        <item x="697"/>
        <item x="2394"/>
        <item x="2460"/>
        <item x="2456"/>
        <item x="2416"/>
        <item x="1879"/>
        <item x="2458"/>
        <item x="2017"/>
        <item x="2366"/>
        <item x="2380"/>
        <item x="1337"/>
        <item x="2122"/>
        <item x="1327"/>
        <item x="2438"/>
        <item x="1883"/>
        <item x="2599"/>
        <item x="2453"/>
        <item x="696"/>
        <item x="1882"/>
        <item x="2454"/>
        <item x="2467"/>
        <item x="59"/>
        <item x="698"/>
        <item x="2524"/>
        <item x="1877"/>
        <item x="2404"/>
        <item x="52"/>
        <item x="2558"/>
        <item x="2399"/>
        <item x="2472"/>
        <item x="2594"/>
        <item x="1360"/>
        <item x="2021"/>
        <item x="1335"/>
        <item x="64"/>
        <item x="2601"/>
        <item x="1880"/>
        <item x="2111"/>
        <item x="1876"/>
        <item x="2478"/>
        <item x="2455"/>
        <item x="2436"/>
        <item x="65"/>
        <item x="2016"/>
        <item x="2382"/>
        <item x="2598"/>
        <item x="1367"/>
        <item x="1341"/>
        <item x="2061"/>
        <item x="2443"/>
        <item x="1966"/>
        <item x="2462"/>
        <item x="2441"/>
        <item x="2605"/>
        <item x="2607"/>
        <item x="1987"/>
        <item x="2381"/>
        <item x="2116"/>
        <item x="2474"/>
        <item x="2463"/>
        <item x="2461"/>
        <item x="2595"/>
        <item x="1953"/>
        <item x="1878"/>
        <item x="1331"/>
        <item x="1312"/>
        <item x="1309"/>
        <item x="58"/>
        <item x="1311"/>
        <item x="736"/>
        <item x="2406"/>
        <item x="2464"/>
        <item x="2596"/>
        <item x="2424"/>
        <item x="2572"/>
        <item x="2451"/>
        <item x="1988"/>
        <item x="1899"/>
        <item x="2606"/>
        <item x="2609"/>
        <item x="2112"/>
        <item x="2450"/>
        <item x="2062"/>
        <item x="2506"/>
        <item x="2015"/>
        <item x="2098"/>
        <item x="2444"/>
        <item x="1979"/>
        <item x="2603"/>
        <item x="1903"/>
        <item x="2411"/>
        <item x="1350"/>
        <item x="2604"/>
        <item x="2543"/>
        <item x="1888"/>
        <item x="2457"/>
        <item x="2425"/>
        <item x="2118"/>
        <item x="1368"/>
        <item x="2535"/>
        <item x="1980"/>
        <item x="2452"/>
        <item x="2533"/>
        <item x="71"/>
        <item x="716"/>
        <item x="1981"/>
        <item x="2515"/>
        <item x="2039"/>
        <item x="2593"/>
        <item x="2434"/>
        <item x="1906"/>
        <item x="1310"/>
        <item x="2541"/>
        <item x="2589"/>
        <item x="1917"/>
        <item x="2563"/>
        <item x="1362"/>
        <item x="1348"/>
        <item x="2431"/>
        <item x="2026"/>
        <item x="1358"/>
        <item x="1907"/>
        <item x="2459"/>
        <item x="2479"/>
        <item x="2115"/>
        <item x="1359"/>
        <item x="2523"/>
        <item x="2476"/>
        <item x="2384"/>
        <item x="2427"/>
        <item x="1896"/>
        <item x="2413"/>
        <item x="2483"/>
        <item x="2030"/>
        <item x="1984"/>
        <item x="2550"/>
        <item x="1892"/>
        <item x="68"/>
        <item x="2465"/>
        <item x="1897"/>
        <item x="1889"/>
        <item x="2473"/>
        <item x="1900"/>
        <item x="1905"/>
        <item x="69"/>
        <item x="2407"/>
        <item x="2054"/>
        <item x="1875"/>
        <item x="1904"/>
        <item x="1507"/>
        <item x="1364"/>
        <item x="2477"/>
        <item x="2120"/>
        <item x="2590"/>
        <item x="2482"/>
        <item x="1902"/>
        <item x="2468"/>
        <item x="1881"/>
        <item x="2440"/>
        <item x="1930"/>
        <item x="693"/>
        <item x="1429"/>
        <item x="2581"/>
        <item x="2527"/>
        <item x="2437"/>
        <item x="2050"/>
        <item x="1894"/>
        <item x="1975"/>
        <item x="1886"/>
        <item x="2522"/>
        <item x="718"/>
        <item x="2006"/>
        <item x="2110"/>
        <item x="2109"/>
        <item x="2117"/>
        <item x="2025"/>
        <item x="2466"/>
        <item x="2475"/>
        <item x="2417"/>
        <item x="1898"/>
        <item x="1961"/>
        <item x="1982"/>
        <item x="1976"/>
        <item x="1887"/>
        <item x="2560"/>
        <item x="2518"/>
        <item x="1910"/>
        <item x="1908"/>
        <item x="1983"/>
        <item x="2445"/>
        <item x="1915"/>
        <item x="1890"/>
        <item x="2538"/>
        <item x="2484"/>
        <item x="2559"/>
        <item x="2588"/>
        <item x="2469"/>
        <item x="1989"/>
        <item x="2037"/>
        <item x="2573"/>
        <item x="2566"/>
        <item x="2188"/>
        <item x="2008"/>
        <item x="1948"/>
        <item x="2092"/>
        <item x="2582"/>
        <item x="2105"/>
        <item x="2542"/>
        <item x="845"/>
        <item x="2470"/>
        <item x="1366"/>
        <item x="2071"/>
        <item x="2018"/>
        <item x="1363"/>
        <item x="2521"/>
        <item x="2094"/>
        <item x="2418"/>
        <item x="2067"/>
        <item x="2121"/>
        <item x="2580"/>
        <item x="1971"/>
        <item x="2106"/>
        <item x="2058"/>
        <item x="1916"/>
        <item x="1977"/>
        <item x="2480"/>
        <item x="2027"/>
        <item x="2446"/>
        <item x="2099"/>
        <item x="2429"/>
        <item x="2435"/>
        <item x="2065"/>
        <item x="2095"/>
        <item x="2029"/>
        <item x="2536"/>
        <item x="2052"/>
        <item x="2432"/>
        <item x="2481"/>
        <item x="1911"/>
        <item x="1343"/>
        <item x="2525"/>
        <item x="1901"/>
        <item x="2103"/>
        <item x="2447"/>
        <item x="1927"/>
        <item x="2608"/>
        <item x="1895"/>
        <item x="728"/>
        <item x="2569"/>
        <item x="2297"/>
        <item x="2547"/>
        <item x="1978"/>
        <item x="2090"/>
        <item x="2591"/>
        <item x="2108"/>
        <item x="725"/>
        <item x="2119"/>
        <item x="2539"/>
        <item x="737"/>
        <item x="2034"/>
        <item x="2060"/>
        <item x="2003"/>
        <item x="2583"/>
        <item x="2561"/>
        <item x="2124"/>
        <item x="2102"/>
        <item x="2578"/>
        <item x="1946"/>
        <item x="2537"/>
        <item x="2068"/>
        <item x="2004"/>
        <item x="2449"/>
        <item x="2089"/>
        <item x="2125"/>
        <item x="2448"/>
        <item x="2190"/>
        <item x="2471"/>
        <item x="2100"/>
        <item x="2422"/>
        <item x="2602"/>
        <item x="2009"/>
        <item x="2101"/>
        <item x="2107"/>
        <item x="2064"/>
        <item x="2096"/>
        <item x="1379"/>
        <item x="2059"/>
        <item x="2189"/>
        <item x="2093"/>
        <item x="67"/>
        <item x="2568"/>
        <item x="2544"/>
        <item x="2028"/>
        <item x="2185"/>
        <item x="2426"/>
        <item x="2020"/>
        <item x="731"/>
        <item x="2586"/>
        <item x="1985"/>
        <item x="2549"/>
        <item x="1361"/>
        <item x="2565"/>
        <item x="2564"/>
        <item x="2012"/>
        <item x="2421"/>
        <item x="1909"/>
        <item x="2567"/>
        <item x="1380"/>
        <item x="2419"/>
        <item x="1947"/>
        <item x="2553"/>
        <item x="2489"/>
        <item x="2123"/>
        <item x="2507"/>
        <item x="2526"/>
        <item x="2575"/>
        <item x="2035"/>
        <item x="750"/>
        <item x="2534"/>
        <item x="1995"/>
        <item x="61"/>
        <item x="1893"/>
        <item x="2091"/>
        <item x="2504"/>
        <item x="2040"/>
        <item x="2053"/>
        <item x="2428"/>
        <item x="1919"/>
        <item x="2485"/>
        <item x="2433"/>
        <item x="2532"/>
        <item x="2592"/>
        <item x="2530"/>
        <item x="2519"/>
        <item x="1891"/>
        <item x="1986"/>
        <item x="1407"/>
        <item x="2051"/>
        <item x="2013"/>
        <item x="2011"/>
        <item x="2430"/>
        <item x="92"/>
        <item x="2579"/>
        <item x="2496"/>
        <item x="2191"/>
        <item x="2285"/>
        <item x="2490"/>
        <item x="2041"/>
        <item x="2509"/>
        <item x="2498"/>
        <item x="2070"/>
        <item x="2545"/>
        <item x="2072"/>
        <item x="2022"/>
        <item x="66"/>
        <item x="2486"/>
        <item x="2551"/>
        <item x="2033"/>
        <item x="2047"/>
        <item x="2036"/>
        <item x="2057"/>
        <item x="2258"/>
        <item x="2063"/>
        <item x="2423"/>
        <item x="2049"/>
        <item x="2104"/>
        <item x="2487"/>
        <item x="734"/>
        <item x="1918"/>
        <item x="2552"/>
        <item x="2046"/>
        <item x="2528"/>
        <item x="1997"/>
        <item x="2576"/>
        <item x="1945"/>
        <item x="2548"/>
        <item x="1974"/>
        <item x="2038"/>
        <item x="735"/>
        <item x="2554"/>
        <item x="2557"/>
        <item x="2585"/>
        <item x="2056"/>
        <item x="1914"/>
        <item x="2529"/>
        <item x="1994"/>
        <item x="1990"/>
        <item x="1920"/>
        <item x="2294"/>
        <item x="2295"/>
        <item x="2508"/>
        <item x="739"/>
        <item x="2499"/>
        <item x="2066"/>
        <item x="2420"/>
        <item x="2531"/>
        <item x="2187"/>
        <item x="721"/>
        <item x="1912"/>
        <item x="2007"/>
        <item x="730"/>
        <item x="2505"/>
        <item x="710"/>
        <item x="2555"/>
        <item x="2043"/>
        <item x="2511"/>
        <item x="1991"/>
        <item x="1942"/>
        <item x="1808"/>
        <item x="2516"/>
        <item x="701"/>
        <item x="2055"/>
        <item x="2069"/>
        <item x="2503"/>
        <item x="2296"/>
        <item x="2005"/>
        <item x="2293"/>
        <item x="727"/>
        <item x="1925"/>
        <item x="2014"/>
        <item x="2048"/>
        <item x="1530"/>
        <item x="2570"/>
        <item x="1992"/>
        <item x="2512"/>
        <item x="2577"/>
        <item x="732"/>
        <item x="2074"/>
        <item x="2327"/>
        <item x="2073"/>
        <item x="2097"/>
        <item x="2075"/>
        <item x="2500"/>
        <item x="707"/>
        <item x="88"/>
        <item x="1913"/>
        <item x="2257"/>
        <item x="2343"/>
        <item x="2587"/>
        <item x="2128"/>
        <item x="1929"/>
        <item x="2497"/>
        <item x="2044"/>
        <item x="705"/>
        <item x="2495"/>
        <item x="729"/>
        <item x="2127"/>
        <item x="2186"/>
        <item x="2289"/>
        <item x="2556"/>
        <item x="2574"/>
        <item x="2192"/>
        <item x="2510"/>
        <item x="2132"/>
        <item x="2284"/>
        <item x="2540"/>
        <item x="2224"/>
        <item x="1923"/>
        <item x="2193"/>
        <item x="2571"/>
        <item x="2488"/>
        <item x="723"/>
        <item x="2031"/>
        <item x="892"/>
        <item x="2334"/>
        <item x="2083"/>
        <item x="1928"/>
        <item x="2491"/>
        <item x="1479"/>
        <item x="2517"/>
        <item x="2042"/>
        <item x="108"/>
        <item x="2078"/>
        <item x="2546"/>
        <item x="2287"/>
        <item x="722"/>
        <item x="1939"/>
        <item x="1424"/>
        <item x="2584"/>
        <item x="2002"/>
        <item x="2300"/>
        <item x="2514"/>
        <item x="2492"/>
        <item x="1921"/>
        <item x="2126"/>
        <item x="2184"/>
        <item x="1397"/>
        <item x="2082"/>
        <item x="2236"/>
        <item x="2085"/>
        <item x="704"/>
        <item x="952"/>
        <item x="1377"/>
        <item x="2080"/>
        <item x="2000"/>
        <item x="2195"/>
        <item x="2246"/>
        <item x="2502"/>
        <item x="2313"/>
        <item x="1941"/>
        <item x="2298"/>
        <item x="2337"/>
        <item x="2077"/>
        <item x="2215"/>
        <item x="2286"/>
        <item x="2076"/>
        <item x="1542"/>
        <item x="1938"/>
        <item x="2010"/>
        <item x="1936"/>
        <item x="2299"/>
        <item x="2045"/>
        <item x="709"/>
        <item x="2088"/>
        <item x="738"/>
        <item x="2087"/>
        <item x="2292"/>
        <item x="109"/>
        <item x="1922"/>
        <item x="2520"/>
        <item x="90"/>
        <item x="2079"/>
        <item x="2084"/>
        <item x="1369"/>
        <item x="758"/>
        <item x="702"/>
        <item x="1607"/>
        <item x="1998"/>
        <item x="2129"/>
        <item x="2338"/>
        <item x="1944"/>
        <item x="1999"/>
        <item x="1996"/>
        <item x="2328"/>
        <item x="2194"/>
        <item x="765"/>
        <item x="2131"/>
        <item x="2288"/>
        <item x="2335"/>
        <item x="2501"/>
        <item x="1943"/>
        <item x="1926"/>
        <item x="2241"/>
        <item x="2329"/>
        <item x="2291"/>
        <item x="1351"/>
        <item x="1934"/>
        <item x="2336"/>
        <item x="2086"/>
        <item x="754"/>
        <item x="2081"/>
        <item x="2225"/>
        <item x="1395"/>
        <item x="2493"/>
        <item x="951"/>
        <item x="798"/>
        <item x="726"/>
        <item x="1439"/>
        <item x="2244"/>
        <item x="1355"/>
        <item x="2283"/>
        <item x="2253"/>
        <item x="1993"/>
        <item x="1937"/>
        <item x="756"/>
        <item x="742"/>
        <item x="2494"/>
        <item x="73"/>
        <item x="1924"/>
        <item x="768"/>
        <item x="1940"/>
        <item x="700"/>
        <item x="797"/>
        <item x="2303"/>
        <item x="2247"/>
        <item x="699"/>
        <item x="1933"/>
        <item x="2330"/>
        <item x="2143"/>
        <item x="2153"/>
        <item x="2513"/>
        <item x="1931"/>
        <item x="2314"/>
        <item x="100"/>
        <item x="2339"/>
        <item x="2302"/>
        <item x="111"/>
        <item x="712"/>
        <item x="2133"/>
        <item x="1354"/>
        <item x="1436"/>
        <item x="2262"/>
        <item x="1418"/>
        <item x="2290"/>
        <item x="1440"/>
        <item x="2331"/>
        <item x="1935"/>
        <item x="2001"/>
        <item x="1357"/>
        <item x="719"/>
        <item x="2205"/>
        <item x="2238"/>
        <item x="2130"/>
        <item x="2333"/>
        <item x="2245"/>
        <item x="757"/>
        <item x="2301"/>
        <item x="2240"/>
        <item x="97"/>
        <item x="1408"/>
        <item x="2243"/>
        <item x="2260"/>
        <item x="2239"/>
        <item x="79"/>
        <item x="714"/>
        <item x="2198"/>
        <item x="889"/>
        <item x="1932"/>
        <item x="941"/>
        <item x="82"/>
        <item x="2304"/>
        <item x="2142"/>
        <item x="2325"/>
        <item x="1597"/>
        <item x="1430"/>
        <item x="107"/>
        <item x="2173"/>
        <item x="103"/>
        <item x="122"/>
        <item x="2249"/>
        <item x="2259"/>
        <item x="2232"/>
        <item x="2210"/>
        <item x="715"/>
        <item x="733"/>
        <item x="2242"/>
        <item x="93"/>
        <item x="724"/>
        <item x="2261"/>
        <item x="703"/>
        <item x="2340"/>
        <item x="1417"/>
        <item x="890"/>
        <item x="2203"/>
        <item x="2223"/>
        <item x="771"/>
        <item x="95"/>
        <item x="2282"/>
        <item x="2226"/>
        <item x="717"/>
        <item x="2204"/>
        <item x="1381"/>
        <item x="2308"/>
        <item x="102"/>
        <item x="2252"/>
        <item x="2163"/>
        <item x="2237"/>
        <item x="1617"/>
        <item x="106"/>
        <item x="2279"/>
        <item x="77"/>
        <item x="744"/>
        <item x="76"/>
        <item x="2326"/>
        <item x="2248"/>
        <item x="2281"/>
        <item x="2307"/>
        <item x="2196"/>
        <item x="2200"/>
        <item x="891"/>
        <item x="711"/>
        <item x="2324"/>
        <item x="1409"/>
        <item x="801"/>
        <item x="1413"/>
        <item x="2332"/>
        <item x="2217"/>
        <item x="2141"/>
        <item x="2275"/>
        <item x="706"/>
        <item x="2235"/>
        <item x="713"/>
        <item x="1608"/>
        <item x="2227"/>
        <item x="2309"/>
        <item x="81"/>
        <item x="2306"/>
        <item x="2206"/>
        <item x="1442"/>
        <item x="1402"/>
        <item x="2140"/>
        <item x="763"/>
        <item x="1352"/>
        <item x="2144"/>
        <item x="1603"/>
        <item x="1805"/>
        <item x="2201"/>
        <item x="2197"/>
        <item x="70"/>
        <item x="2305"/>
        <item x="2341"/>
        <item x="2311"/>
        <item x="2251"/>
        <item x="2316"/>
        <item x="2218"/>
        <item x="764"/>
        <item x="1404"/>
        <item x="2222"/>
        <item x="2207"/>
        <item x="2254"/>
        <item x="1241"/>
        <item x="2319"/>
        <item x="94"/>
        <item x="2315"/>
        <item x="2230"/>
        <item x="98"/>
        <item x="1376"/>
        <item x="2342"/>
        <item x="2310"/>
        <item x="2255"/>
        <item x="221"/>
        <item x="99"/>
        <item x="87"/>
        <item x="1519"/>
        <item x="2209"/>
        <item x="2134"/>
        <item x="2266"/>
        <item x="1411"/>
        <item x="2135"/>
        <item x="86"/>
        <item x="1684"/>
        <item x="2274"/>
        <item x="2250"/>
        <item x="110"/>
        <item x="2136"/>
        <item x="1422"/>
        <item x="2280"/>
        <item x="101"/>
        <item x="2220"/>
        <item x="2137"/>
        <item x="89"/>
        <item x="2145"/>
        <item x="1420"/>
        <item x="1399"/>
        <item x="767"/>
        <item x="2216"/>
        <item x="2139"/>
        <item x="2318"/>
        <item x="2264"/>
        <item x="1513"/>
        <item x="2234"/>
        <item x="104"/>
        <item x="1492"/>
        <item x="1618"/>
        <item x="84"/>
        <item x="2219"/>
        <item x="741"/>
        <item x="1746"/>
        <item x="748"/>
        <item x="769"/>
        <item x="2221"/>
        <item x="2317"/>
        <item x="74"/>
        <item x="740"/>
        <item x="72"/>
        <item x="2202"/>
        <item x="1576"/>
        <item x="1372"/>
        <item x="105"/>
        <item x="2273"/>
        <item x="2312"/>
        <item x="1403"/>
        <item x="2344"/>
        <item x="898"/>
        <item x="1486"/>
        <item x="2320"/>
        <item x="91"/>
        <item x="1541"/>
        <item x="116"/>
        <item x="2272"/>
        <item x="766"/>
        <item x="752"/>
        <item x="2138"/>
        <item x="1396"/>
        <item x="1606"/>
        <item x="114"/>
        <item x="96"/>
        <item x="129"/>
        <item x="1382"/>
        <item x="1371"/>
        <item x="2271"/>
        <item x="1683"/>
        <item x="2229"/>
        <item x="1611"/>
        <item x="128"/>
        <item x="2265"/>
        <item x="1400"/>
        <item x="930"/>
        <item x="2323"/>
        <item x="1431"/>
        <item x="142"/>
        <item x="746"/>
        <item x="760"/>
        <item x="1686"/>
        <item x="78"/>
        <item x="2321"/>
        <item x="75"/>
        <item x="2233"/>
        <item x="2263"/>
        <item x="2164"/>
        <item x="2228"/>
        <item x="1425"/>
        <item x="2154"/>
        <item x="2256"/>
        <item x="1598"/>
        <item x="2267"/>
        <item x="1609"/>
        <item x="85"/>
        <item x="1685"/>
        <item x="762"/>
        <item x="894"/>
        <item x="1394"/>
        <item x="1428"/>
        <item x="2199"/>
        <item x="2213"/>
        <item x="1726"/>
        <item x="2345"/>
        <item x="83"/>
        <item x="2183"/>
        <item x="954"/>
        <item x="2270"/>
        <item x="1427"/>
        <item x="1405"/>
        <item x="1610"/>
        <item x="1485"/>
        <item x="1516"/>
        <item x="950"/>
        <item x="1419"/>
        <item x="749"/>
        <item x="2148"/>
        <item x="2276"/>
        <item x="1406"/>
        <item x="2146"/>
        <item x="895"/>
        <item x="1545"/>
        <item x="2278"/>
        <item x="1554"/>
        <item x="883"/>
        <item x="2269"/>
        <item x="1447"/>
        <item x="2277"/>
        <item x="1688"/>
        <item x="2211"/>
        <item x="807"/>
        <item x="932"/>
        <item x="2268"/>
        <item x="2212"/>
        <item x="1629"/>
        <item x="755"/>
        <item x="2147"/>
        <item x="761"/>
        <item x="2177"/>
        <item x="1434"/>
        <item x="965"/>
        <item x="2208"/>
        <item x="2214"/>
        <item x="747"/>
        <item x="1577"/>
        <item x="1602"/>
        <item x="1398"/>
        <item x="1551"/>
        <item x="835"/>
        <item x="272"/>
        <item x="2175"/>
        <item x="1410"/>
        <item x="113"/>
        <item x="953"/>
        <item x="1474"/>
        <item x="1391"/>
        <item x="329"/>
        <item x="1615"/>
        <item x="1478"/>
        <item x="2149"/>
        <item x="1515"/>
        <item x="1540"/>
        <item x="138"/>
        <item x="1741"/>
        <item x="1621"/>
        <item x="1511"/>
        <item x="2160"/>
        <item x="1414"/>
        <item x="743"/>
        <item x="1465"/>
        <item x="2179"/>
        <item x="931"/>
        <item x="2167"/>
        <item x="1438"/>
        <item x="1489"/>
        <item x="900"/>
        <item x="1628"/>
        <item x="120"/>
        <item x="2322"/>
        <item x="2231"/>
        <item x="2158"/>
        <item x="1423"/>
        <item x="1435"/>
        <item x="2161"/>
        <item x="1462"/>
        <item x="1819"/>
        <item x="1605"/>
        <item x="1387"/>
        <item x="2176"/>
        <item x="2155"/>
        <item x="1426"/>
        <item x="2165"/>
        <item x="1687"/>
        <item x="1616"/>
        <item x="1575"/>
        <item x="2166"/>
        <item x="1370"/>
        <item x="1736"/>
        <item x="955"/>
        <item x="2156"/>
        <item x="2159"/>
        <item x="899"/>
        <item x="1421"/>
        <item x="1829"/>
        <item x="141"/>
        <item x="124"/>
        <item x="956"/>
        <item x="1613"/>
        <item x="118"/>
        <item x="2174"/>
        <item x="964"/>
        <item x="945"/>
        <item x="265"/>
        <item x="1539"/>
        <item x="949"/>
        <item x="2150"/>
        <item x="843"/>
        <item x="2178"/>
        <item x="2157"/>
        <item x="1384"/>
        <item x="1620"/>
        <item x="1538"/>
        <item x="708"/>
        <item x="1385"/>
        <item x="1390"/>
        <item x="1543"/>
        <item x="929"/>
        <item x="1437"/>
        <item x="177"/>
        <item x="1815"/>
        <item x="2162"/>
        <item x="1689"/>
        <item x="112"/>
        <item x="1481"/>
        <item x="2171"/>
        <item x="1820"/>
        <item x="826"/>
        <item x="745"/>
        <item x="874"/>
        <item x="819"/>
        <item x="903"/>
        <item x="1386"/>
        <item x="1383"/>
        <item x="136"/>
        <item x="1389"/>
        <item x="2168"/>
        <item x="1743"/>
        <item x="1433"/>
        <item x="1738"/>
        <item x="143"/>
        <item x="1512"/>
        <item x="772"/>
        <item x="871"/>
        <item x="1757"/>
        <item x="1844"/>
        <item x="1508"/>
        <item x="901"/>
        <item x="1534"/>
        <item x="2182"/>
        <item x="119"/>
        <item x="1810"/>
        <item x="836"/>
        <item x="1614"/>
        <item x="317"/>
        <item x="1443"/>
        <item x="918"/>
        <item x="1441"/>
        <item x="1793"/>
        <item x="1476"/>
        <item x="1691"/>
        <item x="2169"/>
        <item x="1823"/>
        <item x="1527"/>
        <item x="844"/>
        <item x="1745"/>
        <item x="1566"/>
        <item x="1514"/>
        <item x="933"/>
        <item x="1415"/>
        <item x="943"/>
        <item x="1623"/>
        <item x="939"/>
        <item x="2170"/>
        <item x="1432"/>
        <item x="140"/>
        <item x="1737"/>
        <item x="2181"/>
        <item x="940"/>
        <item x="1719"/>
        <item x="1510"/>
        <item x="121"/>
        <item x="133"/>
        <item x="1472"/>
        <item x="1374"/>
        <item x="1532"/>
        <item x="897"/>
        <item x="131"/>
        <item x="1574"/>
        <item x="1526"/>
        <item x="1790"/>
        <item x="942"/>
        <item x="1548"/>
        <item x="145"/>
        <item x="130"/>
        <item x="1601"/>
        <item x="211"/>
        <item x="1619"/>
        <item x="1528"/>
        <item x="921"/>
        <item x="1520"/>
        <item x="1705"/>
        <item x="1392"/>
        <item x="934"/>
        <item x="1631"/>
        <item x="1583"/>
        <item x="620"/>
        <item x="1586"/>
        <item x="1599"/>
        <item x="1817"/>
        <item x="1493"/>
        <item x="948"/>
        <item x="1758"/>
        <item x="1529"/>
        <item x="2172"/>
        <item x="1537"/>
        <item x="1475"/>
        <item x="1847"/>
        <item x="1664"/>
        <item x="927"/>
        <item x="1412"/>
        <item x="2152"/>
        <item x="796"/>
        <item x="2180"/>
        <item x="2151"/>
        <item x="137"/>
        <item x="944"/>
        <item x="961"/>
        <item x="1612"/>
        <item x="1581"/>
        <item x="1827"/>
        <item x="1444"/>
        <item x="126"/>
        <item x="80"/>
        <item x="117"/>
        <item x="925"/>
        <item x="1505"/>
        <item x="1502"/>
        <item x="926"/>
        <item x="847"/>
        <item x="1531"/>
        <item x="1550"/>
        <item x="1744"/>
        <item x="1580"/>
        <item x="773"/>
        <item x="1535"/>
        <item x="937"/>
        <item x="139"/>
        <item x="1524"/>
        <item x="904"/>
        <item x="1509"/>
        <item x="1802"/>
        <item x="1517"/>
        <item x="1697"/>
        <item x="1555"/>
        <item x="1448"/>
        <item x="1563"/>
        <item x="1806"/>
        <item x="928"/>
        <item x="1720"/>
        <item x="1522"/>
        <item x="1401"/>
        <item x="800"/>
        <item x="1445"/>
        <item x="1449"/>
        <item x="759"/>
        <item x="1388"/>
        <item x="115"/>
        <item x="1752"/>
        <item x="1625"/>
        <item x="751"/>
        <item x="1578"/>
        <item x="1536"/>
        <item x="135"/>
        <item x="842"/>
        <item x="1416"/>
        <item x="1799"/>
        <item x="1552"/>
        <item x="1560"/>
        <item x="946"/>
        <item x="1503"/>
        <item x="1704"/>
        <item x="902"/>
        <item x="1632"/>
        <item x="799"/>
        <item x="1596"/>
        <item x="1624"/>
        <item x="1482"/>
        <item x="1584"/>
        <item x="1816"/>
        <item x="173"/>
        <item x="1533"/>
        <item x="753"/>
        <item x="1690"/>
        <item x="1547"/>
        <item x="1600"/>
        <item x="938"/>
        <item x="1549"/>
        <item x="1692"/>
        <item x="1760"/>
        <item x="1463"/>
        <item x="1494"/>
        <item x="1496"/>
        <item x="919"/>
        <item x="1630"/>
        <item x="1622"/>
        <item x="822"/>
        <item x="1567"/>
        <item x="947"/>
        <item x="295"/>
        <item x="1807"/>
        <item x="1804"/>
        <item x="1593"/>
        <item x="328"/>
        <item x="1674"/>
        <item x="812"/>
        <item x="1604"/>
        <item x="1525"/>
        <item x="803"/>
        <item x="1800"/>
        <item x="1803"/>
        <item x="770"/>
        <item x="1518"/>
        <item x="1729"/>
        <item x="184"/>
        <item x="1832"/>
        <item x="1585"/>
        <item x="1491"/>
        <item x="1521"/>
        <item x="1556"/>
        <item x="840"/>
        <item x="1755"/>
        <item x="1579"/>
        <item x="1459"/>
        <item x="1456"/>
        <item x="1718"/>
        <item x="1626"/>
        <item x="1748"/>
        <item x="824"/>
        <item x="905"/>
        <item x="1835"/>
        <item x="1477"/>
        <item x="1488"/>
        <item x="1446"/>
        <item x="1740"/>
        <item x="1747"/>
        <item x="962"/>
        <item x="1795"/>
        <item x="1480"/>
        <item x="966"/>
        <item x="1681"/>
        <item x="1497"/>
        <item x="1501"/>
        <item x="1393"/>
        <item x="1830"/>
        <item x="160"/>
        <item x="1375"/>
        <item x="1811"/>
        <item x="219"/>
        <item x="1663"/>
        <item x="1587"/>
        <item x="1699"/>
        <item x="1841"/>
        <item x="828"/>
        <item x="817"/>
        <item x="1640"/>
        <item x="1818"/>
        <item x="786"/>
        <item x="1573"/>
        <item x="1451"/>
        <item x="1561"/>
        <item x="1504"/>
        <item x="989"/>
        <item x="1595"/>
        <item x="1677"/>
        <item x="988"/>
        <item x="1676"/>
        <item x="1641"/>
        <item x="1633"/>
        <item x="957"/>
        <item x="1696"/>
        <item x="123"/>
        <item x="1797"/>
        <item x="1716"/>
        <item x="1712"/>
        <item x="1725"/>
        <item x="1570"/>
        <item x="1831"/>
        <item x="915"/>
        <item x="1848"/>
        <item x="923"/>
        <item x="1483"/>
        <item x="1682"/>
        <item x="1833"/>
        <item x="1627"/>
        <item x="174"/>
        <item x="1672"/>
        <item x="821"/>
        <item x="1769"/>
        <item x="1742"/>
        <item x="1636"/>
        <item x="1715"/>
        <item x="917"/>
        <item x="1652"/>
        <item x="1670"/>
        <item x="1562"/>
        <item x="841"/>
        <item x="306"/>
        <item x="1732"/>
        <item x="1487"/>
        <item x="1594"/>
        <item x="1667"/>
        <item x="881"/>
        <item x="195"/>
        <item x="1655"/>
        <item x="1582"/>
        <item x="1794"/>
        <item x="1657"/>
        <item x="1694"/>
        <item x="795"/>
        <item x="1701"/>
        <item x="1842"/>
        <item x="134"/>
        <item x="1460"/>
        <item x="906"/>
        <item x="1589"/>
        <item x="1495"/>
        <item x="1453"/>
        <item x="1735"/>
        <item x="146"/>
        <item x="823"/>
        <item x="1452"/>
        <item x="275"/>
        <item x="1523"/>
        <item x="1564"/>
        <item x="1798"/>
        <item x="1559"/>
        <item x="127"/>
        <item x="1659"/>
        <item x="1814"/>
        <item x="1693"/>
        <item x="1470"/>
        <item x="1471"/>
        <item x="1544"/>
        <item x="1666"/>
        <item x="1450"/>
        <item x="271"/>
        <item x="1700"/>
        <item x="1546"/>
        <item x="1853"/>
        <item x="1662"/>
        <item x="1240"/>
        <item x="1653"/>
        <item x="1588"/>
        <item x="1695"/>
        <item x="1730"/>
        <item x="1679"/>
        <item x="1500"/>
        <item x="1553"/>
        <item x="1788"/>
        <item x="838"/>
        <item x="179"/>
        <item x="792"/>
        <item x="1649"/>
        <item x="1721"/>
        <item x="793"/>
        <item x="1654"/>
        <item x="1703"/>
        <item x="223"/>
        <item x="1821"/>
        <item x="1635"/>
        <item x="1780"/>
        <item x="827"/>
        <item x="1781"/>
        <item x="1724"/>
        <item x="1467"/>
        <item x="865"/>
        <item x="147"/>
        <item x="202"/>
        <item x="1749"/>
        <item x="809"/>
        <item x="1767"/>
        <item x="125"/>
        <item x="1813"/>
        <item x="1461"/>
        <item x="1710"/>
        <item x="1854"/>
        <item x="820"/>
        <item x="1634"/>
        <item x="1734"/>
        <item x="794"/>
        <item x="1458"/>
        <item x="1766"/>
        <item x="1592"/>
        <item x="1809"/>
        <item x="268"/>
        <item x="1727"/>
        <item x="1373"/>
        <item x="1796"/>
        <item x="778"/>
        <item x="1706"/>
        <item x="1565"/>
        <item x="1825"/>
        <item x="1466"/>
        <item x="267"/>
        <item x="277"/>
        <item x="1506"/>
        <item x="259"/>
        <item x="839"/>
        <item x="1838"/>
        <item x="1678"/>
        <item x="924"/>
        <item x="1824"/>
        <item x="1675"/>
        <item x="1750"/>
        <item x="1558"/>
        <item x="1791"/>
        <item x="269"/>
        <item x="1680"/>
        <item x="1572"/>
        <item x="781"/>
        <item x="212"/>
        <item x="936"/>
        <item x="777"/>
        <item x="1828"/>
        <item x="1464"/>
        <item x="1660"/>
        <item x="935"/>
        <item x="804"/>
        <item x="1698"/>
        <item x="1642"/>
        <item x="200"/>
        <item x="833"/>
        <item x="958"/>
        <item x="960"/>
        <item x="963"/>
        <item x="787"/>
        <item x="148"/>
        <item x="1739"/>
        <item x="815"/>
        <item x="1661"/>
        <item x="1765"/>
        <item x="1708"/>
        <item x="1759"/>
        <item x="1840"/>
        <item x="1673"/>
        <item x="332"/>
        <item x="1569"/>
        <item x="1717"/>
        <item x="1651"/>
        <item x="327"/>
        <item x="867"/>
        <item x="274"/>
        <item x="1713"/>
        <item x="1591"/>
        <item x="144"/>
        <item x="1669"/>
        <item x="1468"/>
        <item x="1557"/>
        <item x="1568"/>
        <item x="1714"/>
        <item x="340"/>
        <item x="1753"/>
        <item x="1843"/>
        <item x="811"/>
        <item x="1490"/>
        <item x="132"/>
        <item x="1665"/>
        <item x="1643"/>
        <item x="774"/>
        <item x="1812"/>
        <item x="1647"/>
        <item x="330"/>
        <item x="1834"/>
        <item x="176"/>
        <item x="1469"/>
        <item x="1762"/>
        <item x="162"/>
        <item x="1484"/>
        <item x="1837"/>
        <item x="1855"/>
        <item x="1792"/>
        <item x="1722"/>
        <item x="1498"/>
        <item x="909"/>
        <item x="1571"/>
        <item x="808"/>
        <item x="1639"/>
        <item x="791"/>
        <item x="1702"/>
        <item x="250"/>
        <item x="788"/>
        <item x="1637"/>
        <item x="279"/>
        <item x="1785"/>
        <item x="1789"/>
        <item x="619"/>
        <item x="832"/>
        <item x="1590"/>
        <item x="1648"/>
        <item x="1839"/>
        <item x="266"/>
        <item x="790"/>
        <item x="1707"/>
        <item x="1751"/>
        <item x="1836"/>
        <item x="1723"/>
        <item x="326"/>
        <item x="247"/>
        <item x="830"/>
        <item x="970"/>
        <item x="1845"/>
        <item x="775"/>
        <item x="922"/>
        <item x="911"/>
        <item x="1857"/>
        <item x="1644"/>
        <item x="1457"/>
        <item x="967"/>
        <item x="959"/>
        <item x="785"/>
        <item x="1668"/>
        <item x="193"/>
        <item x="884"/>
        <item x="810"/>
        <item x="199"/>
        <item x="172"/>
        <item x="1454"/>
        <item x="789"/>
        <item x="204"/>
        <item x="1671"/>
        <item x="1024"/>
        <item x="916"/>
        <item x="1772"/>
        <item x="1656"/>
        <item x="1709"/>
        <item x="1763"/>
        <item x="1851"/>
        <item x="1822"/>
        <item x="846"/>
        <item x="1499"/>
        <item x="220"/>
        <item x="1711"/>
        <item x="1754"/>
        <item x="1846"/>
        <item x="321"/>
        <item x="1826"/>
        <item x="1645"/>
        <item x="1801"/>
        <item x="1787"/>
        <item x="337"/>
        <item x="1782"/>
        <item x="868"/>
        <item x="779"/>
        <item x="341"/>
        <item x="968"/>
        <item x="218"/>
        <item x="1733"/>
        <item x="1731"/>
        <item x="814"/>
        <item x="805"/>
        <item x="304"/>
        <item x="818"/>
        <item x="1728"/>
        <item x="1658"/>
        <item x="1638"/>
        <item x="780"/>
        <item x="985"/>
        <item x="1473"/>
        <item x="186"/>
        <item x="784"/>
        <item x="1768"/>
        <item x="307"/>
        <item x="802"/>
        <item x="1771"/>
        <item x="920"/>
        <item x="1650"/>
        <item x="280"/>
        <item x="1455"/>
        <item x="879"/>
        <item x="303"/>
        <item x="1777"/>
        <item x="325"/>
        <item x="191"/>
        <item x="364"/>
        <item x="976"/>
        <item x="1761"/>
        <item x="825"/>
        <item x="318"/>
        <item x="1779"/>
        <item x="969"/>
        <item x="1764"/>
        <item x="298"/>
        <item x="1000"/>
        <item x="181"/>
        <item x="319"/>
        <item x="990"/>
        <item x="1646"/>
        <item x="1776"/>
        <item x="1850"/>
        <item x="907"/>
        <item x="214"/>
        <item x="216"/>
        <item x="914"/>
        <item x="217"/>
        <item x="316"/>
        <item x="322"/>
        <item x="1849"/>
        <item x="991"/>
        <item x="913"/>
        <item x="180"/>
        <item x="813"/>
        <item x="315"/>
        <item x="302"/>
        <item x="163"/>
        <item x="313"/>
        <item x="987"/>
        <item x="278"/>
        <item x="888"/>
        <item x="365"/>
        <item x="1852"/>
        <item x="196"/>
        <item x="161"/>
        <item x="308"/>
        <item x="197"/>
        <item x="314"/>
        <item x="296"/>
        <item x="837"/>
        <item x="400"/>
        <item x="169"/>
        <item x="783"/>
        <item x="816"/>
        <item x="171"/>
        <item x="886"/>
        <item x="206"/>
        <item x="908"/>
        <item x="320"/>
        <item x="910"/>
        <item x="1856"/>
        <item x="198"/>
        <item x="876"/>
        <item x="885"/>
        <item x="331"/>
        <item x="185"/>
        <item x="1775"/>
        <item x="301"/>
        <item x="188"/>
        <item x="878"/>
        <item x="149"/>
        <item x="782"/>
        <item x="281"/>
        <item x="168"/>
        <item x="209"/>
        <item x="203"/>
        <item x="175"/>
        <item x="190"/>
        <item x="164"/>
        <item x="859"/>
        <item x="324"/>
        <item x="806"/>
        <item x="273"/>
        <item x="333"/>
        <item x="152"/>
        <item x="880"/>
        <item x="776"/>
        <item x="323"/>
        <item x="153"/>
        <item x="305"/>
        <item x="300"/>
        <item x="1012"/>
        <item x="869"/>
        <item x="1773"/>
        <item x="215"/>
        <item x="257"/>
        <item x="986"/>
        <item x="870"/>
        <item x="182"/>
        <item x="276"/>
        <item x="882"/>
        <item x="170"/>
        <item x="834"/>
        <item x="1774"/>
        <item x="912"/>
        <item x="857"/>
        <item x="1778"/>
        <item x="189"/>
        <item x="338"/>
        <item x="167"/>
        <item x="334"/>
        <item x="187"/>
        <item x="178"/>
        <item x="270"/>
        <item x="208"/>
        <item x="342"/>
        <item x="1770"/>
        <item x="283"/>
        <item x="831"/>
        <item x="166"/>
        <item x="158"/>
        <item x="864"/>
        <item x="335"/>
        <item x="1756"/>
        <item x="165"/>
        <item x="1786"/>
        <item x="213"/>
        <item x="309"/>
        <item x="993"/>
        <item x="201"/>
        <item x="336"/>
        <item x="1783"/>
        <item x="873"/>
        <item x="159"/>
        <item x="282"/>
        <item x="222"/>
        <item x="241"/>
        <item x="292"/>
        <item x="863"/>
        <item x="1025"/>
        <item x="860"/>
        <item x="1013"/>
        <item x="299"/>
        <item x="260"/>
        <item x="312"/>
        <item x="829"/>
        <item x="848"/>
        <item x="150"/>
        <item x="194"/>
        <item x="977"/>
        <item x="849"/>
        <item x="310"/>
        <item x="971"/>
        <item x="872"/>
        <item x="984"/>
        <item x="192"/>
        <item x="156"/>
        <item x="1177"/>
        <item x="388"/>
        <item x="311"/>
        <item x="264"/>
        <item x="293"/>
        <item x="994"/>
        <item x="997"/>
        <item x="1023"/>
        <item x="376"/>
        <item x="1019"/>
        <item x="1242"/>
        <item x="887"/>
        <item x="856"/>
        <item x="858"/>
        <item x="155"/>
        <item x="363"/>
        <item x="294"/>
        <item x="339"/>
        <item x="1784"/>
        <item x="346"/>
        <item x="297"/>
        <item x="352"/>
        <item x="243"/>
        <item x="361"/>
        <item x="261"/>
        <item x="262"/>
        <item x="875"/>
        <item x="288"/>
        <item x="210"/>
        <item x="982"/>
        <item x="244"/>
        <item x="207"/>
        <item x="224"/>
        <item x="401"/>
        <item x="235"/>
        <item x="367"/>
        <item x="1108"/>
        <item x="183"/>
        <item x="1036"/>
        <item x="366"/>
        <item x="998"/>
        <item x="157"/>
        <item x="290"/>
        <item x="1285"/>
        <item x="284"/>
        <item x="1001"/>
        <item x="291"/>
        <item x="992"/>
        <item x="1010"/>
        <item x="855"/>
        <item x="389"/>
        <item x="255"/>
        <item x="983"/>
        <item x="1022"/>
        <item x="205"/>
        <item x="344"/>
        <item x="154"/>
        <item x="343"/>
        <item x="862"/>
        <item x="1018"/>
        <item x="981"/>
        <item x="861"/>
        <item x="345"/>
        <item x="362"/>
        <item x="866"/>
        <item x="286"/>
        <item x="1026"/>
        <item x="1003"/>
        <item x="996"/>
        <item x="1027"/>
        <item x="1002"/>
        <item x="395"/>
        <item x="995"/>
        <item x="979"/>
        <item x="289"/>
        <item x="556"/>
        <item x="1029"/>
        <item x="369"/>
        <item x="1283"/>
        <item x="233"/>
        <item x="399"/>
        <item x="225"/>
        <item x="972"/>
        <item x="412"/>
        <item x="973"/>
        <item x="287"/>
        <item x="256"/>
        <item x="252"/>
        <item x="245"/>
        <item x="1284"/>
        <item x="1008"/>
        <item x="1237"/>
        <item x="877"/>
        <item x="151"/>
        <item x="285"/>
        <item x="1031"/>
        <item x="1255"/>
        <item x="254"/>
        <item x="484"/>
        <item x="248"/>
        <item x="370"/>
        <item x="246"/>
        <item x="1167"/>
        <item x="980"/>
        <item x="1017"/>
        <item x="236"/>
        <item x="1257"/>
        <item x="1176"/>
        <item x="851"/>
        <item x="1005"/>
        <item x="999"/>
        <item x="353"/>
        <item x="1009"/>
        <item x="373"/>
        <item x="1281"/>
        <item x="664"/>
        <item x="249"/>
        <item x="231"/>
        <item x="263"/>
        <item x="232"/>
        <item x="1020"/>
        <item x="1037"/>
        <item x="1174"/>
        <item x="1189"/>
        <item x="347"/>
        <item x="402"/>
        <item x="398"/>
        <item x="1109"/>
        <item x="403"/>
        <item x="394"/>
        <item x="1171"/>
        <item x="621"/>
        <item x="360"/>
        <item x="1016"/>
        <item x="405"/>
        <item x="1173"/>
        <item x="1011"/>
        <item x="1289"/>
        <item x="1014"/>
        <item x="1021"/>
        <item x="258"/>
        <item x="1006"/>
        <item x="975"/>
        <item x="1297"/>
        <item x="374"/>
        <item x="616"/>
        <item x="850"/>
        <item x="372"/>
        <item x="1028"/>
        <item x="234"/>
        <item x="251"/>
        <item x="1114"/>
        <item x="978"/>
        <item x="1148"/>
        <item x="386"/>
        <item x="368"/>
        <item x="240"/>
        <item x="1007"/>
        <item x="1030"/>
        <item x="1249"/>
        <item x="239"/>
        <item x="1175"/>
        <item x="1151"/>
        <item x="1040"/>
        <item x="1015"/>
        <item x="1243"/>
        <item x="974"/>
        <item x="1004"/>
        <item x="377"/>
        <item x="1290"/>
        <item x="1183"/>
        <item x="1286"/>
        <item x="1032"/>
        <item x="407"/>
        <item x="1288"/>
        <item x="1261"/>
        <item x="1180"/>
        <item x="1256"/>
        <item x="1035"/>
        <item x="854"/>
        <item x="1111"/>
        <item x="1110"/>
        <item x="1269"/>
        <item x="1259"/>
        <item x="357"/>
        <item x="852"/>
        <item x="1279"/>
        <item x="413"/>
        <item x="371"/>
        <item x="238"/>
        <item x="1049"/>
        <item x="379"/>
        <item x="1236"/>
        <item x="544"/>
        <item x="358"/>
        <item x="1168"/>
        <item x="485"/>
        <item x="1224"/>
        <item x="237"/>
        <item x="1296"/>
        <item x="349"/>
        <item x="1244"/>
        <item x="378"/>
        <item x="1258"/>
        <item x="393"/>
        <item x="359"/>
        <item x="1287"/>
        <item x="227"/>
        <item x="546"/>
        <item x="1039"/>
        <item x="226"/>
        <item x="555"/>
        <item x="1033"/>
        <item x="553"/>
        <item x="1038"/>
        <item x="636"/>
        <item x="853"/>
        <item x="634"/>
        <item x="348"/>
        <item x="1234"/>
        <item x="568"/>
        <item x="396"/>
        <item x="1282"/>
        <item x="1185"/>
        <item x="662"/>
        <item x="384"/>
        <item x="375"/>
        <item x="549"/>
        <item x="1178"/>
        <item x="392"/>
        <item x="1131"/>
        <item x="1179"/>
        <item x="1272"/>
        <item x="1239"/>
        <item x="355"/>
        <item x="385"/>
        <item x="242"/>
        <item x="1132"/>
        <item x="1250"/>
        <item x="390"/>
        <item x="1245"/>
        <item x="1235"/>
        <item x="404"/>
        <item x="416"/>
        <item x="1280"/>
        <item x="490"/>
        <item x="253"/>
        <item x="663"/>
        <item x="1223"/>
        <item x="397"/>
        <item x="487"/>
        <item x="1225"/>
        <item x="1116"/>
        <item x="1042"/>
        <item x="628"/>
        <item x="554"/>
        <item x="552"/>
        <item x="406"/>
        <item x="387"/>
        <item x="486"/>
        <item x="1123"/>
        <item x="381"/>
        <item x="1034"/>
        <item x="1047"/>
        <item x="408"/>
        <item x="356"/>
        <item x="1169"/>
        <item x="1184"/>
        <item x="1153"/>
        <item x="383"/>
        <item x="1144"/>
        <item x="391"/>
        <item x="524"/>
        <item x="668"/>
        <item x="1172"/>
        <item x="1273"/>
        <item x="411"/>
        <item x="1228"/>
        <item x="382"/>
        <item x="1252"/>
        <item x="528"/>
        <item x="425"/>
        <item x="667"/>
        <item x="1113"/>
        <item x="1233"/>
        <item x="409"/>
        <item x="660"/>
        <item x="1254"/>
        <item x="228"/>
        <item x="1156"/>
        <item x="1278"/>
        <item x="1170"/>
        <item x="1048"/>
        <item x="1292"/>
        <item x="640"/>
        <item x="1276"/>
        <item x="1246"/>
        <item x="623"/>
        <item x="415"/>
        <item x="638"/>
        <item x="230"/>
        <item x="1299"/>
        <item x="1291"/>
        <item x="1198"/>
        <item x="562"/>
        <item x="1274"/>
        <item x="1112"/>
        <item x="1137"/>
        <item x="1120"/>
        <item x="648"/>
        <item x="414"/>
        <item x="1187"/>
        <item x="545"/>
        <item x="676"/>
        <item x="1084"/>
        <item x="351"/>
        <item x="350"/>
        <item x="1145"/>
        <item x="669"/>
        <item x="615"/>
        <item x="1155"/>
        <item x="1149"/>
        <item x="622"/>
        <item x="1197"/>
        <item x="354"/>
        <item x="1186"/>
        <item x="635"/>
        <item x="229"/>
        <item x="1253"/>
        <item x="1115"/>
        <item x="526"/>
        <item x="637"/>
        <item x="1221"/>
        <item x="380"/>
        <item x="559"/>
        <item x="613"/>
        <item x="1126"/>
        <item x="1196"/>
        <item x="410"/>
        <item x="1232"/>
        <item x="1190"/>
        <item x="604"/>
        <item x="1248"/>
        <item x="658"/>
        <item x="624"/>
        <item x="1107"/>
        <item x="665"/>
        <item x="618"/>
        <item x="492"/>
        <item x="508"/>
        <item x="1051"/>
        <item x="1295"/>
        <item x="418"/>
        <item x="1251"/>
        <item x="651"/>
        <item x="489"/>
        <item x="557"/>
        <item x="661"/>
        <item x="1201"/>
        <item x="1046"/>
        <item x="1117"/>
        <item x="675"/>
        <item x="507"/>
        <item x="533"/>
        <item x="551"/>
        <item x="603"/>
        <item x="1294"/>
        <item x="614"/>
        <item x="1181"/>
        <item x="1293"/>
        <item x="1121"/>
        <item x="1227"/>
        <item x="1152"/>
        <item x="1262"/>
        <item x="424"/>
        <item x="1106"/>
        <item x="1238"/>
        <item x="558"/>
        <item x="1146"/>
        <item x="499"/>
        <item x="1222"/>
        <item x="1191"/>
        <item x="488"/>
        <item x="1192"/>
        <item x="666"/>
        <item x="1263"/>
        <item x="1041"/>
        <item x="652"/>
        <item x="1230"/>
        <item x="629"/>
        <item x="1118"/>
        <item x="1260"/>
        <item x="1134"/>
        <item x="1188"/>
        <item x="1150"/>
        <item x="1154"/>
        <item x="1226"/>
        <item x="564"/>
        <item x="633"/>
        <item x="423"/>
        <item x="520"/>
        <item x="1043"/>
        <item x="1136"/>
        <item x="1060"/>
        <item x="631"/>
        <item x="655"/>
        <item x="1125"/>
        <item x="1270"/>
        <item x="1100"/>
        <item x="550"/>
        <item x="1119"/>
        <item x="1127"/>
        <item x="563"/>
        <item x="602"/>
        <item x="1097"/>
        <item x="659"/>
        <item x="1166"/>
        <item x="1157"/>
        <item x="625"/>
        <item x="460"/>
        <item x="607"/>
        <item x="1229"/>
        <item x="548"/>
        <item x="547"/>
        <item x="1267"/>
        <item x="1271"/>
        <item x="491"/>
        <item x="1247"/>
        <item x="1195"/>
        <item x="1052"/>
        <item x="1231"/>
        <item x="653"/>
        <item x="1165"/>
        <item x="1298"/>
        <item x="525"/>
        <item x="532"/>
        <item x="496"/>
        <item x="1264"/>
        <item x="569"/>
        <item x="1140"/>
        <item x="530"/>
        <item x="521"/>
        <item x="566"/>
        <item x="1275"/>
        <item x="1277"/>
        <item x="657"/>
        <item x="612"/>
        <item x="611"/>
        <item x="630"/>
        <item x="1266"/>
        <item x="422"/>
        <item x="1138"/>
        <item x="632"/>
        <item x="1128"/>
        <item x="1139"/>
        <item x="577"/>
        <item x="1194"/>
        <item x="1087"/>
        <item x="513"/>
        <item x="1265"/>
        <item x="1163"/>
        <item x="1104"/>
        <item x="1268"/>
        <item x="427"/>
        <item x="1193"/>
        <item x="483"/>
        <item x="617"/>
        <item x="493"/>
        <item x="1213"/>
        <item x="1182"/>
        <item x="580"/>
        <item x="1124"/>
        <item x="1122"/>
        <item x="671"/>
        <item x="627"/>
        <item x="1133"/>
        <item x="1095"/>
        <item x="1072"/>
        <item x="1082"/>
        <item x="1096"/>
        <item x="1045"/>
        <item x="502"/>
        <item x="601"/>
        <item x="642"/>
        <item x="678"/>
        <item x="417"/>
        <item x="670"/>
        <item x="606"/>
        <item x="497"/>
        <item x="1059"/>
        <item x="1219"/>
        <item x="674"/>
        <item x="1044"/>
        <item x="1050"/>
        <item x="600"/>
        <item x="576"/>
        <item x="1094"/>
        <item x="571"/>
        <item x="419"/>
        <item x="565"/>
        <item x="1099"/>
        <item x="1098"/>
        <item x="1079"/>
        <item x="482"/>
        <item x="1159"/>
        <item x="609"/>
        <item x="1164"/>
        <item x="605"/>
        <item x="1089"/>
        <item x="1056"/>
        <item x="494"/>
        <item x="560"/>
        <item x="1129"/>
        <item x="501"/>
        <item x="436"/>
        <item x="531"/>
        <item x="1105"/>
        <item x="575"/>
        <item x="1058"/>
        <item x="1160"/>
        <item x="1135"/>
        <item x="641"/>
        <item x="639"/>
        <item x="1091"/>
        <item x="570"/>
        <item x="1102"/>
        <item x="672"/>
        <item x="522"/>
        <item x="495"/>
        <item x="1130"/>
        <item x="646"/>
        <item x="1103"/>
        <item x="529"/>
        <item x="610"/>
        <item x="1081"/>
        <item x="608"/>
        <item x="1158"/>
        <item x="1147"/>
        <item x="1077"/>
        <item x="1061"/>
        <item x="428"/>
        <item x="527"/>
        <item x="1075"/>
        <item x="649"/>
        <item x="476"/>
        <item x="1085"/>
        <item x="503"/>
        <item x="510"/>
        <item x="1141"/>
        <item x="1083"/>
        <item x="543"/>
        <item x="1069"/>
        <item x="1076"/>
        <item x="1092"/>
        <item x="650"/>
        <item x="534"/>
        <item x="1143"/>
        <item x="673"/>
        <item x="626"/>
        <item x="1086"/>
        <item x="1053"/>
        <item x="643"/>
        <item x="473"/>
        <item x="1161"/>
        <item x="512"/>
        <item x="542"/>
        <item x="1088"/>
        <item x="540"/>
        <item x="504"/>
        <item x="472"/>
        <item x="654"/>
        <item x="1101"/>
        <item x="516"/>
        <item x="1054"/>
        <item x="1142"/>
        <item x="656"/>
        <item x="420"/>
        <item x="421"/>
        <item x="1074"/>
        <item x="1080"/>
        <item x="1078"/>
        <item x="644"/>
        <item x="574"/>
        <item x="448"/>
        <item x="567"/>
        <item x="592"/>
        <item x="426"/>
        <item x="573"/>
        <item x="1073"/>
        <item x="647"/>
        <item x="498"/>
        <item x="514"/>
        <item x="515"/>
        <item x="1070"/>
        <item x="509"/>
        <item x="645"/>
        <item x="500"/>
        <item x="1220"/>
        <item x="1200"/>
        <item x="1199"/>
        <item x="1210"/>
        <item x="561"/>
        <item x="463"/>
        <item x="677"/>
        <item x="458"/>
        <item x="480"/>
        <item x="1209"/>
        <item x="536"/>
        <item x="572"/>
        <item x="432"/>
        <item x="435"/>
        <item x="537"/>
        <item x="475"/>
        <item x="523"/>
        <item x="598"/>
        <item x="474"/>
        <item x="470"/>
        <item x="465"/>
        <item x="471"/>
        <item x="1057"/>
        <item x="1218"/>
        <item x="478"/>
        <item x="506"/>
        <item x="437"/>
        <item x="455"/>
        <item x="1204"/>
        <item x="1067"/>
        <item x="511"/>
        <item x="1062"/>
        <item x="461"/>
        <item x="519"/>
        <item x="505"/>
        <item x="1217"/>
        <item x="481"/>
        <item x="1071"/>
        <item x="541"/>
        <item x="453"/>
        <item x="451"/>
        <item x="1093"/>
        <item x="1215"/>
        <item x="1212"/>
        <item x="434"/>
        <item x="459"/>
        <item x="1162"/>
        <item x="1055"/>
        <item x="1207"/>
        <item x="429"/>
        <item x="457"/>
        <item x="479"/>
        <item x="535"/>
        <item x="468"/>
        <item x="467"/>
        <item x="517"/>
        <item x="1068"/>
        <item x="1202"/>
        <item x="1206"/>
        <item x="1063"/>
        <item x="1066"/>
        <item x="538"/>
        <item x="445"/>
        <item x="430"/>
        <item x="1214"/>
        <item x="452"/>
        <item x="1208"/>
        <item x="1064"/>
        <item x="464"/>
        <item x="477"/>
        <item x="449"/>
        <item x="450"/>
        <item x="518"/>
        <item x="1216"/>
        <item x="462"/>
        <item x="599"/>
        <item x="456"/>
        <item x="578"/>
        <item x="1090"/>
        <item x="1203"/>
        <item x="454"/>
        <item x="1065"/>
        <item x="579"/>
        <item x="1205"/>
        <item x="588"/>
        <item x="433"/>
        <item x="446"/>
        <item x="596"/>
        <item x="438"/>
        <item x="591"/>
        <item x="583"/>
        <item x="431"/>
        <item x="1211"/>
        <item x="589"/>
        <item x="443"/>
        <item x="447"/>
        <item x="539"/>
        <item x="439"/>
        <item x="469"/>
        <item x="597"/>
        <item x="444"/>
        <item x="586"/>
        <item x="593"/>
        <item x="440"/>
        <item x="442"/>
        <item x="581"/>
        <item x="587"/>
        <item x="594"/>
        <item x="585"/>
        <item x="466"/>
        <item x="582"/>
        <item x="441"/>
        <item x="595"/>
        <item x="590"/>
        <item x="5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810">
        <item x="756"/>
        <item x="1576"/>
        <item x="2374"/>
        <item x="3522"/>
        <item x="3582"/>
        <item x="3417"/>
        <item x="3732"/>
        <item x="3534"/>
        <item x="3498"/>
        <item x="3524"/>
        <item x="3615"/>
        <item x="3741"/>
        <item x="816"/>
        <item x="3428"/>
        <item x="3403"/>
        <item x="3555"/>
        <item x="3572"/>
        <item x="3592"/>
        <item x="1637"/>
        <item x="1636"/>
        <item x="3607"/>
        <item x="1639"/>
        <item x="1638"/>
        <item x="3723"/>
        <item x="1645"/>
        <item x="1646"/>
        <item x="1640"/>
        <item x="1643"/>
        <item x="1641"/>
        <item x="3437"/>
        <item x="1644"/>
        <item x="1642"/>
        <item x="3174"/>
        <item x="3233"/>
        <item x="3241"/>
        <item x="3176"/>
        <item x="3183"/>
        <item x="3254"/>
        <item x="3242"/>
        <item x="3264"/>
        <item x="3225"/>
        <item x="3119"/>
        <item x="3250"/>
        <item x="3178"/>
        <item x="3175"/>
        <item x="3235"/>
        <item x="3224"/>
        <item x="3177"/>
        <item x="3180"/>
        <item x="3184"/>
        <item x="3179"/>
        <item x="3196"/>
        <item x="3182"/>
        <item x="3181"/>
        <item x="3234"/>
        <item x="3244"/>
        <item x="3261"/>
        <item x="3450"/>
        <item x="3236"/>
        <item x="3243"/>
        <item x="3240"/>
        <item x="3237"/>
        <item x="3249"/>
        <item x="3238"/>
        <item x="3245"/>
        <item x="3239"/>
        <item x="3198"/>
        <item x="3215"/>
        <item x="3251"/>
        <item x="3246"/>
        <item x="3248"/>
        <item x="3297"/>
        <item x="3296"/>
        <item x="3186"/>
        <item x="3200"/>
        <item x="3247"/>
        <item x="3418"/>
        <item x="3185"/>
        <item x="3298"/>
        <item x="3197"/>
        <item x="3307"/>
        <item x="3199"/>
        <item x="3226"/>
        <item x="3207"/>
        <item x="3206"/>
        <item x="3223"/>
        <item x="3201"/>
        <item x="3232"/>
        <item x="3205"/>
        <item x="3202"/>
        <item x="3204"/>
        <item x="3203"/>
        <item x="3260"/>
        <item x="3216"/>
        <item x="3253"/>
        <item x="3195"/>
        <item x="3188"/>
        <item x="3304"/>
        <item x="3252"/>
        <item x="3227"/>
        <item x="3419"/>
        <item x="3222"/>
        <item x="3310"/>
        <item x="3218"/>
        <item x="3308"/>
        <item x="3214"/>
        <item x="3189"/>
        <item x="3220"/>
        <item x="3300"/>
        <item x="3217"/>
        <item x="3228"/>
        <item x="3231"/>
        <item x="3662"/>
        <item x="3299"/>
        <item x="3187"/>
        <item x="2824"/>
        <item x="3229"/>
        <item x="3230"/>
        <item x="3219"/>
        <item x="3209"/>
        <item x="3440"/>
        <item x="3190"/>
        <item x="3221"/>
        <item x="3311"/>
        <item x="3194"/>
        <item x="3427"/>
        <item x="3191"/>
        <item x="3208"/>
        <item x="3193"/>
        <item x="3192"/>
        <item x="3317"/>
        <item x="3258"/>
        <item x="3318"/>
        <item x="3305"/>
        <item x="3259"/>
        <item x="3210"/>
        <item x="3256"/>
        <item x="3320"/>
        <item x="3211"/>
        <item x="3445"/>
        <item x="3213"/>
        <item x="3314"/>
        <item x="3266"/>
        <item x="3212"/>
        <item x="3309"/>
        <item x="3257"/>
        <item x="3263"/>
        <item x="3321"/>
        <item x="3255"/>
        <item x="3324"/>
        <item x="3315"/>
        <item x="3267"/>
        <item x="3486"/>
        <item x="3265"/>
        <item x="3295"/>
        <item x="3262"/>
        <item x="3323"/>
        <item x="3442"/>
        <item x="3268"/>
        <item x="3319"/>
        <item x="3441"/>
        <item x="3312"/>
        <item x="3316"/>
        <item x="3335"/>
        <item x="3301"/>
        <item x="3436"/>
        <item x="3313"/>
        <item x="3269"/>
        <item x="3439"/>
        <item x="3500"/>
        <item x="3306"/>
        <item x="3325"/>
        <item x="3431"/>
        <item x="3273"/>
        <item x="3344"/>
        <item x="3302"/>
        <item x="3537"/>
        <item x="3416"/>
        <item x="3639"/>
        <item x="3303"/>
        <item x="3438"/>
        <item x="3271"/>
        <item x="3285"/>
        <item x="3279"/>
        <item x="3286"/>
        <item x="3738"/>
        <item x="3327"/>
        <item x="3731"/>
        <item x="3336"/>
        <item x="3443"/>
        <item x="3329"/>
        <item x="3275"/>
        <item x="3270"/>
        <item x="3788"/>
        <item x="3287"/>
        <item x="827"/>
        <item x="3332"/>
        <item x="3326"/>
        <item x="3447"/>
        <item x="3272"/>
        <item x="3429"/>
        <item x="3455"/>
        <item x="3448"/>
        <item x="3322"/>
        <item x="3771"/>
        <item x="3444"/>
        <item x="3748"/>
        <item x="3499"/>
        <item x="3489"/>
        <item x="3355"/>
        <item x="3293"/>
        <item x="3274"/>
        <item x="3290"/>
        <item x="3330"/>
        <item x="3291"/>
        <item x="3432"/>
        <item x="1647"/>
        <item x="3328"/>
        <item x="3341"/>
        <item x="3449"/>
        <item x="3289"/>
        <item x="3294"/>
        <item x="3338"/>
        <item x="3474"/>
        <item x="3292"/>
        <item x="3475"/>
        <item x="3540"/>
        <item x="3737"/>
        <item x="3331"/>
        <item x="3343"/>
        <item x="3277"/>
        <item x="3284"/>
        <item x="3740"/>
        <item x="3345"/>
        <item x="3288"/>
        <item x="3747"/>
        <item x="3435"/>
        <item x="3334"/>
        <item x="3276"/>
        <item x="3367"/>
        <item x="3346"/>
        <item x="1648"/>
        <item x="3278"/>
        <item x="3695"/>
        <item x="3340"/>
        <item x="2798"/>
        <item x="3473"/>
        <item x="3347"/>
        <item x="3349"/>
        <item x="3729"/>
        <item x="3433"/>
        <item x="3599"/>
        <item x="3348"/>
        <item x="3760"/>
        <item x="3446"/>
        <item x="3342"/>
        <item x="3464"/>
        <item x="3339"/>
        <item x="3523"/>
        <item x="3430"/>
        <item x="3337"/>
        <item x="3283"/>
        <item x="3280"/>
        <item x="3465"/>
        <item x="3282"/>
        <item x="3333"/>
        <item x="3281"/>
        <item x="3421"/>
        <item x="3452"/>
        <item x="828"/>
        <item x="3541"/>
        <item x="3742"/>
        <item x="3544"/>
        <item x="3581"/>
        <item x="3422"/>
        <item x="3591"/>
        <item x="3399"/>
        <item x="3467"/>
        <item x="3463"/>
        <item x="3586"/>
        <item x="3567"/>
        <item x="1650"/>
        <item x="3451"/>
        <item x="3497"/>
        <item x="3476"/>
        <item x="3458"/>
        <item x="3456"/>
        <item x="3454"/>
        <item x="3542"/>
        <item x="1649"/>
        <item x="3713"/>
        <item x="3453"/>
        <item x="3587"/>
        <item x="1658"/>
        <item x="3538"/>
        <item x="3457"/>
        <item x="3459"/>
        <item x="3425"/>
        <item x="818"/>
        <item x="826"/>
        <item x="3366"/>
        <item x="3401"/>
        <item x="3466"/>
        <item x="3400"/>
        <item x="3565"/>
        <item x="3426"/>
        <item x="3588"/>
        <item x="825"/>
        <item x="3533"/>
        <item x="3493"/>
        <item x="3391"/>
        <item x="3495"/>
        <item x="3488"/>
        <item x="3396"/>
        <item x="3414"/>
        <item x="1657"/>
        <item x="1652"/>
        <item x="1651"/>
        <item x="3351"/>
        <item x="3778"/>
        <item x="3797"/>
        <item x="3356"/>
        <item x="3490"/>
        <item x="3733"/>
        <item x="3585"/>
        <item x="3736"/>
        <item x="3506"/>
        <item x="3545"/>
        <item x="3505"/>
        <item x="3460"/>
        <item x="1655"/>
        <item x="3358"/>
        <item x="3424"/>
        <item x="3535"/>
        <item x="2704"/>
        <item x="3397"/>
        <item x="3423"/>
        <item x="3468"/>
        <item x="3377"/>
        <item x="3378"/>
        <item x="3503"/>
        <item x="3359"/>
        <item x="3735"/>
        <item x="3557"/>
        <item x="820"/>
        <item x="3494"/>
        <item x="1656"/>
        <item x="3350"/>
        <item x="3357"/>
        <item x="1653"/>
        <item x="3470"/>
        <item x="824"/>
        <item x="3563"/>
        <item x="3365"/>
        <item x="1654"/>
        <item x="3539"/>
        <item x="3469"/>
        <item x="3398"/>
        <item x="3543"/>
        <item x="3434"/>
        <item x="3574"/>
        <item x="3354"/>
        <item x="1659"/>
        <item x="3556"/>
        <item x="3743"/>
        <item x="3388"/>
        <item x="3368"/>
        <item x="823"/>
        <item x="3362"/>
        <item x="3420"/>
        <item x="3379"/>
        <item x="3370"/>
        <item x="3583"/>
        <item x="3352"/>
        <item x="3757"/>
        <item x="3381"/>
        <item x="3390"/>
        <item x="3496"/>
        <item x="3393"/>
        <item x="3402"/>
        <item x="3789"/>
        <item x="3461"/>
        <item x="3363"/>
        <item x="822"/>
        <item x="3779"/>
        <item x="2434"/>
        <item x="3734"/>
        <item x="3625"/>
        <item x="3392"/>
        <item x="3360"/>
        <item x="3536"/>
        <item x="3471"/>
        <item x="2717"/>
        <item x="3364"/>
        <item x="3409"/>
        <item x="3527"/>
        <item x="3479"/>
        <item x="3380"/>
        <item x="3521"/>
        <item x="3387"/>
        <item x="3375"/>
        <item x="821"/>
        <item x="3558"/>
        <item x="3487"/>
        <item x="3593"/>
        <item x="3573"/>
        <item x="3462"/>
        <item x="3491"/>
        <item x="839"/>
        <item x="3353"/>
        <item x="3730"/>
        <item x="3472"/>
        <item x="3382"/>
        <item x="3739"/>
        <item x="3361"/>
        <item x="3411"/>
        <item x="819"/>
        <item x="3369"/>
        <item x="3389"/>
        <item x="3478"/>
        <item x="3612"/>
        <item x="3485"/>
        <item x="1660"/>
        <item x="3526"/>
        <item x="3372"/>
        <item x="3394"/>
        <item x="3477"/>
        <item x="2813"/>
        <item x="817"/>
        <item x="3385"/>
        <item x="3777"/>
        <item x="3410"/>
        <item x="2435"/>
        <item x="3501"/>
        <item x="3412"/>
        <item x="3769"/>
        <item x="3637"/>
        <item x="3415"/>
        <item x="3519"/>
        <item x="3776"/>
        <item x="3638"/>
        <item x="3504"/>
        <item x="3484"/>
        <item x="3376"/>
        <item x="3413"/>
        <item x="3727"/>
        <item x="3566"/>
        <item x="3554"/>
        <item x="3374"/>
        <item x="3532"/>
        <item x="3383"/>
        <item x="3590"/>
        <item x="3580"/>
        <item x="3547"/>
        <item x="3672"/>
        <item x="3406"/>
        <item x="3631"/>
        <item x="3569"/>
        <item x="3728"/>
        <item x="2889"/>
        <item x="3549"/>
        <item x="3373"/>
        <item x="3386"/>
        <item x="2814"/>
        <item x="3561"/>
        <item x="3408"/>
        <item x="3775"/>
        <item x="3568"/>
        <item x="3404"/>
        <item x="3384"/>
        <item x="1671"/>
        <item x="3492"/>
        <item x="3371"/>
        <item x="3683"/>
        <item x="3589"/>
        <item x="3633"/>
        <item x="3559"/>
        <item x="3632"/>
        <item x="3751"/>
        <item x="3395"/>
        <item x="3529"/>
        <item x="3548"/>
        <item x="3626"/>
        <item x="3749"/>
        <item x="3502"/>
        <item x="3514"/>
        <item x="3513"/>
        <item x="3528"/>
        <item x="2437"/>
        <item x="3773"/>
        <item x="3744"/>
        <item x="3480"/>
        <item x="3525"/>
        <item x="1662"/>
        <item x="3774"/>
        <item x="3560"/>
        <item x="2445"/>
        <item x="2436"/>
        <item x="3614"/>
        <item x="3791"/>
        <item x="3806"/>
        <item x="1661"/>
        <item x="3606"/>
        <item x="3407"/>
        <item x="3530"/>
        <item x="840"/>
        <item x="3782"/>
        <item x="1670"/>
        <item x="3746"/>
        <item x="2501"/>
        <item x="3562"/>
        <item x="3405"/>
        <item x="2826"/>
        <item x="3520"/>
        <item x="3594"/>
        <item x="3518"/>
        <item x="3793"/>
        <item x="3770"/>
        <item x="1672"/>
        <item x="3618"/>
        <item x="3531"/>
        <item x="3613"/>
        <item x="2510"/>
        <item x="3794"/>
        <item x="3517"/>
        <item x="3516"/>
        <item x="2511"/>
        <item x="3546"/>
        <item x="1669"/>
        <item x="3611"/>
        <item x="3646"/>
        <item x="1664"/>
        <item x="3617"/>
        <item x="2439"/>
        <item x="2858"/>
        <item x="1663"/>
        <item x="2438"/>
        <item x="3628"/>
        <item x="3579"/>
        <item x="3550"/>
        <item x="3622"/>
        <item x="2444"/>
        <item x="3621"/>
        <item x="3481"/>
        <item x="3796"/>
        <item x="2541"/>
        <item x="2442"/>
        <item x="2523"/>
        <item x="2441"/>
        <item x="1667"/>
        <item x="3564"/>
        <item x="3584"/>
        <item x="2542"/>
        <item x="3600"/>
        <item x="3482"/>
        <item x="2443"/>
        <item x="3616"/>
        <item x="3807"/>
        <item x="3652"/>
        <item x="1668"/>
        <item x="2522"/>
        <item x="3792"/>
        <item x="2817"/>
        <item x="838"/>
        <item x="3745"/>
        <item x="1665"/>
        <item x="2440"/>
        <item x="3726"/>
        <item x="3483"/>
        <item x="1666"/>
        <item x="837"/>
        <item x="3772"/>
        <item x="3510"/>
        <item x="3623"/>
        <item x="3073"/>
        <item x="2687"/>
        <item x="3758"/>
        <item x="3604"/>
        <item x="3620"/>
        <item x="3755"/>
        <item x="3553"/>
        <item x="3608"/>
        <item x="3635"/>
        <item x="3682"/>
        <item x="3551"/>
        <item x="3629"/>
        <item x="3665"/>
        <item x="3570"/>
        <item x="2503"/>
        <item x="3619"/>
        <item x="1674"/>
        <item x="830"/>
        <item x="2446"/>
        <item x="3756"/>
        <item x="2502"/>
        <item x="3084"/>
        <item x="2513"/>
        <item x="3605"/>
        <item x="3627"/>
        <item x="1681"/>
        <item x="3603"/>
        <item x="3768"/>
        <item x="3795"/>
        <item x="3575"/>
        <item x="3509"/>
        <item x="1673"/>
        <item x="1728"/>
        <item x="3512"/>
        <item x="1716"/>
        <item x="2512"/>
        <item x="3609"/>
        <item x="3634"/>
        <item x="2525"/>
        <item x="2479"/>
        <item x="3780"/>
        <item x="3790"/>
        <item x="3661"/>
        <item x="2815"/>
        <item x="2812"/>
        <item x="3640"/>
        <item x="1705"/>
        <item x="2524"/>
        <item x="3645"/>
        <item x="3636"/>
        <item x="2543"/>
        <item x="1729"/>
        <item x="3750"/>
        <item x="3507"/>
        <item x="3511"/>
        <item x="3576"/>
        <item x="3803"/>
        <item x="3802"/>
        <item x="832"/>
        <item x="835"/>
        <item x="2447"/>
        <item x="2480"/>
        <item x="3630"/>
        <item x="3805"/>
        <item x="3759"/>
        <item x="3595"/>
        <item x="1676"/>
        <item x="1675"/>
        <item x="2528"/>
        <item x="836"/>
        <item x="3624"/>
        <item x="1717"/>
        <item x="2515"/>
        <item x="2526"/>
        <item x="3804"/>
        <item x="2504"/>
        <item x="3508"/>
        <item x="1752"/>
        <item x="2514"/>
        <item x="2505"/>
        <item x="3647"/>
        <item x="2527"/>
        <item x="3571"/>
        <item x="3601"/>
        <item x="2520"/>
        <item x="2508"/>
        <item x="2521"/>
        <item x="1679"/>
        <item x="2529"/>
        <item x="2540"/>
        <item x="3644"/>
        <item x="1680"/>
        <item x="1739"/>
        <item x="2530"/>
        <item x="1682"/>
        <item x="3704"/>
        <item x="2517"/>
        <item x="3765"/>
        <item x="3610"/>
        <item x="834"/>
        <item x="1678"/>
        <item x="2509"/>
        <item x="1677"/>
        <item x="3578"/>
        <item x="3663"/>
        <item x="2518"/>
        <item x="1683"/>
        <item x="2506"/>
        <item x="3808"/>
        <item x="3718"/>
        <item x="1738"/>
        <item x="3724"/>
        <item x="2825"/>
        <item x="3664"/>
        <item x="3781"/>
        <item x="3602"/>
        <item x="2516"/>
        <item x="3752"/>
        <item x="3515"/>
        <item x="3577"/>
        <item x="833"/>
        <item x="2816"/>
        <item x="2880"/>
        <item x="2706"/>
        <item x="3598"/>
        <item x="3666"/>
        <item x="3725"/>
        <item x="2571"/>
        <item x="2519"/>
        <item x="3660"/>
        <item x="3654"/>
        <item x="2507"/>
        <item x="831"/>
        <item x="2449"/>
        <item x="1731"/>
        <item x="2539"/>
        <item x="3641"/>
        <item x="3722"/>
        <item x="2482"/>
        <item x="3714"/>
        <item x="3767"/>
        <item x="3763"/>
        <item x="3801"/>
        <item x="2823"/>
        <item x="3697"/>
        <item x="2448"/>
        <item x="1"/>
        <item x="3642"/>
        <item x="3668"/>
        <item x="2481"/>
        <item x="3766"/>
        <item x="3673"/>
        <item x="1727"/>
        <item x="1726"/>
        <item x="829"/>
        <item x="3596"/>
        <item x="1730"/>
        <item x="2716"/>
        <item x="1735"/>
        <item x="3721"/>
        <item x="1719"/>
        <item x="3651"/>
        <item x="1733"/>
        <item x="3764"/>
        <item x="3798"/>
        <item x="2457"/>
        <item x="3762"/>
        <item x="1736"/>
        <item x="1694"/>
        <item x="1737"/>
        <item x="3761"/>
        <item x="3809"/>
        <item x="1750"/>
        <item x="1732"/>
        <item x="1741"/>
        <item x="1693"/>
        <item x="2489"/>
        <item x="3712"/>
        <item x="1715"/>
        <item x="9"/>
        <item x="1707"/>
        <item x="2705"/>
        <item x="2490"/>
        <item x="3696"/>
        <item x="2488"/>
        <item x="3655"/>
        <item x="3671"/>
        <item x="2724"/>
        <item x="1685"/>
        <item x="2545"/>
        <item x="1718"/>
        <item x="1692"/>
        <item x="1751"/>
        <item x="2531"/>
        <item x="10"/>
        <item x="2552"/>
        <item x="0"/>
        <item x="3597"/>
        <item x="3719"/>
        <item x="2458"/>
        <item x="3699"/>
        <item x="2821"/>
        <item x="2703"/>
        <item x="2786"/>
        <item x="3028"/>
        <item x="3081"/>
        <item x="3670"/>
        <item x="2835"/>
        <item x="3753"/>
        <item x="1734"/>
        <item x="2451"/>
        <item x="3799"/>
        <item x="1721"/>
        <item x="2459"/>
        <item x="1714"/>
        <item x="851"/>
        <item x="2484"/>
        <item x="3711"/>
        <item x="2450"/>
        <item x="2487"/>
        <item x="2483"/>
        <item x="2456"/>
        <item x="1706"/>
        <item x="3720"/>
        <item x="2486"/>
        <item x="1725"/>
        <item x="1753"/>
        <item x="3800"/>
        <item x="3754"/>
        <item x="2469"/>
        <item x="2551"/>
        <item x="2806"/>
        <item x="1720"/>
        <item x="2726"/>
        <item x="1724"/>
        <item x="1743"/>
        <item x="2572"/>
        <item x="3"/>
        <item x="2454"/>
        <item x="1723"/>
        <item x="3684"/>
        <item x="2470"/>
        <item x="2453"/>
        <item x="3700"/>
        <item x="1929"/>
        <item x="3650"/>
        <item x="3659"/>
        <item x="1709"/>
        <item x="1684"/>
        <item x="2570"/>
        <item x="3669"/>
        <item x="3710"/>
        <item x="2455"/>
        <item x="2869"/>
        <item x="1687"/>
        <item x="1691"/>
        <item x="3701"/>
        <item x="2485"/>
        <item x="1712"/>
        <item x="2820"/>
        <item x="2452"/>
        <item x="3706"/>
        <item x="3643"/>
        <item x="1708"/>
        <item x="2544"/>
        <item x="3649"/>
        <item x="3717"/>
        <item x="1722"/>
        <item x="3667"/>
        <item x="2533"/>
        <item x="3552"/>
        <item x="3678"/>
        <item x="1704"/>
        <item x="2722"/>
        <item x="1686"/>
        <item x="1755"/>
        <item x="2549"/>
        <item x="1690"/>
        <item x="2741"/>
        <item x="3783"/>
        <item x="2818"/>
        <item x="2837"/>
        <item x="1740"/>
        <item x="2546"/>
        <item x="3784"/>
        <item x="2582"/>
        <item x="2742"/>
        <item x="852"/>
        <item x="7"/>
        <item x="1696"/>
        <item x="1703"/>
        <item x="1711"/>
        <item x="8"/>
        <item x="2547"/>
        <item x="1749"/>
        <item x="2"/>
        <item x="1710"/>
        <item x="1689"/>
        <item x="2550"/>
        <item x="2805"/>
        <item x="1688"/>
        <item x="3787"/>
        <item x="1763"/>
        <item x="1713"/>
        <item x="3680"/>
        <item x="1920"/>
        <item x="2491"/>
        <item x="2535"/>
        <item x="2532"/>
        <item x="5"/>
        <item x="2492"/>
        <item x="3658"/>
        <item x="1748"/>
        <item x="2899"/>
        <item x="2719"/>
        <item x="3648"/>
        <item x="4"/>
        <item x="2585"/>
        <item x="2715"/>
        <item x="2866"/>
        <item x="1799"/>
        <item x="2725"/>
        <item x="1695"/>
        <item x="2822"/>
        <item x="3705"/>
        <item x="2461"/>
        <item x="2819"/>
        <item x="3072"/>
        <item x="2460"/>
        <item x="6"/>
        <item x="2579"/>
        <item x="2836"/>
        <item x="3716"/>
        <item x="3062"/>
        <item x="2864"/>
        <item x="2534"/>
        <item x="3785"/>
        <item x="2827"/>
        <item x="2538"/>
        <item x="2728"/>
        <item x="2723"/>
        <item x="2828"/>
        <item x="2471"/>
        <item x="1742"/>
        <item x="3698"/>
        <item x="1756"/>
        <item x="2589"/>
        <item x="1747"/>
        <item x="2536"/>
        <item x="1800"/>
        <item x="3707"/>
        <item x="2865"/>
        <item x="3656"/>
        <item x="2737"/>
        <item x="1744"/>
        <item x="3687"/>
        <item x="1754"/>
        <item x="3082"/>
        <item x="1701"/>
        <item x="3685"/>
        <item x="2870"/>
        <item x="3653"/>
        <item x="2548"/>
        <item x="1908"/>
        <item x="1745"/>
        <item x="1697"/>
        <item x="2584"/>
        <item x="2900"/>
        <item x="1702"/>
        <item x="1698"/>
        <item x="2575"/>
        <item x="1919"/>
        <item x="3150"/>
        <item x="2025"/>
        <item x="2783"/>
        <item x="3676"/>
        <item x="2574"/>
        <item x="3679"/>
        <item x="2804"/>
        <item x="2829"/>
        <item x="3681"/>
        <item x="2888"/>
        <item x="2855"/>
        <item x="2591"/>
        <item x="2868"/>
        <item x="1760"/>
        <item x="1746"/>
        <item x="2593"/>
        <item x="2499"/>
        <item x="2727"/>
        <item x="842"/>
        <item x="3677"/>
        <item x="2830"/>
        <item x="850"/>
        <item x="2732"/>
        <item x="1762"/>
        <item x="3675"/>
        <item x="2500"/>
        <item x="2562"/>
        <item x="1967"/>
        <item x="849"/>
        <item x="2863"/>
        <item x="1699"/>
        <item x="2564"/>
        <item x="3083"/>
        <item x="2799"/>
        <item x="2573"/>
        <item x="1700"/>
        <item x="3657"/>
        <item x="2592"/>
        <item x="2493"/>
        <item x="3786"/>
        <item x="2468"/>
        <item x="2467"/>
        <item x="2707"/>
        <item x="2462"/>
        <item x="3702"/>
        <item x="2859"/>
        <item x="1784"/>
        <item x="2463"/>
        <item x="3079"/>
        <item x="2554"/>
        <item x="2537"/>
        <item x="2586"/>
        <item x="1757"/>
        <item x="2560"/>
        <item x="1764"/>
        <item x="2553"/>
        <item x="2718"/>
        <item x="2494"/>
        <item x="3709"/>
        <item x="2477"/>
        <item x="2497"/>
        <item x="2581"/>
        <item x="3086"/>
        <item x="2478"/>
        <item x="2472"/>
        <item x="3068"/>
        <item x="3708"/>
        <item x="2466"/>
        <item x="2473"/>
        <item x="3074"/>
        <item x="2498"/>
        <item x="3715"/>
        <item x="2580"/>
        <item x="2714"/>
        <item x="2739"/>
        <item x="2811"/>
        <item x="2787"/>
        <item x="2871"/>
        <item x="2920"/>
        <item x="1928"/>
        <item x="2721"/>
        <item x="1785"/>
        <item x="3674"/>
        <item x="2465"/>
        <item x="1775"/>
        <item x="2464"/>
        <item x="2587"/>
        <item x="2495"/>
        <item x="3085"/>
        <item x="3120"/>
        <item x="844"/>
        <item x="2583"/>
        <item x="3087"/>
        <item x="1774"/>
        <item x="1758"/>
        <item x="1916"/>
        <item x="2734"/>
        <item x="2729"/>
        <item x="2561"/>
        <item x="2475"/>
        <item x="2713"/>
        <item x="3686"/>
        <item x="3077"/>
        <item x="2891"/>
        <item x="2930"/>
        <item x="1761"/>
        <item x="3076"/>
        <item x="1759"/>
        <item x="2474"/>
        <item x="2496"/>
        <item x="3703"/>
        <item x="2476"/>
        <item x="2861"/>
        <item x="2590"/>
        <item x="3689"/>
        <item x="2720"/>
        <item x="2595"/>
        <item x="2881"/>
        <item x="1786"/>
        <item x="2910"/>
        <item x="2563"/>
        <item x="848"/>
        <item x="2578"/>
        <item x="847"/>
        <item x="3688"/>
        <item x="3075"/>
        <item x="2577"/>
        <item x="2736"/>
        <item x="846"/>
        <item x="3692"/>
        <item x="3080"/>
        <item x="2555"/>
        <item x="841"/>
        <item x="2569"/>
        <item x="2557"/>
        <item x="2558"/>
        <item x="1788"/>
        <item x="2873"/>
        <item x="2565"/>
        <item x="2556"/>
        <item x="2568"/>
        <item x="2323"/>
        <item x="3690"/>
        <item x="3691"/>
        <item x="2780"/>
        <item x="2803"/>
        <item x="1787"/>
        <item x="2831"/>
        <item x="2731"/>
        <item x="2594"/>
        <item x="3071"/>
        <item x="2890"/>
        <item x="1766"/>
        <item x="1765"/>
        <item x="2843"/>
        <item x="2735"/>
        <item x="3078"/>
        <item x="2712"/>
        <item x="845"/>
        <item x="2838"/>
        <item x="2895"/>
        <item x="1768"/>
        <item x="2872"/>
        <item x="3070"/>
        <item x="2576"/>
        <item x="2733"/>
        <item x="1895"/>
        <item x="843"/>
        <item x="1798"/>
        <item x="2797"/>
        <item x="2785"/>
        <item x="2834"/>
        <item x="1773"/>
        <item x="2887"/>
        <item x="1776"/>
        <item x="1810"/>
        <item x="2767"/>
        <item x="2598"/>
        <item x="2771"/>
        <item x="2901"/>
        <item x="2897"/>
        <item x="2801"/>
        <item x="3693"/>
        <item x="2566"/>
        <item x="2708"/>
        <item x="3089"/>
        <item x="3067"/>
        <item x="2860"/>
        <item x="2567"/>
        <item x="1771"/>
        <item x="2788"/>
        <item x="2892"/>
        <item x="2709"/>
        <item x="2789"/>
        <item x="2832"/>
        <item x="2795"/>
        <item x="1927"/>
        <item x="2784"/>
        <item x="2588"/>
        <item x="1778"/>
        <item x="2559"/>
        <item x="3694"/>
        <item x="2896"/>
        <item x="1963"/>
        <item x="2940"/>
        <item x="2781"/>
        <item x="2893"/>
        <item x="2730"/>
        <item x="2793"/>
        <item x="2776"/>
        <item x="1880"/>
        <item x="1782"/>
        <item x="1770"/>
        <item x="2710"/>
        <item x="2833"/>
        <item x="2882"/>
        <item x="2759"/>
        <item x="2743"/>
        <item x="2974"/>
        <item x="1767"/>
        <item x="2603"/>
        <item x="2867"/>
        <item x="863"/>
        <item x="12"/>
        <item x="2711"/>
        <item x="3090"/>
        <item x="1794"/>
        <item x="2807"/>
        <item x="1801"/>
        <item x="2740"/>
        <item x="2800"/>
        <item x="2962"/>
        <item x="2761"/>
        <item x="2894"/>
        <item x="1791"/>
        <item x="2597"/>
        <item x="2846"/>
        <item x="2874"/>
        <item x="2782"/>
        <item x="2840"/>
        <item x="1783"/>
        <item x="1881"/>
        <item x="1780"/>
        <item x="1789"/>
        <item x="2898"/>
        <item x="2794"/>
        <item x="1777"/>
        <item x="2605"/>
        <item x="2600"/>
        <item x="2738"/>
        <item x="2857"/>
        <item x="2638"/>
        <item x="2596"/>
        <item x="2862"/>
        <item x="2602"/>
        <item x="2808"/>
        <item x="2749"/>
        <item x="2792"/>
        <item x="21"/>
        <item x="2604"/>
        <item x="22"/>
        <item x="1779"/>
        <item x="2966"/>
        <item x="2886"/>
        <item x="2839"/>
        <item x="2963"/>
        <item x="864"/>
        <item x="2617"/>
        <item x="11"/>
        <item x="2772"/>
        <item x="1772"/>
        <item x="2847"/>
        <item x="1790"/>
        <item x="2770"/>
        <item x="2779"/>
        <item x="2810"/>
        <item x="2796"/>
        <item x="2927"/>
        <item x="2606"/>
        <item x="2841"/>
        <item x="1875"/>
        <item x="2802"/>
        <item x="2902"/>
        <item x="1802"/>
        <item x="1769"/>
        <item x="2935"/>
        <item x="1797"/>
        <item x="2601"/>
        <item x="2616"/>
        <item x="2766"/>
        <item x="2885"/>
        <item x="2903"/>
        <item x="2607"/>
        <item x="2876"/>
        <item x="2124"/>
        <item x="2842"/>
        <item x="2769"/>
        <item x="3069"/>
        <item x="2791"/>
        <item x="1899"/>
        <item x="2763"/>
        <item x="3095"/>
        <item x="2775"/>
        <item x="2773"/>
        <item x="2760"/>
        <item x="2809"/>
        <item x="2627"/>
        <item x="2599"/>
        <item x="1781"/>
        <item x="2640"/>
        <item x="14"/>
        <item x="1792"/>
        <item x="1942"/>
        <item x="2765"/>
        <item x="1795"/>
        <item x="1807"/>
        <item x="2875"/>
        <item x="2762"/>
        <item x="1803"/>
        <item x="3117"/>
        <item x="1809"/>
        <item x="1796"/>
        <item x="1808"/>
        <item x="3088"/>
        <item x="1793"/>
        <item x="1811"/>
        <item x="2790"/>
        <item x="2921"/>
        <item x="2036"/>
        <item x="3096"/>
        <item x="2764"/>
        <item x="1874"/>
        <item x="2609"/>
        <item x="1813"/>
        <item x="2926"/>
        <item x="2975"/>
        <item x="2924"/>
        <item x="2844"/>
        <item x="2936"/>
        <item x="2964"/>
        <item x="2628"/>
        <item x="2941"/>
        <item x="3092"/>
        <item x="3066"/>
        <item x="2911"/>
        <item x="19"/>
        <item x="1879"/>
        <item x="2745"/>
        <item x="2660"/>
        <item x="2637"/>
        <item x="2615"/>
        <item x="20"/>
        <item x="1947"/>
        <item x="2642"/>
        <item x="2884"/>
        <item x="2883"/>
        <item x="3094"/>
        <item x="2845"/>
        <item x="2912"/>
        <item x="2758"/>
        <item x="13"/>
        <item x="1804"/>
        <item x="2928"/>
        <item x="2856"/>
        <item x="2879"/>
        <item x="2768"/>
        <item x="2848"/>
        <item x="2610"/>
        <item x="2612"/>
        <item x="3155"/>
        <item x="2639"/>
        <item x="1805"/>
        <item x="2925"/>
        <item x="854"/>
        <item x="2933"/>
        <item x="2917"/>
        <item x="16"/>
        <item x="2671"/>
        <item x="2919"/>
        <item x="1923"/>
        <item x="862"/>
        <item x="2937"/>
        <item x="1882"/>
        <item x="1943"/>
        <item x="1806"/>
        <item x="2688"/>
        <item x="1934"/>
        <item x="2674"/>
        <item x="1926"/>
        <item x="861"/>
        <item x="18"/>
        <item x="15"/>
        <item x="17"/>
        <item x="3065"/>
        <item x="2748"/>
        <item x="3121"/>
        <item x="2746"/>
        <item x="3099"/>
        <item x="1873"/>
        <item x="2934"/>
        <item x="2938"/>
        <item x="2611"/>
        <item x="875"/>
        <item x="1878"/>
        <item x="1922"/>
        <item x="2777"/>
        <item x="2968"/>
        <item x="2854"/>
        <item x="2942"/>
        <item x="2957"/>
        <item x="3051"/>
        <item x="1884"/>
        <item x="876"/>
        <item x="1946"/>
        <item x="1949"/>
        <item x="1948"/>
        <item x="2905"/>
        <item x="2699"/>
        <item x="2643"/>
        <item x="2778"/>
        <item x="1986"/>
        <item x="2929"/>
        <item x="2621"/>
        <item x="1891"/>
        <item x="2641"/>
        <item x="2850"/>
        <item x="2906"/>
        <item x="2619"/>
        <item x="2877"/>
        <item x="2904"/>
        <item x="2618"/>
        <item x="2608"/>
        <item x="1812"/>
        <item x="1822"/>
        <item x="3091"/>
        <item x="3093"/>
        <item x="2661"/>
        <item x="1816"/>
        <item x="1921"/>
        <item x="2922"/>
        <item x="1945"/>
        <item x="2664"/>
        <item x="2634"/>
        <item x="2774"/>
        <item x="2969"/>
        <item x="2960"/>
        <item x="2757"/>
        <item x="2756"/>
        <item x="2851"/>
        <item x="3122"/>
        <item x="2971"/>
        <item x="2918"/>
        <item x="856"/>
        <item x="2751"/>
        <item x="2631"/>
        <item x="2932"/>
        <item x="2112"/>
        <item x="2669"/>
        <item x="2972"/>
        <item x="2670"/>
        <item x="2629"/>
        <item x="2613"/>
        <item x="2622"/>
        <item x="1845"/>
        <item x="2961"/>
        <item x="2683"/>
        <item x="1930"/>
        <item x="2996"/>
        <item x="3100"/>
        <item x="1821"/>
        <item x="1941"/>
        <item x="2632"/>
        <item x="2853"/>
        <item x="2620"/>
        <item x="2614"/>
        <item x="1870"/>
        <item x="1876"/>
        <item x="2973"/>
        <item x="2931"/>
        <item x="2953"/>
        <item x="2662"/>
        <item x="2750"/>
        <item x="1814"/>
        <item x="3064"/>
        <item x="2752"/>
        <item x="1815"/>
        <item x="1877"/>
        <item x="3153"/>
        <item x="2916"/>
        <item x="2046"/>
        <item x="860"/>
        <item x="2675"/>
        <item x="1950"/>
        <item x="3107"/>
        <item x="2702"/>
        <item x="2667"/>
        <item x="3106"/>
        <item x="2849"/>
        <item x="2685"/>
        <item x="853"/>
        <item x="3098"/>
        <item x="2939"/>
        <item x="2633"/>
        <item x="2747"/>
        <item x="1834"/>
        <item x="1911"/>
        <item x="2754"/>
        <item x="859"/>
        <item x="2908"/>
        <item x="1839"/>
        <item x="1818"/>
        <item x="2878"/>
        <item x="2047"/>
        <item x="2636"/>
        <item x="2635"/>
        <item x="2970"/>
        <item x="1952"/>
        <item x="2044"/>
        <item x="2967"/>
        <item x="2952"/>
        <item x="2744"/>
        <item x="1939"/>
        <item x="2755"/>
        <item x="858"/>
        <item x="2915"/>
        <item x="3151"/>
        <item x="1892"/>
        <item x="2944"/>
        <item x="1994"/>
        <item x="2650"/>
        <item x="2663"/>
        <item x="2995"/>
        <item x="2923"/>
        <item x="2626"/>
        <item x="2680"/>
        <item x="2909"/>
        <item x="2701"/>
        <item x="1974"/>
        <item x="3033"/>
        <item x="2665"/>
        <item x="2672"/>
        <item x="866"/>
        <item x="1931"/>
        <item x="3057"/>
        <item x="1951"/>
        <item x="1998"/>
        <item x="1846"/>
        <item x="2753"/>
        <item x="2689"/>
        <item x="2645"/>
        <item x="2695"/>
        <item x="2014"/>
        <item x="2027"/>
        <item x="3157"/>
        <item x="2958"/>
        <item x="3101"/>
        <item x="2649"/>
        <item x="2648"/>
        <item x="1883"/>
        <item x="1918"/>
        <item x="24"/>
        <item x="857"/>
        <item x="2946"/>
        <item x="1955"/>
        <item x="1820"/>
        <item x="1915"/>
        <item x="2630"/>
        <item x="2677"/>
        <item x="855"/>
        <item x="2673"/>
        <item x="2965"/>
        <item x="2136"/>
        <item x="2682"/>
        <item x="874"/>
        <item x="1932"/>
        <item x="1925"/>
        <item x="1989"/>
        <item x="2676"/>
        <item x="1953"/>
        <item x="2652"/>
        <item x="1944"/>
        <item x="2644"/>
        <item x="1871"/>
        <item x="2945"/>
        <item x="2700"/>
        <item x="2907"/>
        <item x="2947"/>
        <item x="1817"/>
        <item x="1885"/>
        <item x="3171"/>
        <item x="873"/>
        <item x="1833"/>
        <item x="2977"/>
        <item x="3154"/>
        <item x="2943"/>
        <item x="2913"/>
        <item x="2681"/>
        <item x="1847"/>
        <item x="2659"/>
        <item x="1965"/>
        <item x="3063"/>
        <item x="1886"/>
        <item x="3109"/>
        <item x="1954"/>
        <item x="2177"/>
        <item x="3160"/>
        <item x="23"/>
        <item x="3097"/>
        <item x="2624"/>
        <item x="1896"/>
        <item x="2950"/>
        <item x="2678"/>
        <item x="2666"/>
        <item x="1999"/>
        <item x="33"/>
        <item x="2623"/>
        <item x="2375"/>
        <item x="1909"/>
        <item x="868"/>
        <item x="2175"/>
        <item x="3161"/>
        <item x="3103"/>
        <item x="2625"/>
        <item x="2647"/>
        <item x="1894"/>
        <item x="1819"/>
        <item x="2684"/>
        <item x="34"/>
        <item x="1827"/>
        <item x="2668"/>
        <item x="1823"/>
        <item x="1964"/>
        <item x="3127"/>
        <item x="3118"/>
        <item x="1872"/>
        <item x="865"/>
        <item x="1968"/>
        <item x="1825"/>
        <item x="2914"/>
        <item x="2948"/>
        <item x="2686"/>
        <item x="3116"/>
        <item x="3102"/>
        <item x="2852"/>
        <item x="1917"/>
        <item x="2955"/>
        <item x="2949"/>
        <item x="2954"/>
        <item x="1887"/>
        <item x="2646"/>
        <item x="1824"/>
        <item x="2696"/>
        <item x="887"/>
        <item x="2697"/>
        <item x="2698"/>
        <item x="1897"/>
        <item x="1830"/>
        <item x="1982"/>
        <item x="1861"/>
        <item x="2956"/>
        <item x="2951"/>
        <item x="888"/>
        <item x="2959"/>
        <item x="26"/>
        <item x="2125"/>
        <item x="1869"/>
        <item x="872"/>
        <item x="871"/>
        <item x="1957"/>
        <item x="2024"/>
        <item x="3039"/>
        <item x="870"/>
        <item x="3123"/>
        <item x="2181"/>
        <item x="2679"/>
        <item x="1889"/>
        <item x="1962"/>
        <item x="2692"/>
        <item x="1987"/>
        <item x="1888"/>
        <item x="1828"/>
        <item x="1837"/>
        <item x="1996"/>
        <item x="2657"/>
        <item x="2043"/>
        <item x="1901"/>
        <item x="2658"/>
        <item x="2126"/>
        <item x="1904"/>
        <item x="1940"/>
        <item x="1859"/>
        <item x="2691"/>
        <item x="2976"/>
        <item x="2655"/>
        <item x="3141"/>
        <item x="900"/>
        <item x="1898"/>
        <item x="2690"/>
        <item x="1936"/>
        <item x="2978"/>
        <item x="1838"/>
        <item x="1906"/>
        <item x="3156"/>
        <item x="869"/>
        <item x="867"/>
        <item x="2651"/>
        <item x="1976"/>
        <item x="2012"/>
        <item x="1835"/>
        <item x="31"/>
        <item x="1832"/>
        <item x="2694"/>
        <item x="1933"/>
        <item x="1860"/>
        <item x="1854"/>
        <item x="3138"/>
        <item x="1826"/>
        <item x="2129"/>
        <item x="32"/>
        <item x="25"/>
        <item x="3110"/>
        <item x="1907"/>
        <item x="899"/>
        <item x="2035"/>
        <item x="1858"/>
        <item x="1890"/>
        <item x="2997"/>
        <item x="1857"/>
        <item x="3159"/>
        <item x="3001"/>
        <item x="1959"/>
        <item x="1912"/>
        <item x="1829"/>
        <item x="2980"/>
        <item x="1905"/>
        <item x="1836"/>
        <item x="28"/>
        <item x="1851"/>
        <item x="3170"/>
        <item x="3158"/>
        <item x="2172"/>
        <item x="2178"/>
        <item x="3105"/>
        <item x="2998"/>
        <item x="949"/>
        <item x="2128"/>
        <item x="3000"/>
        <item x="2979"/>
        <item x="2999"/>
        <item x="2000"/>
        <item x="2170"/>
        <item x="2984"/>
        <item x="1966"/>
        <item x="2002"/>
        <item x="1981"/>
        <item x="27"/>
        <item x="912"/>
        <item x="1988"/>
        <item x="911"/>
        <item x="1997"/>
        <item x="29"/>
        <item x="30"/>
        <item x="3108"/>
        <item x="3162"/>
        <item x="2003"/>
        <item x="3126"/>
        <item x="1958"/>
        <item x="2176"/>
        <item x="2013"/>
        <item x="1979"/>
        <item x="878"/>
        <item x="1993"/>
        <item x="1848"/>
        <item x="1985"/>
        <item x="3111"/>
        <item x="2173"/>
        <item x="1853"/>
        <item x="2693"/>
        <item x="1863"/>
        <item x="1935"/>
        <item x="1831"/>
        <item x="1938"/>
        <item x="3036"/>
        <item x="1960"/>
        <item x="2654"/>
        <item x="2985"/>
        <item x="924"/>
        <item x="2653"/>
        <item x="3173"/>
        <item x="1980"/>
        <item x="1849"/>
        <item x="1937"/>
        <item x="3104"/>
        <item x="890"/>
        <item x="2028"/>
        <item x="1864"/>
        <item x="2123"/>
        <item x="2045"/>
        <item x="2026"/>
        <item x="2034"/>
        <item x="3031"/>
        <item x="1840"/>
        <item x="1995"/>
        <item x="2135"/>
        <item x="1850"/>
        <item x="1862"/>
        <item x="1903"/>
        <item x="2122"/>
        <item x="3113"/>
        <item x="3112"/>
        <item x="1902"/>
        <item x="3114"/>
        <item x="3124"/>
        <item x="1969"/>
        <item x="1856"/>
        <item x="1844"/>
        <item x="885"/>
        <item x="2981"/>
        <item x="1893"/>
        <item x="886"/>
        <item x="1842"/>
        <item x="2048"/>
        <item x="1984"/>
        <item x="1990"/>
        <item x="2166"/>
        <item x="1866"/>
        <item x="36"/>
        <item x="1852"/>
        <item x="1868"/>
        <item x="923"/>
        <item x="2156"/>
        <item x="2004"/>
        <item x="1973"/>
        <item x="2983"/>
        <item x="3172"/>
        <item x="3032"/>
        <item x="1910"/>
        <item x="1961"/>
        <item x="2001"/>
        <item x="2032"/>
        <item x="45"/>
        <item x="1991"/>
        <item x="3115"/>
        <item x="897"/>
        <item x="2656"/>
        <item x="3128"/>
        <item x="1900"/>
        <item x="880"/>
        <item x="3164"/>
        <item x="46"/>
        <item x="889"/>
        <item x="2179"/>
        <item x="3139"/>
        <item x="2038"/>
        <item x="2134"/>
        <item x="2051"/>
        <item x="1956"/>
        <item x="1867"/>
        <item x="898"/>
        <item x="1865"/>
        <item x="3029"/>
        <item x="2023"/>
        <item x="3125"/>
        <item x="2165"/>
        <item x="948"/>
        <item x="2133"/>
        <item x="1975"/>
        <item x="2988"/>
        <item x="902"/>
        <item x="892"/>
        <item x="1992"/>
        <item x="2155"/>
        <item x="2016"/>
        <item x="3061"/>
        <item x="937"/>
        <item x="35"/>
        <item x="877"/>
        <item x="3034"/>
        <item x="3059"/>
        <item x="914"/>
        <item x="910"/>
        <item x="3038"/>
        <item x="2009"/>
        <item x="58"/>
        <item x="3005"/>
        <item x="2205"/>
        <item x="1914"/>
        <item x="2147"/>
        <item x="2987"/>
        <item x="3137"/>
        <item x="3163"/>
        <item x="1913"/>
        <item x="2160"/>
        <item x="2982"/>
        <item x="938"/>
        <item x="1855"/>
        <item x="57"/>
        <item x="48"/>
        <item x="936"/>
        <item x="3152"/>
        <item x="2131"/>
        <item x="1841"/>
        <item x="913"/>
        <item x="1924"/>
        <item x="2182"/>
        <item x="3055"/>
        <item x="2138"/>
        <item x="3035"/>
        <item x="901"/>
        <item x="2148"/>
        <item x="883"/>
        <item x="2077"/>
        <item x="1970"/>
        <item x="3144"/>
        <item x="909"/>
        <item x="935"/>
        <item x="2157"/>
        <item x="2033"/>
        <item x="2194"/>
        <item x="2158"/>
        <item x="2171"/>
        <item x="2132"/>
        <item x="2021"/>
        <item x="2056"/>
        <item x="2058"/>
        <item x="2159"/>
        <item x="2986"/>
        <item x="2180"/>
        <item x="2011"/>
        <item x="882"/>
        <item x="884"/>
        <item x="1977"/>
        <item x="2174"/>
        <item x="38"/>
        <item x="3037"/>
        <item x="2114"/>
        <item x="3058"/>
        <item x="922"/>
        <item x="3165"/>
        <item x="894"/>
        <item x="3060"/>
        <item x="2100"/>
        <item x="2130"/>
        <item x="3004"/>
        <item x="3056"/>
        <item x="2163"/>
        <item x="921"/>
        <item x="881"/>
        <item x="3143"/>
        <item x="896"/>
        <item x="2169"/>
        <item x="895"/>
        <item x="3129"/>
        <item x="3169"/>
        <item x="43"/>
        <item x="3040"/>
        <item x="47"/>
        <item x="2037"/>
        <item x="879"/>
        <item x="1843"/>
        <item x="44"/>
        <item x="2137"/>
        <item x="891"/>
        <item x="904"/>
        <item x="1971"/>
        <item x="2007"/>
        <item x="2142"/>
        <item x="2989"/>
        <item x="3135"/>
        <item x="1972"/>
        <item x="1983"/>
        <item x="893"/>
        <item x="3140"/>
        <item x="2006"/>
        <item x="3167"/>
        <item x="2019"/>
        <item x="2167"/>
        <item x="2049"/>
        <item x="2203"/>
        <item x="3166"/>
        <item x="916"/>
        <item x="2188"/>
        <item x="3142"/>
        <item x="3002"/>
        <item x="2020"/>
        <item x="2168"/>
        <item x="2324"/>
        <item x="1216"/>
        <item x="37"/>
        <item x="926"/>
        <item x="2127"/>
        <item x="2164"/>
        <item x="3134"/>
        <item x="2185"/>
        <item x="2207"/>
        <item x="2040"/>
        <item x="908"/>
        <item x="1978"/>
        <item x="2111"/>
        <item x="920"/>
        <item x="40"/>
        <item x="2187"/>
        <item x="50"/>
        <item x="2113"/>
        <item x="2153"/>
        <item x="906"/>
        <item x="3006"/>
        <item x="2055"/>
        <item x="42"/>
        <item x="2994"/>
        <item x="2076"/>
        <item x="56"/>
        <item x="2008"/>
        <item x="3130"/>
        <item x="2195"/>
        <item x="2088"/>
        <item x="2119"/>
        <item x="2041"/>
        <item x="2154"/>
        <item x="41"/>
        <item x="39"/>
        <item x="918"/>
        <item x="2991"/>
        <item x="2183"/>
        <item x="947"/>
        <item x="2197"/>
        <item x="3054"/>
        <item x="2052"/>
        <item x="940"/>
        <item x="55"/>
        <item x="907"/>
        <item x="2161"/>
        <item x="2068"/>
        <item x="919"/>
        <item x="3146"/>
        <item x="2073"/>
        <item x="915"/>
        <item x="3003"/>
        <item x="3050"/>
        <item x="82"/>
        <item x="903"/>
        <item x="934"/>
        <item x="2087"/>
        <item x="72"/>
        <item x="2992"/>
        <item x="2990"/>
        <item x="3136"/>
        <item x="3147"/>
        <item x="2186"/>
        <item x="917"/>
        <item x="928"/>
        <item x="2005"/>
        <item x="3052"/>
        <item x="3168"/>
        <item x="905"/>
        <item x="3148"/>
        <item x="2184"/>
        <item x="3041"/>
        <item x="2196"/>
        <item x="2120"/>
        <item x="2204"/>
        <item x="2214"/>
        <item x="2089"/>
        <item x="3149"/>
        <item x="2146"/>
        <item x="2066"/>
        <item x="81"/>
        <item x="2015"/>
        <item x="3131"/>
        <item x="3133"/>
        <item x="3132"/>
        <item x="950"/>
        <item x="2139"/>
        <item x="94"/>
        <item x="52"/>
        <item x="2083"/>
        <item x="2053"/>
        <item x="2217"/>
        <item x="49"/>
        <item x="93"/>
        <item x="945"/>
        <item x="2193"/>
        <item x="71"/>
        <item x="2189"/>
        <item x="2336"/>
        <item x="2152"/>
        <item x="106"/>
        <item x="2192"/>
        <item x="2206"/>
        <item x="54"/>
        <item x="2198"/>
        <item x="53"/>
        <item x="3030"/>
        <item x="3053"/>
        <item x="2162"/>
        <item x="51"/>
        <item x="2060"/>
        <item x="2140"/>
        <item x="60"/>
        <item x="2029"/>
        <item x="931"/>
        <item x="2050"/>
        <item x="2212"/>
        <item x="2010"/>
        <item x="2121"/>
        <item x="2080"/>
        <item x="84"/>
        <item x="131"/>
        <item x="3009"/>
        <item x="70"/>
        <item x="69"/>
        <item x="2116"/>
        <item x="933"/>
        <item x="2202"/>
        <item x="2085"/>
        <item x="3045"/>
        <item x="2200"/>
        <item x="96"/>
        <item x="105"/>
        <item x="930"/>
        <item x="2101"/>
        <item x="3016"/>
        <item x="3014"/>
        <item x="2335"/>
        <item x="2017"/>
        <item x="3044"/>
        <item x="83"/>
        <item x="2216"/>
        <item x="95"/>
        <item x="2059"/>
        <item x="3019"/>
        <item x="2063"/>
        <item x="2209"/>
        <item x="3008"/>
        <item x="925"/>
        <item x="2070"/>
        <item x="2358"/>
        <item x="954"/>
        <item x="2993"/>
        <item x="939"/>
        <item x="2071"/>
        <item x="2069"/>
        <item x="119"/>
        <item x="2191"/>
        <item x="2042"/>
        <item x="2022"/>
        <item x="2064"/>
        <item x="2078"/>
        <item x="932"/>
        <item x="74"/>
        <item x="2318"/>
        <item x="2031"/>
        <item x="2150"/>
        <item x="2144"/>
        <item x="2065"/>
        <item x="941"/>
        <item x="2099"/>
        <item x="2057"/>
        <item x="79"/>
        <item x="3010"/>
        <item x="2221"/>
        <item x="3013"/>
        <item x="3046"/>
        <item x="2199"/>
        <item x="2018"/>
        <item x="120"/>
        <item x="2396"/>
        <item x="2145"/>
        <item x="2215"/>
        <item x="2211"/>
        <item x="943"/>
        <item x="946"/>
        <item x="929"/>
        <item x="3042"/>
        <item x="2141"/>
        <item x="2061"/>
        <item x="3018"/>
        <item x="2091"/>
        <item x="2074"/>
        <item x="951"/>
        <item x="2372"/>
        <item x="3011"/>
        <item x="2219"/>
        <item x="3145"/>
        <item x="2201"/>
        <item x="927"/>
        <item x="3007"/>
        <item x="2093"/>
        <item x="59"/>
        <item x="80"/>
        <item x="2086"/>
        <item x="2213"/>
        <item x="2030"/>
        <item x="2325"/>
        <item x="92"/>
        <item x="942"/>
        <item x="2039"/>
        <item x="2054"/>
        <item x="2118"/>
        <item x="2115"/>
        <item x="952"/>
        <item x="2094"/>
        <item x="961"/>
        <item x="397"/>
        <item x="118"/>
        <item x="91"/>
        <item x="86"/>
        <item x="3048"/>
        <item x="62"/>
        <item x="2107"/>
        <item x="104"/>
        <item x="76"/>
        <item x="103"/>
        <item x="73"/>
        <item x="2376"/>
        <item x="3015"/>
        <item x="98"/>
        <item x="117"/>
        <item x="3024"/>
        <item x="2075"/>
        <item x="2190"/>
        <item x="3017"/>
        <item x="130"/>
        <item x="2143"/>
        <item x="3049"/>
        <item x="960"/>
        <item x="78"/>
        <item x="67"/>
        <item x="3047"/>
        <item x="77"/>
        <item x="75"/>
        <item x="68"/>
        <item x="2102"/>
        <item x="2097"/>
        <item x="3043"/>
        <item x="2208"/>
        <item x="102"/>
        <item x="2090"/>
        <item x="957"/>
        <item x="953"/>
        <item x="2351"/>
        <item x="956"/>
        <item x="2218"/>
        <item x="88"/>
        <item x="2220"/>
        <item x="3012"/>
        <item x="90"/>
        <item x="2079"/>
        <item x="108"/>
        <item x="2331"/>
        <item x="3026"/>
        <item x="100"/>
        <item x="2084"/>
        <item x="2222"/>
        <item x="2338"/>
        <item x="97"/>
        <item x="944"/>
        <item x="85"/>
        <item x="2117"/>
        <item x="2067"/>
        <item x="2151"/>
        <item x="3027"/>
        <item x="99"/>
        <item x="2370"/>
        <item x="2210"/>
        <item x="122"/>
        <item x="101"/>
        <item x="61"/>
        <item x="2098"/>
        <item x="3025"/>
        <item x="89"/>
        <item x="2104"/>
        <item x="87"/>
        <item x="2355"/>
        <item x="2332"/>
        <item x="2343"/>
        <item x="2072"/>
        <item x="2106"/>
        <item x="2328"/>
        <item x="2105"/>
        <item x="64"/>
        <item x="3020"/>
        <item x="955"/>
        <item x="65"/>
        <item x="2341"/>
        <item x="2404"/>
        <item x="3021"/>
        <item x="63"/>
        <item x="116"/>
        <item x="2062"/>
        <item x="66"/>
        <item x="2327"/>
        <item x="2103"/>
        <item x="2395"/>
        <item x="110"/>
        <item x="2092"/>
        <item x="2407"/>
        <item x="2229"/>
        <item x="959"/>
        <item x="2320"/>
        <item x="3022"/>
        <item x="2149"/>
        <item x="2224"/>
        <item x="2346"/>
        <item x="2340"/>
        <item x="2373"/>
        <item x="2223"/>
        <item x="129"/>
        <item x="2322"/>
        <item x="2371"/>
        <item x="962"/>
        <item x="971"/>
        <item x="2319"/>
        <item x="2348"/>
        <item x="132"/>
        <item x="107"/>
        <item x="121"/>
        <item x="2096"/>
        <item x="2081"/>
        <item x="2108"/>
        <item x="127"/>
        <item x="970"/>
        <item x="958"/>
        <item x="2337"/>
        <item x="115"/>
        <item x="2242"/>
        <item x="2344"/>
        <item x="123"/>
        <item x="112"/>
        <item x="3023"/>
        <item x="2226"/>
        <item x="113"/>
        <item x="2317"/>
        <item x="2231"/>
        <item x="2377"/>
        <item x="2423"/>
        <item x="2095"/>
        <item x="2333"/>
        <item x="2359"/>
        <item x="114"/>
        <item x="2326"/>
        <item x="125"/>
        <item x="109"/>
        <item x="111"/>
        <item x="2241"/>
        <item x="2400"/>
        <item x="1156"/>
        <item x="124"/>
        <item x="2109"/>
        <item x="972"/>
        <item x="2406"/>
        <item x="2342"/>
        <item x="2240"/>
        <item x="2334"/>
        <item x="128"/>
        <item x="2082"/>
        <item x="985"/>
        <item x="968"/>
        <item x="2357"/>
        <item x="2227"/>
        <item x="1218"/>
        <item x="2345"/>
        <item x="2391"/>
        <item x="136"/>
        <item x="2225"/>
        <item x="2321"/>
        <item x="973"/>
        <item x="2360"/>
        <item x="2419"/>
        <item x="966"/>
        <item x="133"/>
        <item x="2347"/>
        <item x="143"/>
        <item x="2339"/>
        <item x="2244"/>
        <item x="2361"/>
        <item x="2384"/>
        <item x="134"/>
        <item x="2232"/>
        <item x="964"/>
        <item x="963"/>
        <item x="2408"/>
        <item x="2110"/>
        <item x="974"/>
        <item x="2350"/>
        <item x="2230"/>
        <item x="2399"/>
        <item x="126"/>
        <item x="2234"/>
        <item x="2390"/>
        <item x="2277"/>
        <item x="2228"/>
        <item x="142"/>
        <item x="2386"/>
        <item x="2398"/>
        <item x="2367"/>
        <item x="2431"/>
        <item x="2362"/>
        <item x="2243"/>
        <item x="2364"/>
        <item x="980"/>
        <item x="965"/>
        <item x="2394"/>
        <item x="2405"/>
        <item x="1111"/>
        <item x="2329"/>
        <item x="2392"/>
        <item x="969"/>
        <item x="2352"/>
        <item x="2233"/>
        <item x="135"/>
        <item x="139"/>
        <item x="2356"/>
        <item x="138"/>
        <item x="2330"/>
        <item x="153"/>
        <item x="2418"/>
        <item x="1108"/>
        <item x="2349"/>
        <item x="2245"/>
        <item x="2353"/>
        <item x="2314"/>
        <item x="2369"/>
        <item x="2397"/>
        <item x="1228"/>
        <item x="2235"/>
        <item x="977"/>
        <item x="967"/>
        <item x="975"/>
        <item x="984"/>
        <item x="141"/>
        <item x="2363"/>
        <item x="2413"/>
        <item x="2249"/>
        <item x="152"/>
        <item x="2313"/>
        <item x="144"/>
        <item x="2248"/>
        <item x="137"/>
        <item x="1096"/>
        <item x="1183"/>
        <item x="1157"/>
        <item x="2278"/>
        <item x="2253"/>
        <item x="338"/>
        <item x="2316"/>
        <item x="2254"/>
        <item x="1239"/>
        <item x="2301"/>
        <item x="2238"/>
        <item x="2393"/>
        <item x="2365"/>
        <item x="154"/>
        <item x="2312"/>
        <item x="2410"/>
        <item x="2246"/>
        <item x="2252"/>
        <item x="1577"/>
        <item x="2265"/>
        <item x="981"/>
        <item x="978"/>
        <item x="997"/>
        <item x="976"/>
        <item x="979"/>
        <item x="2389"/>
        <item x="2388"/>
        <item x="2237"/>
        <item x="986"/>
        <item x="1184"/>
        <item x="167"/>
        <item x="2385"/>
        <item x="2239"/>
        <item x="2247"/>
        <item x="155"/>
        <item x="2433"/>
        <item x="2382"/>
        <item x="2378"/>
        <item x="140"/>
        <item x="2366"/>
        <item x="2236"/>
        <item x="2403"/>
        <item x="2420"/>
        <item x="2383"/>
        <item x="2354"/>
        <item x="156"/>
        <item x="2280"/>
        <item x="2417"/>
        <item x="2402"/>
        <item x="1185"/>
        <item x="1112"/>
        <item x="2288"/>
        <item x="150"/>
        <item x="2387"/>
        <item x="2300"/>
        <item x="2412"/>
        <item x="983"/>
        <item x="1179"/>
        <item x="2421"/>
        <item x="146"/>
        <item x="2251"/>
        <item x="1144"/>
        <item x="1110"/>
        <item x="2290"/>
        <item x="982"/>
        <item x="278"/>
        <item x="2424"/>
        <item x="2368"/>
        <item x="399"/>
        <item x="148"/>
        <item x="2306"/>
        <item x="145"/>
        <item x="1178"/>
        <item x="2381"/>
        <item x="1009"/>
        <item x="2307"/>
        <item x="2380"/>
        <item x="2416"/>
        <item x="1182"/>
        <item x="162"/>
        <item x="2430"/>
        <item x="993"/>
        <item x="2415"/>
        <item x="2303"/>
        <item x="2259"/>
        <item x="339"/>
        <item x="2379"/>
        <item x="2432"/>
        <item x="2261"/>
        <item x="2409"/>
        <item x="2257"/>
        <item x="147"/>
        <item x="2289"/>
        <item x="166"/>
        <item x="151"/>
        <item x="1005"/>
        <item x="159"/>
        <item x="2276"/>
        <item x="2250"/>
        <item x="1240"/>
        <item x="2287"/>
        <item x="1186"/>
        <item x="157"/>
        <item x="1107"/>
        <item x="168"/>
        <item x="409"/>
        <item x="1205"/>
        <item x="1226"/>
        <item x="1176"/>
        <item x="2262"/>
        <item x="2414"/>
        <item x="996"/>
        <item x="2258"/>
        <item x="1135"/>
        <item x="1116"/>
        <item x="2279"/>
        <item x="2256"/>
        <item x="290"/>
        <item x="2299"/>
        <item x="2255"/>
        <item x="2268"/>
        <item x="2264"/>
        <item x="149"/>
        <item x="2411"/>
        <item x="2305"/>
        <item x="179"/>
        <item x="1215"/>
        <item x="2302"/>
        <item x="1109"/>
        <item x="1113"/>
        <item x="987"/>
        <item x="988"/>
        <item x="158"/>
        <item x="1118"/>
        <item x="2273"/>
        <item x="2304"/>
        <item x="1180"/>
        <item x="2315"/>
        <item x="2295"/>
        <item x="2286"/>
        <item x="420"/>
        <item x="1219"/>
        <item x="2422"/>
        <item x="2271"/>
        <item x="163"/>
        <item x="992"/>
        <item x="1181"/>
        <item x="160"/>
        <item x="2282"/>
        <item x="2267"/>
        <item x="1192"/>
        <item x="2266"/>
        <item x="161"/>
        <item x="2285"/>
        <item x="293"/>
        <item x="2270"/>
        <item x="2260"/>
        <item x="1152"/>
        <item x="995"/>
        <item x="1188"/>
        <item x="989"/>
        <item x="2311"/>
        <item x="2291"/>
        <item x="990"/>
        <item x="2427"/>
        <item x="2281"/>
        <item x="294"/>
        <item x="2308"/>
        <item x="2263"/>
        <item x="2274"/>
        <item x="1227"/>
        <item x="1440"/>
        <item x="1117"/>
        <item x="1141"/>
        <item x="998"/>
        <item x="2275"/>
        <item x="1149"/>
        <item x="2401"/>
        <item x="1003"/>
        <item x="2283"/>
        <item x="165"/>
        <item x="991"/>
        <item x="2298"/>
        <item x="757"/>
        <item x="1146"/>
        <item x="1121"/>
        <item x="164"/>
        <item x="366"/>
        <item x="2428"/>
        <item x="1189"/>
        <item x="1211"/>
        <item x="1008"/>
        <item x="2429"/>
        <item x="994"/>
        <item x="1202"/>
        <item x="2269"/>
        <item x="298"/>
        <item x="2272"/>
        <item x="1002"/>
        <item x="1320"/>
        <item x="1114"/>
        <item x="1115"/>
        <item x="1214"/>
        <item x="1000"/>
        <item x="175"/>
        <item x="1007"/>
        <item x="2294"/>
        <item x="2284"/>
        <item x="326"/>
        <item x="365"/>
        <item x="1164"/>
        <item x="1203"/>
        <item x="1187"/>
        <item x="1120"/>
        <item x="300"/>
        <item x="2426"/>
        <item x="1143"/>
        <item x="1012"/>
        <item x="191"/>
        <item x="178"/>
        <item x="1123"/>
        <item x="1193"/>
        <item x="2425"/>
        <item x="1175"/>
        <item x="1237"/>
        <item x="1158"/>
        <item x="1190"/>
        <item x="361"/>
        <item x="317"/>
        <item x="2293"/>
        <item x="2292"/>
        <item x="1147"/>
        <item x="1031"/>
        <item x="170"/>
        <item x="169"/>
        <item x="1011"/>
        <item x="1014"/>
        <item x="292"/>
        <item x="1010"/>
        <item x="421"/>
        <item x="1210"/>
        <item x="1006"/>
        <item x="1236"/>
        <item x="1122"/>
        <item x="2297"/>
        <item x="299"/>
        <item x="1241"/>
        <item x="1225"/>
        <item x="187"/>
        <item x="1229"/>
        <item x="1248"/>
        <item x="358"/>
        <item x="334"/>
        <item x="1001"/>
        <item x="1138"/>
        <item x="1004"/>
        <item x="2309"/>
        <item x="1026"/>
        <item x="1017"/>
        <item x="1204"/>
        <item x="289"/>
        <item x="2296"/>
        <item x="999"/>
        <item x="367"/>
        <item x="171"/>
        <item x="1150"/>
        <item x="360"/>
        <item x="2310"/>
        <item x="177"/>
        <item x="1119"/>
        <item x="501"/>
        <item x="1020"/>
        <item x="1207"/>
        <item x="1021"/>
        <item x="174"/>
        <item x="1217"/>
        <item x="1057"/>
        <item x="1191"/>
        <item x="172"/>
        <item x="295"/>
        <item x="1249"/>
        <item x="1124"/>
        <item x="1125"/>
        <item x="1177"/>
        <item x="1015"/>
        <item x="1200"/>
        <item x="180"/>
        <item x="1065"/>
        <item x="1238"/>
        <item x="368"/>
        <item x="1140"/>
        <item x="1105"/>
        <item x="407"/>
        <item x="396"/>
        <item x="1154"/>
        <item x="1209"/>
        <item x="1044"/>
        <item x="173"/>
        <item x="364"/>
        <item x="400"/>
        <item x="370"/>
        <item x="323"/>
        <item x="1106"/>
        <item x="1199"/>
        <item x="176"/>
        <item x="1136"/>
        <item x="1197"/>
        <item x="185"/>
        <item x="297"/>
        <item x="1130"/>
        <item x="1139"/>
        <item x="291"/>
        <item x="1332"/>
        <item x="1194"/>
        <item x="1145"/>
        <item x="182"/>
        <item x="1224"/>
        <item x="1060"/>
        <item x="1195"/>
        <item x="1148"/>
        <item x="408"/>
        <item x="303"/>
        <item x="190"/>
        <item x="1212"/>
        <item x="1013"/>
        <item x="296"/>
        <item x="1043"/>
        <item x="1319"/>
        <item x="362"/>
        <item x="328"/>
        <item x="1083"/>
        <item x="429"/>
        <item x="184"/>
        <item x="374"/>
        <item x="1245"/>
        <item x="331"/>
        <item x="1250"/>
        <item x="1142"/>
        <item x="1230"/>
        <item x="1196"/>
        <item x="1016"/>
        <item x="1198"/>
        <item x="371"/>
        <item x="363"/>
        <item x="1153"/>
        <item x="1034"/>
        <item x="385"/>
        <item x="1155"/>
        <item x="1033"/>
        <item x="1129"/>
        <item x="418"/>
        <item x="189"/>
        <item x="1128"/>
        <item x="1172"/>
        <item x="346"/>
        <item x="1242"/>
        <item x="1022"/>
        <item x="1045"/>
        <item x="1040"/>
        <item x="302"/>
        <item x="325"/>
        <item x="1077"/>
        <item x="305"/>
        <item x="620"/>
        <item x="1029"/>
        <item x="1243"/>
        <item x="1134"/>
        <item x="320"/>
        <item x="1221"/>
        <item x="1165"/>
        <item x="1066"/>
        <item x="1089"/>
        <item x="1171"/>
        <item x="417"/>
        <item x="1132"/>
        <item x="1233"/>
        <item x="340"/>
        <item x="194"/>
        <item x="1056"/>
        <item x="1244"/>
        <item x="1235"/>
        <item x="1151"/>
        <item x="181"/>
        <item x="1063"/>
        <item x="369"/>
        <item x="1028"/>
        <item x="384"/>
        <item x="1137"/>
        <item x="329"/>
        <item x="1213"/>
        <item x="183"/>
        <item x="192"/>
        <item x="1247"/>
        <item x="1322"/>
        <item x="395"/>
        <item x="1019"/>
        <item x="392"/>
        <item x="193"/>
        <item x="322"/>
        <item x="1201"/>
        <item x="1069"/>
        <item x="188"/>
        <item x="422"/>
        <item x="196"/>
        <item x="513"/>
        <item x="1161"/>
        <item x="375"/>
        <item x="386"/>
        <item x="301"/>
        <item x="1037"/>
        <item x="186"/>
        <item x="304"/>
        <item x="372"/>
        <item x="1062"/>
        <item x="1032"/>
        <item x="1024"/>
        <item x="357"/>
        <item x="203"/>
        <item x="1578"/>
        <item x="318"/>
        <item x="208"/>
        <item x="1039"/>
        <item x="1048"/>
        <item x="1087"/>
        <item x="321"/>
        <item x="312"/>
        <item x="1025"/>
        <item x="1159"/>
        <item x="1273"/>
        <item x="1018"/>
        <item x="1166"/>
        <item x="1070"/>
        <item x="199"/>
        <item x="336"/>
        <item x="1053"/>
        <item x="1051"/>
        <item x="202"/>
        <item x="1036"/>
        <item x="1160"/>
        <item x="1052"/>
        <item x="307"/>
        <item x="419"/>
        <item x="1038"/>
        <item x="1046"/>
        <item x="1059"/>
        <item x="1041"/>
        <item x="1049"/>
        <item x="1058"/>
        <item x="1232"/>
        <item x="1035"/>
        <item x="1054"/>
        <item x="398"/>
        <item x="239"/>
        <item x="1064"/>
        <item x="332"/>
        <item x="1170"/>
        <item x="1222"/>
        <item x="213"/>
        <item x="1127"/>
        <item x="1126"/>
        <item x="1131"/>
        <item x="1206"/>
        <item x="265"/>
        <item x="1167"/>
        <item x="406"/>
        <item x="359"/>
        <item x="1174"/>
        <item x="306"/>
        <item x="410"/>
        <item x="197"/>
        <item x="1321"/>
        <item x="382"/>
        <item x="242"/>
        <item x="1027"/>
        <item x="391"/>
        <item x="1050"/>
        <item x="1234"/>
        <item x="430"/>
        <item x="1104"/>
        <item x="1047"/>
        <item x="311"/>
        <item x="226"/>
        <item x="1061"/>
        <item x="310"/>
        <item x="388"/>
        <item x="1072"/>
        <item x="1246"/>
        <item x="1208"/>
        <item x="1023"/>
        <item x="324"/>
        <item x="1042"/>
        <item x="1082"/>
        <item x="1223"/>
        <item x="1030"/>
        <item x="247"/>
        <item x="373"/>
        <item x="330"/>
        <item x="431"/>
        <item x="316"/>
        <item x="287"/>
        <item x="500"/>
        <item x="314"/>
        <item x="1068"/>
        <item x="1231"/>
        <item x="405"/>
        <item x="1308"/>
        <item x="288"/>
        <item x="327"/>
        <item x="1133"/>
        <item x="319"/>
        <item x="1055"/>
        <item x="335"/>
        <item x="1318"/>
        <item x="215"/>
        <item x="1168"/>
        <item x="216"/>
        <item x="195"/>
        <item x="1252"/>
        <item x="1163"/>
        <item x="379"/>
        <item x="1173"/>
        <item x="1080"/>
        <item x="337"/>
        <item x="376"/>
        <item x="1097"/>
        <item x="225"/>
        <item x="393"/>
        <item x="1251"/>
        <item x="381"/>
        <item x="1073"/>
        <item x="198"/>
        <item x="204"/>
        <item x="377"/>
        <item x="426"/>
        <item x="1094"/>
        <item x="1067"/>
        <item x="354"/>
        <item x="333"/>
        <item x="251"/>
        <item x="411"/>
        <item x="227"/>
        <item x="1169"/>
        <item x="1220"/>
        <item x="390"/>
        <item x="1099"/>
        <item x="259"/>
        <item x="380"/>
        <item x="423"/>
        <item x="503"/>
        <item x="425"/>
        <item x="1333"/>
        <item x="222"/>
        <item x="313"/>
        <item x="214"/>
        <item x="248"/>
        <item x="1084"/>
        <item x="1264"/>
        <item x="245"/>
        <item x="1075"/>
        <item x="271"/>
        <item x="1100"/>
        <item x="1071"/>
        <item x="1261"/>
        <item x="1078"/>
        <item x="238"/>
        <item x="378"/>
        <item x="1262"/>
        <item x="211"/>
        <item x="1253"/>
        <item x="353"/>
        <item x="347"/>
        <item x="269"/>
        <item x="252"/>
        <item x="201"/>
        <item x="424"/>
        <item x="1374"/>
        <item x="1260"/>
        <item x="230"/>
        <item x="416"/>
        <item x="1310"/>
        <item x="206"/>
        <item x="489"/>
        <item x="1098"/>
        <item x="286"/>
        <item x="402"/>
        <item x="244"/>
        <item x="309"/>
        <item x="1076"/>
        <item x="1081"/>
        <item x="219"/>
        <item x="228"/>
        <item x="207"/>
        <item x="414"/>
        <item x="502"/>
        <item x="308"/>
        <item x="1095"/>
        <item x="1356"/>
        <item x="348"/>
        <item x="1331"/>
        <item x="1162"/>
        <item x="1074"/>
        <item x="1092"/>
        <item x="210"/>
        <item x="200"/>
        <item x="1354"/>
        <item x="240"/>
        <item x="250"/>
        <item x="254"/>
        <item x="1079"/>
        <item x="1254"/>
        <item x="454"/>
        <item x="343"/>
        <item x="428"/>
        <item x="220"/>
        <item x="221"/>
        <item x="341"/>
        <item x="223"/>
        <item x="1086"/>
        <item x="1279"/>
        <item x="394"/>
        <item x="217"/>
        <item x="218"/>
        <item x="1103"/>
        <item x="315"/>
        <item x="1093"/>
        <item x="231"/>
        <item x="383"/>
        <item x="1255"/>
        <item x="342"/>
        <item x="264"/>
        <item x="241"/>
        <item x="233"/>
        <item x="352"/>
        <item x="1376"/>
        <item x="229"/>
        <item x="1330"/>
        <item x="232"/>
        <item x="234"/>
        <item x="235"/>
        <item x="356"/>
        <item x="246"/>
        <item x="205"/>
        <item x="1266"/>
        <item x="1269"/>
        <item x="209"/>
        <item x="1085"/>
        <item x="1088"/>
        <item x="413"/>
        <item x="243"/>
        <item x="236"/>
        <item x="349"/>
        <item x="387"/>
        <item x="1270"/>
        <item x="758"/>
        <item x="499"/>
        <item x="1257"/>
        <item x="427"/>
        <item x="514"/>
        <item x="1325"/>
        <item x="279"/>
        <item x="1309"/>
        <item x="262"/>
        <item x="224"/>
        <item x="433"/>
        <item x="249"/>
        <item x="1274"/>
        <item x="1285"/>
        <item x="255"/>
        <item x="403"/>
        <item x="345"/>
        <item x="237"/>
        <item x="212"/>
        <item x="1324"/>
        <item x="1267"/>
        <item x="1090"/>
        <item x="1259"/>
        <item x="389"/>
        <item x="415"/>
        <item x="1327"/>
        <item x="1258"/>
        <item x="1344"/>
        <item x="276"/>
        <item x="1371"/>
        <item x="404"/>
        <item x="1101"/>
        <item x="1368"/>
        <item x="1323"/>
        <item x="1102"/>
        <item x="1307"/>
        <item x="1272"/>
        <item x="1256"/>
        <item x="1284"/>
        <item x="266"/>
        <item x="351"/>
        <item x="1326"/>
        <item x="1375"/>
        <item x="281"/>
        <item x="441"/>
        <item x="350"/>
        <item x="1358"/>
        <item x="253"/>
        <item x="1315"/>
        <item x="257"/>
        <item x="432"/>
        <item x="554"/>
        <item x="1091"/>
        <item x="355"/>
        <item x="412"/>
        <item x="445"/>
        <item x="260"/>
        <item x="1353"/>
        <item x="261"/>
        <item x="443"/>
        <item x="1276"/>
        <item x="1336"/>
        <item x="1372"/>
        <item x="1345"/>
        <item x="491"/>
        <item x="442"/>
        <item x="1355"/>
        <item x="512"/>
        <item x="1526"/>
        <item x="282"/>
        <item x="1265"/>
        <item x="1334"/>
        <item x="274"/>
        <item x="434"/>
        <item x="1364"/>
        <item x="256"/>
        <item x="258"/>
        <item x="1343"/>
        <item x="401"/>
        <item x="280"/>
        <item x="277"/>
        <item x="263"/>
        <item x="1357"/>
        <item x="1524"/>
        <item x="1597"/>
        <item x="556"/>
        <item x="1363"/>
        <item x="1328"/>
        <item x="1335"/>
        <item x="1290"/>
        <item x="268"/>
        <item x="511"/>
        <item x="1311"/>
        <item x="535"/>
        <item x="285"/>
        <item x="1296"/>
        <item x="1263"/>
        <item x="1590"/>
        <item x="1316"/>
        <item x="275"/>
        <item x="1268"/>
        <item x="1362"/>
        <item x="435"/>
        <item x="344"/>
        <item x="1281"/>
        <item x="267"/>
        <item x="1312"/>
        <item x="1271"/>
        <item x="1342"/>
        <item x="506"/>
        <item x="1286"/>
        <item x="1337"/>
        <item x="450"/>
        <item x="1329"/>
        <item x="1377"/>
        <item x="505"/>
        <item x="436"/>
        <item x="1341"/>
        <item x="548"/>
        <item x="1610"/>
        <item x="1339"/>
        <item x="704"/>
        <item x="1317"/>
        <item x="1393"/>
        <item x="1338"/>
        <item x="460"/>
        <item x="270"/>
        <item x="490"/>
        <item x="447"/>
        <item x="525"/>
        <item x="1365"/>
        <item x="508"/>
        <item x="465"/>
        <item x="1378"/>
        <item x="466"/>
        <item x="1609"/>
        <item x="1598"/>
        <item x="1369"/>
        <item x="1373"/>
        <item x="1591"/>
        <item x="1592"/>
        <item x="438"/>
        <item x="551"/>
        <item x="1275"/>
        <item x="272"/>
        <item x="1390"/>
        <item x="451"/>
        <item x="555"/>
        <item x="1297"/>
        <item x="1346"/>
        <item x="1370"/>
        <item x="1361"/>
        <item x="1288"/>
        <item x="504"/>
        <item x="507"/>
        <item x="1380"/>
        <item x="453"/>
        <item x="1367"/>
        <item x="1381"/>
        <item x="440"/>
        <item x="488"/>
        <item x="1314"/>
        <item x="448"/>
        <item x="455"/>
        <item x="538"/>
        <item x="439"/>
        <item x="1382"/>
        <item x="1621"/>
        <item x="1277"/>
        <item x="273"/>
        <item x="283"/>
        <item x="552"/>
        <item x="1351"/>
        <item x="1352"/>
        <item x="534"/>
        <item x="526"/>
        <item x="284"/>
        <item x="496"/>
        <item x="1387"/>
        <item x="1359"/>
        <item x="1283"/>
        <item x="515"/>
        <item x="1282"/>
        <item x="536"/>
        <item x="477"/>
        <item x="544"/>
        <item x="1379"/>
        <item x="1280"/>
        <item x="1384"/>
        <item x="517"/>
        <item x="437"/>
        <item x="1386"/>
        <item x="1599"/>
        <item x="509"/>
        <item x="1394"/>
        <item x="543"/>
        <item x="1625"/>
        <item x="1287"/>
        <item x="537"/>
        <item x="457"/>
        <item x="1416"/>
        <item x="516"/>
        <item x="706"/>
        <item x="524"/>
        <item x="446"/>
        <item x="1600"/>
        <item x="1298"/>
        <item x="1385"/>
        <item x="1529"/>
        <item x="1350"/>
        <item x="1540"/>
        <item x="1528"/>
        <item x="1388"/>
        <item x="1313"/>
        <item x="1612"/>
        <item x="510"/>
        <item x="1340"/>
        <item x="1402"/>
        <item x="557"/>
        <item x="1530"/>
        <item x="471"/>
        <item x="542"/>
        <item x="462"/>
        <item x="1635"/>
        <item x="1348"/>
        <item x="1360"/>
        <item x="497"/>
        <item x="1401"/>
        <item x="1439"/>
        <item x="1366"/>
        <item x="1392"/>
        <item x="1408"/>
        <item x="1533"/>
        <item x="1594"/>
        <item x="1589"/>
        <item x="1396"/>
        <item x="1399"/>
        <item x="492"/>
        <item x="1620"/>
        <item x="1295"/>
        <item x="1413"/>
        <item x="493"/>
        <item x="1289"/>
        <item x="1525"/>
        <item x="560"/>
        <item x="444"/>
        <item x="1278"/>
        <item x="467"/>
        <item x="573"/>
        <item x="1633"/>
        <item x="545"/>
        <item x="520"/>
        <item x="1579"/>
        <item x="1293"/>
        <item x="518"/>
        <item x="449"/>
        <item x="498"/>
        <item x="1614"/>
        <item x="452"/>
        <item x="1523"/>
        <item x="523"/>
        <item x="1593"/>
        <item x="558"/>
        <item x="549"/>
        <item x="1406"/>
        <item x="1632"/>
        <item x="1418"/>
        <item x="553"/>
        <item x="1531"/>
        <item x="1404"/>
        <item x="522"/>
        <item x="1383"/>
        <item x="1294"/>
        <item x="1538"/>
        <item x="777"/>
        <item x="561"/>
        <item x="1291"/>
        <item x="478"/>
        <item x="1536"/>
        <item x="1405"/>
        <item x="1398"/>
        <item x="550"/>
        <item x="547"/>
        <item x="1397"/>
        <item x="519"/>
        <item x="1572"/>
        <item x="1622"/>
        <item x="1532"/>
        <item x="1391"/>
        <item x="541"/>
        <item x="1615"/>
        <item x="789"/>
        <item x="1299"/>
        <item x="527"/>
        <item x="1623"/>
        <item x="1347"/>
        <item x="1588"/>
        <item x="1518"/>
        <item x="1389"/>
        <item x="562"/>
        <item x="1602"/>
        <item x="1550"/>
        <item x="570"/>
        <item x="1601"/>
        <item x="464"/>
        <item x="1587"/>
        <item x="532"/>
        <item x="456"/>
        <item x="1411"/>
        <item x="1537"/>
        <item x="1542"/>
        <item x="1534"/>
        <item x="495"/>
        <item x="533"/>
        <item x="469"/>
        <item x="778"/>
        <item x="1301"/>
        <item x="559"/>
        <item x="1303"/>
        <item x="1608"/>
        <item x="539"/>
        <item x="1634"/>
        <item x="1603"/>
        <item x="1292"/>
        <item x="1560"/>
        <item x="567"/>
        <item x="596"/>
        <item x="1400"/>
        <item x="564"/>
        <item x="790"/>
        <item x="1618"/>
        <item x="1521"/>
        <item x="574"/>
        <item x="468"/>
        <item x="1403"/>
        <item x="566"/>
        <item x="463"/>
        <item x="1553"/>
        <item x="479"/>
        <item x="582"/>
        <item x="458"/>
        <item x="705"/>
        <item x="1304"/>
        <item x="1395"/>
        <item x="565"/>
        <item x="546"/>
        <item x="1586"/>
        <item x="531"/>
        <item x="1305"/>
        <item x="709"/>
        <item x="1349"/>
        <item x="720"/>
        <item x="1606"/>
        <item x="461"/>
        <item x="476"/>
        <item x="1611"/>
        <item x="1410"/>
        <item x="568"/>
        <item x="572"/>
        <item x="708"/>
        <item x="1575"/>
        <item x="1407"/>
        <item x="1302"/>
        <item x="584"/>
        <item x="593"/>
        <item x="470"/>
        <item x="713"/>
        <item x="1584"/>
        <item x="1607"/>
        <item x="588"/>
        <item x="1417"/>
        <item x="1527"/>
        <item x="540"/>
        <item x="1441"/>
        <item x="1414"/>
        <item x="529"/>
        <item x="576"/>
        <item x="579"/>
        <item x="581"/>
        <item x="801"/>
        <item x="1596"/>
        <item x="494"/>
        <item x="770"/>
        <item x="586"/>
        <item x="1548"/>
        <item x="1605"/>
        <item x="1300"/>
        <item x="474"/>
        <item x="718"/>
        <item x="521"/>
        <item x="772"/>
        <item x="1585"/>
        <item x="1543"/>
        <item x="1595"/>
        <item x="1629"/>
        <item x="703"/>
        <item x="585"/>
        <item x="1626"/>
        <item x="1535"/>
        <item x="1409"/>
        <item x="1613"/>
        <item x="1306"/>
        <item x="563"/>
        <item x="1619"/>
        <item x="598"/>
        <item x="710"/>
        <item x="698"/>
        <item x="1415"/>
        <item x="805"/>
        <item x="712"/>
        <item x="771"/>
        <item x="475"/>
        <item x="1561"/>
        <item x="714"/>
        <item x="1617"/>
        <item x="1522"/>
        <item x="1420"/>
        <item x="1514"/>
        <item x="577"/>
        <item x="780"/>
        <item x="717"/>
        <item x="1574"/>
        <item x="571"/>
        <item x="752"/>
        <item x="759"/>
        <item x="716"/>
        <item x="480"/>
        <item x="472"/>
        <item x="1428"/>
        <item x="578"/>
        <item x="701"/>
        <item x="1539"/>
        <item x="1604"/>
        <item x="1631"/>
        <item x="1478"/>
        <item x="1549"/>
        <item x="459"/>
        <item x="792"/>
        <item x="591"/>
        <item x="1573"/>
        <item x="1624"/>
        <item x="711"/>
        <item x="569"/>
        <item x="740"/>
        <item x="779"/>
        <item x="800"/>
        <item x="1442"/>
        <item x="1580"/>
        <item x="583"/>
        <item x="1517"/>
        <item x="484"/>
        <item x="813"/>
        <item x="482"/>
        <item x="722"/>
        <item x="619"/>
        <item x="730"/>
        <item x="1581"/>
        <item x="528"/>
        <item x="1412"/>
        <item x="1616"/>
        <item x="473"/>
        <item x="580"/>
        <item x="774"/>
        <item x="773"/>
        <item x="1477"/>
        <item x="1583"/>
        <item x="1541"/>
        <item x="815"/>
        <item x="1500"/>
        <item x="575"/>
        <item x="1506"/>
        <item x="1630"/>
        <item x="733"/>
        <item x="1419"/>
        <item x="1547"/>
        <item x="1627"/>
        <item x="795"/>
        <item x="794"/>
        <item x="1513"/>
        <item x="1422"/>
        <item x="590"/>
        <item x="1512"/>
        <item x="485"/>
        <item x="1423"/>
        <item x="594"/>
        <item x="483"/>
        <item x="1476"/>
        <item x="769"/>
        <item x="597"/>
        <item x="1516"/>
        <item x="782"/>
        <item x="1454"/>
        <item x="1545"/>
        <item x="530"/>
        <item x="481"/>
        <item x="587"/>
        <item x="768"/>
        <item x="1557"/>
        <item x="1453"/>
        <item x="1566"/>
        <item x="1475"/>
        <item x="1425"/>
        <item x="1474"/>
        <item x="728"/>
        <item x="1582"/>
        <item x="1554"/>
        <item x="707"/>
        <item x="812"/>
        <item x="1421"/>
        <item x="802"/>
        <item x="1452"/>
        <item x="486"/>
        <item x="755"/>
        <item x="1520"/>
        <item x="781"/>
        <item x="723"/>
        <item x="788"/>
        <item x="1473"/>
        <item x="595"/>
        <item x="1571"/>
        <item x="1552"/>
        <item x="1555"/>
        <item x="1429"/>
        <item x="715"/>
        <item x="621"/>
        <item x="803"/>
        <item x="1430"/>
        <item x="786"/>
        <item x="767"/>
        <item x="766"/>
        <item x="1490"/>
        <item x="589"/>
        <item x="600"/>
        <item x="1628"/>
        <item x="1551"/>
        <item x="1546"/>
        <item x="1465"/>
        <item x="754"/>
        <item x="608"/>
        <item x="719"/>
        <item x="702"/>
        <item x="798"/>
        <item x="741"/>
        <item x="814"/>
        <item x="776"/>
        <item x="1519"/>
        <item x="487"/>
        <item x="1544"/>
        <item x="764"/>
        <item x="753"/>
        <item x="1563"/>
        <item x="592"/>
        <item x="697"/>
        <item x="787"/>
        <item x="729"/>
        <item x="1501"/>
        <item x="622"/>
        <item x="765"/>
        <item x="1507"/>
        <item x="694"/>
        <item x="1480"/>
        <item x="1569"/>
        <item x="791"/>
        <item x="1424"/>
        <item x="657"/>
        <item x="783"/>
        <item x="775"/>
        <item x="1427"/>
        <item x="799"/>
        <item x="1559"/>
        <item x="599"/>
        <item x="785"/>
        <item x="725"/>
        <item x="721"/>
        <item x="1468"/>
        <item x="1515"/>
        <item x="727"/>
        <item x="797"/>
        <item x="1508"/>
        <item x="806"/>
        <item x="760"/>
        <item x="793"/>
        <item x="1431"/>
        <item x="700"/>
        <item x="658"/>
        <item x="602"/>
        <item x="1461"/>
        <item x="1464"/>
        <item x="737"/>
        <item x="603"/>
        <item x="1438"/>
        <item x="692"/>
        <item x="1426"/>
        <item x="1562"/>
        <item x="1444"/>
        <item x="1567"/>
        <item x="601"/>
        <item x="1488"/>
        <item x="680"/>
        <item x="809"/>
        <item x="693"/>
        <item x="1558"/>
        <item x="605"/>
        <item x="761"/>
        <item x="696"/>
        <item x="1511"/>
        <item x="1456"/>
        <item x="1458"/>
        <item x="784"/>
        <item x="1462"/>
        <item x="734"/>
        <item x="686"/>
        <item x="726"/>
        <item x="1504"/>
        <item x="796"/>
        <item x="1568"/>
        <item x="746"/>
        <item x="1466"/>
        <item x="732"/>
        <item x="1445"/>
        <item x="1449"/>
        <item x="763"/>
        <item x="610"/>
        <item x="804"/>
        <item x="699"/>
        <item x="1433"/>
        <item x="1565"/>
        <item x="1556"/>
        <item x="751"/>
        <item x="1463"/>
        <item x="1482"/>
        <item x="1432"/>
        <item x="735"/>
        <item x="1437"/>
        <item x="1451"/>
        <item x="1434"/>
        <item x="811"/>
        <item x="609"/>
        <item x="633"/>
        <item x="634"/>
        <item x="1505"/>
        <item x="1564"/>
        <item x="1467"/>
        <item x="1499"/>
        <item x="1469"/>
        <item x="632"/>
        <item x="724"/>
        <item x="731"/>
        <item x="1457"/>
        <item x="1470"/>
        <item x="1502"/>
        <item x="1503"/>
        <item x="762"/>
        <item x="743"/>
        <item x="1459"/>
        <item x="1471"/>
        <item x="1436"/>
        <item x="1443"/>
        <item x="810"/>
        <item x="1446"/>
        <item x="1447"/>
        <item x="807"/>
        <item x="1481"/>
        <item x="645"/>
        <item x="1460"/>
        <item x="1489"/>
        <item x="1495"/>
        <item x="656"/>
        <item x="1435"/>
        <item x="739"/>
        <item x="670"/>
        <item x="1510"/>
        <item x="749"/>
        <item x="604"/>
        <item x="1448"/>
        <item x="607"/>
        <item x="1498"/>
        <item x="1485"/>
        <item x="681"/>
        <item x="1496"/>
        <item x="1570"/>
        <item x="1472"/>
        <item x="1497"/>
        <item x="653"/>
        <item x="1494"/>
        <item x="660"/>
        <item x="1509"/>
        <item x="742"/>
        <item x="655"/>
        <item x="1455"/>
        <item x="654"/>
        <item x="611"/>
        <item x="606"/>
        <item x="624"/>
        <item x="1483"/>
        <item x="687"/>
        <item x="1450"/>
        <item x="1479"/>
        <item x="808"/>
        <item x="695"/>
        <item x="738"/>
        <item x="747"/>
        <item x="668"/>
        <item x="618"/>
        <item x="625"/>
        <item x="1491"/>
        <item x="1487"/>
        <item x="1486"/>
        <item x="613"/>
        <item x="648"/>
        <item x="744"/>
        <item x="688"/>
        <item x="629"/>
        <item x="748"/>
        <item x="641"/>
        <item x="644"/>
        <item x="745"/>
        <item x="612"/>
        <item x="736"/>
        <item x="1493"/>
        <item x="1484"/>
        <item x="1492"/>
        <item x="614"/>
        <item x="617"/>
        <item x="691"/>
        <item x="623"/>
        <item x="631"/>
        <item x="662"/>
        <item x="684"/>
        <item x="642"/>
        <item x="636"/>
        <item x="638"/>
        <item x="626"/>
        <item x="627"/>
        <item x="685"/>
        <item x="616"/>
        <item x="679"/>
        <item x="646"/>
        <item x="683"/>
        <item x="628"/>
        <item x="637"/>
        <item x="643"/>
        <item x="639"/>
        <item x="682"/>
        <item x="647"/>
        <item x="615"/>
        <item x="669"/>
        <item x="750"/>
        <item x="650"/>
        <item x="661"/>
        <item x="649"/>
        <item x="651"/>
        <item x="665"/>
        <item x="675"/>
        <item x="640"/>
        <item x="630"/>
        <item x="690"/>
        <item x="678"/>
        <item x="635"/>
        <item x="663"/>
        <item x="659"/>
        <item x="674"/>
        <item x="689"/>
        <item x="677"/>
        <item x="667"/>
        <item x="652"/>
        <item x="676"/>
        <item x="666"/>
        <item x="671"/>
        <item x="664"/>
        <item x="673"/>
        <item x="67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Fields count="1">
    <field x="1"/>
  </colFields>
  <colItems count="2">
    <i>
      <x v="67"/>
    </i>
    <i>
      <x v="68"/>
    </i>
  </colItems>
  <pageFields count="3">
    <pageField fld="2" hier="-1"/>
    <pageField fld="9" hier="-1"/>
    <pageField fld="10" hier="-1"/>
  </pageFields>
  <dataFields count="1">
    <dataField name="Soma de Emplacamento Nacionais" fld="6" showDataAs="percentOfTotal" baseField="0" baseItem="0" numFmtId="10"/>
  </dataFields>
  <formats count="7">
    <format dxfId="37">
      <pivotArea outline="0" collapsedLevelsAreSubtotals="1" fieldPosition="0"/>
    </format>
    <format dxfId="36">
      <pivotArea dataOnly="0" labelOnly="1" fieldPosition="0">
        <references count="1">
          <reference field="2" count="0"/>
        </references>
      </pivotArea>
    </format>
    <format dxfId="35">
      <pivotArea dataOnly="0" labelOnly="1" grandCol="1" outline="0" fieldPosition="0"/>
    </format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format>
    <format dxfId="32">
      <pivotArea outline="0" fieldPosition="0">
        <references count="2">
          <reference field="4294967294" count="1" selected="0">
            <x v="0"/>
          </reference>
          <reference field="4" count="3" selected="0">
            <x v="2"/>
            <x v="3"/>
            <x v="4"/>
          </reference>
        </references>
      </pivotArea>
    </format>
    <format dxfId="31">
      <pivotArea field="4" grandRow="1" outline="0" axis="axisRow" fieldPosition="0">
        <references count="1">
          <reference field="4294967294" count="1" selected="0">
            <x v="0"/>
          </reference>
        </references>
      </pivotArea>
    </format>
  </formats>
  <chartFormats count="64"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28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28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28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28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2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2" format="100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2" format="101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2" format="102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2" format="103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2" format="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2" format="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2" format="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2" format="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2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2" format="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2" format="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2" format="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2" format="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2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2" format="145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2" format="146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2" format="147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2" format="148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2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2" format="160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2" format="161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2" format="162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2" format="163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4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4" format="250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4" format="251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4" format="252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4" format="253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4" format="265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4" format="266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4" format="267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4" format="268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4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4" format="280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4" format="281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4" format="282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4" format="283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4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4" format="295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4" format="296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4" format="297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4" format="298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4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4" format="310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4" format="311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4" format="312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4" format="313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C70E20-C8D4-4AA6-943C-37FC6081773B}" name="Tabela dinâmica4" cacheId="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compact="0" compactData="0" multipleFieldFilters="0" chartFormat="37">
  <location ref="A34:P41" firstHeaderRow="1" firstDataRow="3" firstDataCol="1" rowPageCount="1" colPageCount="1"/>
  <pivotFields count="1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multipleItemSelectionAllowed="1" showAll="0" defaultSubtotal="0">
      <items count="6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x="64"/>
        <item x="65"/>
        <item x="66"/>
        <item x="67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h="1" x="0"/>
        <item x="3"/>
        <item x="2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2610">
        <item x="1378"/>
        <item x="0"/>
        <item x="8"/>
        <item x="6"/>
        <item x="9"/>
        <item x="4"/>
        <item x="18"/>
        <item x="15"/>
        <item x="23"/>
        <item x="28"/>
        <item x="16"/>
        <item x="11"/>
        <item x="679"/>
        <item x="17"/>
        <item x="5"/>
        <item x="680"/>
        <item x="27"/>
        <item x="19"/>
        <item x="681"/>
        <item x="682"/>
        <item x="683"/>
        <item x="7"/>
        <item x="1862"/>
        <item x="2346"/>
        <item x="1858"/>
        <item x="22"/>
        <item x="688"/>
        <item x="29"/>
        <item x="10"/>
        <item x="30"/>
        <item x="1968"/>
        <item x="20"/>
        <item x="21"/>
        <item x="31"/>
        <item x="37"/>
        <item x="34"/>
        <item x="1864"/>
        <item x="14"/>
        <item x="32"/>
        <item x="33"/>
        <item x="43"/>
        <item x="35"/>
        <item x="1300"/>
        <item x="1859"/>
        <item x="36"/>
        <item x="1865"/>
        <item x="2389"/>
        <item x="12"/>
        <item x="1304"/>
        <item x="13"/>
        <item x="2370"/>
        <item x="2386"/>
        <item x="41"/>
        <item x="26"/>
        <item x="1303"/>
        <item x="42"/>
        <item x="1860"/>
        <item x="1308"/>
        <item x="2387"/>
        <item x="1863"/>
        <item x="39"/>
        <item x="2356"/>
        <item x="2362"/>
        <item x="46"/>
        <item x="1861"/>
        <item x="1301"/>
        <item x="2360"/>
        <item x="1325"/>
        <item x="24"/>
        <item x="2353"/>
        <item x="1866"/>
        <item x="684"/>
        <item x="1305"/>
        <item x="25"/>
        <item x="687"/>
        <item x="2364"/>
        <item x="685"/>
        <item x="2349"/>
        <item x="3"/>
        <item x="694"/>
        <item x="2367"/>
        <item x="686"/>
        <item x="689"/>
        <item x="1960"/>
        <item x="695"/>
        <item x="1344"/>
        <item x="1963"/>
        <item x="692"/>
        <item x="38"/>
        <item x="2355"/>
        <item x="1874"/>
        <item x="1956"/>
        <item x="1867"/>
        <item x="2347"/>
        <item x="44"/>
        <item x="1"/>
        <item x="896"/>
        <item x="40"/>
        <item x="1957"/>
        <item x="2"/>
        <item x="1349"/>
        <item x="1345"/>
        <item x="2352"/>
        <item x="1338"/>
        <item x="2368"/>
        <item x="45"/>
        <item x="2365"/>
        <item x="2351"/>
        <item x="2348"/>
        <item x="1302"/>
        <item x="1962"/>
        <item x="2358"/>
        <item x="2392"/>
        <item x="1965"/>
        <item x="2357"/>
        <item x="1319"/>
        <item x="1955"/>
        <item x="1964"/>
        <item x="2373"/>
        <item x="1969"/>
        <item x="47"/>
        <item x="2023"/>
        <item x="1959"/>
        <item x="1339"/>
        <item x="1871"/>
        <item x="690"/>
        <item x="2374"/>
        <item x="1967"/>
        <item x="2400"/>
        <item x="2377"/>
        <item x="1342"/>
        <item x="2371"/>
        <item x="1958"/>
        <item x="1952"/>
        <item x="2390"/>
        <item x="53"/>
        <item x="2395"/>
        <item x="2113"/>
        <item x="1323"/>
        <item x="2379"/>
        <item x="1869"/>
        <item x="1328"/>
        <item x="1334"/>
        <item x="1346"/>
        <item x="2350"/>
        <item x="1870"/>
        <item x="60"/>
        <item x="1314"/>
        <item x="2361"/>
        <item x="1340"/>
        <item x="2024"/>
        <item x="2388"/>
        <item x="1868"/>
        <item x="2393"/>
        <item x="55"/>
        <item x="2396"/>
        <item x="2403"/>
        <item x="2032"/>
        <item x="2409"/>
        <item x="1950"/>
        <item x="1329"/>
        <item x="1318"/>
        <item x="54"/>
        <item x="2376"/>
        <item x="1322"/>
        <item x="2412"/>
        <item x="2369"/>
        <item x="51"/>
        <item x="2363"/>
        <item x="2398"/>
        <item x="2354"/>
        <item x="720"/>
        <item x="1973"/>
        <item x="2414"/>
        <item x="1326"/>
        <item x="2600"/>
        <item x="1347"/>
        <item x="2375"/>
        <item x="48"/>
        <item x="57"/>
        <item x="1972"/>
        <item x="1365"/>
        <item x="1951"/>
        <item x="2402"/>
        <item x="1324"/>
        <item x="1316"/>
        <item x="2359"/>
        <item x="63"/>
        <item x="1873"/>
        <item x="1872"/>
        <item x="1307"/>
        <item x="1356"/>
        <item x="1332"/>
        <item x="1317"/>
        <item x="1333"/>
        <item x="2415"/>
        <item x="2391"/>
        <item x="2372"/>
        <item x="2401"/>
        <item x="2597"/>
        <item x="1321"/>
        <item x="2383"/>
        <item x="50"/>
        <item x="2397"/>
        <item x="1954"/>
        <item x="2405"/>
        <item x="49"/>
        <item x="1884"/>
        <item x="2019"/>
        <item x="2410"/>
        <item x="1970"/>
        <item x="1313"/>
        <item x="2385"/>
        <item x="1320"/>
        <item x="691"/>
        <item x="2408"/>
        <item x="56"/>
        <item x="1315"/>
        <item x="1330"/>
        <item x="1949"/>
        <item x="62"/>
        <item x="2439"/>
        <item x="893"/>
        <item x="1306"/>
        <item x="2114"/>
        <item x="1885"/>
        <item x="2442"/>
        <item x="1353"/>
        <item x="2562"/>
        <item x="1336"/>
        <item x="2378"/>
        <item x="697"/>
        <item x="2394"/>
        <item x="2460"/>
        <item x="2456"/>
        <item x="2416"/>
        <item x="1879"/>
        <item x="2458"/>
        <item x="2017"/>
        <item x="2366"/>
        <item x="2380"/>
        <item x="1337"/>
        <item x="2122"/>
        <item x="1327"/>
        <item x="2438"/>
        <item x="1883"/>
        <item x="2599"/>
        <item x="2453"/>
        <item x="696"/>
        <item x="1882"/>
        <item x="2454"/>
        <item x="2467"/>
        <item x="59"/>
        <item x="698"/>
        <item x="2524"/>
        <item x="1877"/>
        <item x="2404"/>
        <item x="52"/>
        <item x="2558"/>
        <item x="2399"/>
        <item x="2472"/>
        <item x="2594"/>
        <item x="1360"/>
        <item x="2021"/>
        <item x="1335"/>
        <item x="64"/>
        <item x="2601"/>
        <item x="1880"/>
        <item x="2111"/>
        <item x="1876"/>
        <item x="2478"/>
        <item x="2455"/>
        <item x="2436"/>
        <item x="65"/>
        <item x="2016"/>
        <item x="2382"/>
        <item x="2598"/>
        <item x="1367"/>
        <item x="1341"/>
        <item x="2061"/>
        <item x="2443"/>
        <item x="1966"/>
        <item x="2462"/>
        <item x="2441"/>
        <item x="2605"/>
        <item x="2607"/>
        <item x="1987"/>
        <item x="2381"/>
        <item x="2116"/>
        <item x="2474"/>
        <item x="2463"/>
        <item x="2461"/>
        <item x="2595"/>
        <item x="1953"/>
        <item x="1878"/>
        <item x="1331"/>
        <item x="1312"/>
        <item x="1309"/>
        <item x="58"/>
        <item x="1311"/>
        <item x="736"/>
        <item x="2406"/>
        <item x="2464"/>
        <item x="2596"/>
        <item x="2424"/>
        <item x="2572"/>
        <item x="2451"/>
        <item x="1988"/>
        <item x="1899"/>
        <item x="2606"/>
        <item x="2609"/>
        <item x="2112"/>
        <item x="2450"/>
        <item x="2062"/>
        <item x="2506"/>
        <item x="2015"/>
        <item x="2098"/>
        <item x="2444"/>
        <item x="1979"/>
        <item x="2603"/>
        <item x="1903"/>
        <item x="2411"/>
        <item x="1350"/>
        <item x="2604"/>
        <item x="2543"/>
        <item x="1888"/>
        <item x="2457"/>
        <item x="2425"/>
        <item x="2118"/>
        <item x="1368"/>
        <item x="2535"/>
        <item x="1980"/>
        <item x="2452"/>
        <item x="2533"/>
        <item x="71"/>
        <item x="716"/>
        <item x="1981"/>
        <item x="2515"/>
        <item x="2039"/>
        <item x="2593"/>
        <item x="2434"/>
        <item x="1906"/>
        <item x="1310"/>
        <item x="2541"/>
        <item x="2589"/>
        <item x="1917"/>
        <item x="2563"/>
        <item x="1362"/>
        <item x="1348"/>
        <item x="2431"/>
        <item x="2026"/>
        <item x="1358"/>
        <item x="1907"/>
        <item x="2459"/>
        <item x="2479"/>
        <item x="2115"/>
        <item x="1359"/>
        <item x="2523"/>
        <item x="2476"/>
        <item x="2384"/>
        <item x="2427"/>
        <item x="1896"/>
        <item x="2413"/>
        <item x="2483"/>
        <item x="2030"/>
        <item x="1984"/>
        <item x="2550"/>
        <item x="1892"/>
        <item x="68"/>
        <item x="2465"/>
        <item x="1897"/>
        <item x="1889"/>
        <item x="2473"/>
        <item x="1900"/>
        <item x="1905"/>
        <item x="69"/>
        <item x="2407"/>
        <item x="2054"/>
        <item x="1875"/>
        <item x="1904"/>
        <item x="1507"/>
        <item x="1364"/>
        <item x="2477"/>
        <item x="2120"/>
        <item x="2590"/>
        <item x="2482"/>
        <item x="1902"/>
        <item x="2468"/>
        <item x="1881"/>
        <item x="2440"/>
        <item x="1930"/>
        <item x="693"/>
        <item x="1429"/>
        <item x="2581"/>
        <item x="2527"/>
        <item x="2437"/>
        <item x="2050"/>
        <item x="1894"/>
        <item x="1975"/>
        <item x="1886"/>
        <item x="2522"/>
        <item x="718"/>
        <item x="2006"/>
        <item x="2110"/>
        <item x="2109"/>
        <item x="2117"/>
        <item x="2025"/>
        <item x="2466"/>
        <item x="2475"/>
        <item x="2417"/>
        <item x="1898"/>
        <item x="1961"/>
        <item x="1982"/>
        <item x="1976"/>
        <item x="1887"/>
        <item x="2560"/>
        <item x="2518"/>
        <item x="1910"/>
        <item x="1908"/>
        <item x="1983"/>
        <item x="2445"/>
        <item x="1915"/>
        <item x="1890"/>
        <item x="2538"/>
        <item x="2484"/>
        <item x="2559"/>
        <item x="2588"/>
        <item x="2469"/>
        <item x="1989"/>
        <item x="2037"/>
        <item x="2573"/>
        <item x="2566"/>
        <item x="2188"/>
        <item x="2008"/>
        <item x="1948"/>
        <item x="2092"/>
        <item x="2582"/>
        <item x="2105"/>
        <item x="2542"/>
        <item x="845"/>
        <item x="2470"/>
        <item x="1366"/>
        <item x="2071"/>
        <item x="2018"/>
        <item x="1363"/>
        <item x="2521"/>
        <item x="2094"/>
        <item x="2418"/>
        <item x="2067"/>
        <item x="2121"/>
        <item x="2580"/>
        <item x="1971"/>
        <item x="2106"/>
        <item x="2058"/>
        <item x="1916"/>
        <item x="1977"/>
        <item x="2480"/>
        <item x="2027"/>
        <item x="2446"/>
        <item x="2099"/>
        <item x="2429"/>
        <item x="2435"/>
        <item x="2065"/>
        <item x="2095"/>
        <item x="2029"/>
        <item x="2536"/>
        <item x="2052"/>
        <item x="2432"/>
        <item x="2481"/>
        <item x="1911"/>
        <item x="1343"/>
        <item x="2525"/>
        <item x="1901"/>
        <item x="2103"/>
        <item x="2447"/>
        <item x="1927"/>
        <item x="2608"/>
        <item x="1895"/>
        <item x="728"/>
        <item x="2569"/>
        <item x="2297"/>
        <item x="2547"/>
        <item x="1978"/>
        <item x="2090"/>
        <item x="2591"/>
        <item x="2108"/>
        <item x="725"/>
        <item x="2119"/>
        <item x="2539"/>
        <item x="737"/>
        <item x="2034"/>
        <item x="2060"/>
        <item x="2003"/>
        <item x="2583"/>
        <item x="2561"/>
        <item x="2124"/>
        <item x="2102"/>
        <item x="2578"/>
        <item x="1946"/>
        <item x="2537"/>
        <item x="2068"/>
        <item x="2004"/>
        <item x="2449"/>
        <item x="2089"/>
        <item x="2125"/>
        <item x="2448"/>
        <item x="2190"/>
        <item x="2471"/>
        <item x="2100"/>
        <item x="2422"/>
        <item x="2602"/>
        <item x="2009"/>
        <item x="2101"/>
        <item x="2107"/>
        <item x="2064"/>
        <item x="2096"/>
        <item x="1379"/>
        <item x="2059"/>
        <item x="2189"/>
        <item x="2093"/>
        <item x="67"/>
        <item x="2568"/>
        <item x="2544"/>
        <item x="2028"/>
        <item x="2185"/>
        <item x="2426"/>
        <item x="2020"/>
        <item x="731"/>
        <item x="2586"/>
        <item x="1985"/>
        <item x="2549"/>
        <item x="1361"/>
        <item x="2565"/>
        <item x="2564"/>
        <item x="2012"/>
        <item x="2421"/>
        <item x="1909"/>
        <item x="2567"/>
        <item x="1380"/>
        <item x="2419"/>
        <item x="1947"/>
        <item x="2553"/>
        <item x="2489"/>
        <item x="2123"/>
        <item x="2507"/>
        <item x="2526"/>
        <item x="2575"/>
        <item x="2035"/>
        <item x="750"/>
        <item x="2534"/>
        <item x="1995"/>
        <item x="61"/>
        <item x="1893"/>
        <item x="2091"/>
        <item x="2504"/>
        <item x="2040"/>
        <item x="2053"/>
        <item x="2428"/>
        <item x="1919"/>
        <item x="2485"/>
        <item x="2433"/>
        <item x="2532"/>
        <item x="2592"/>
        <item x="2530"/>
        <item x="2519"/>
        <item x="1891"/>
        <item x="1986"/>
        <item x="1407"/>
        <item x="2051"/>
        <item x="2013"/>
        <item x="2011"/>
        <item x="2430"/>
        <item x="92"/>
        <item x="2579"/>
        <item x="2496"/>
        <item x="2191"/>
        <item x="2285"/>
        <item x="2490"/>
        <item x="2041"/>
        <item x="2509"/>
        <item x="2498"/>
        <item x="2070"/>
        <item x="2545"/>
        <item x="2072"/>
        <item x="2022"/>
        <item x="66"/>
        <item x="2486"/>
        <item x="2551"/>
        <item x="2033"/>
        <item x="2047"/>
        <item x="2036"/>
        <item x="2057"/>
        <item x="2258"/>
        <item x="2063"/>
        <item x="2423"/>
        <item x="2049"/>
        <item x="2104"/>
        <item x="2487"/>
        <item x="734"/>
        <item x="1918"/>
        <item x="2552"/>
        <item x="2046"/>
        <item x="2528"/>
        <item x="1997"/>
        <item x="2576"/>
        <item x="1945"/>
        <item x="2548"/>
        <item x="1974"/>
        <item x="2038"/>
        <item x="735"/>
        <item x="2554"/>
        <item x="2557"/>
        <item x="2585"/>
        <item x="2056"/>
        <item x="1914"/>
        <item x="2529"/>
        <item x="1994"/>
        <item x="1990"/>
        <item x="1920"/>
        <item x="2294"/>
        <item x="2295"/>
        <item x="2508"/>
        <item x="739"/>
        <item x="2499"/>
        <item x="2066"/>
        <item x="2420"/>
        <item x="2531"/>
        <item x="2187"/>
        <item x="721"/>
        <item x="1912"/>
        <item x="2007"/>
        <item x="730"/>
        <item x="2505"/>
        <item x="710"/>
        <item x="2555"/>
        <item x="2043"/>
        <item x="2511"/>
        <item x="1991"/>
        <item x="1942"/>
        <item x="1808"/>
        <item x="2516"/>
        <item x="701"/>
        <item x="2055"/>
        <item x="2069"/>
        <item x="2503"/>
        <item x="2296"/>
        <item x="2005"/>
        <item x="2293"/>
        <item x="727"/>
        <item x="1925"/>
        <item x="2014"/>
        <item x="2048"/>
        <item x="1530"/>
        <item x="2570"/>
        <item x="1992"/>
        <item x="2512"/>
        <item x="2577"/>
        <item x="732"/>
        <item x="2074"/>
        <item x="2327"/>
        <item x="2073"/>
        <item x="2097"/>
        <item x="2075"/>
        <item x="2500"/>
        <item x="707"/>
        <item x="88"/>
        <item x="1913"/>
        <item x="2257"/>
        <item x="2343"/>
        <item x="2587"/>
        <item x="2128"/>
        <item x="1929"/>
        <item x="2497"/>
        <item x="2044"/>
        <item x="705"/>
        <item x="2495"/>
        <item x="729"/>
        <item x="2127"/>
        <item x="2186"/>
        <item x="2289"/>
        <item x="2556"/>
        <item x="2574"/>
        <item x="2192"/>
        <item x="2510"/>
        <item x="2132"/>
        <item x="2284"/>
        <item x="2540"/>
        <item x="2224"/>
        <item x="1923"/>
        <item x="2193"/>
        <item x="2571"/>
        <item x="2488"/>
        <item x="723"/>
        <item x="2031"/>
        <item x="892"/>
        <item x="2334"/>
        <item x="2083"/>
        <item x="1928"/>
        <item x="2491"/>
        <item x="1479"/>
        <item x="2517"/>
        <item x="2042"/>
        <item x="108"/>
        <item x="2078"/>
        <item x="2546"/>
        <item x="2287"/>
        <item x="722"/>
        <item x="1939"/>
        <item x="1424"/>
        <item x="2584"/>
        <item x="2002"/>
        <item x="2300"/>
        <item x="2514"/>
        <item x="2492"/>
        <item x="1921"/>
        <item x="2126"/>
        <item x="2184"/>
        <item x="1397"/>
        <item x="2082"/>
        <item x="2236"/>
        <item x="2085"/>
        <item x="704"/>
        <item x="952"/>
        <item x="1377"/>
        <item x="2080"/>
        <item x="2000"/>
        <item x="2195"/>
        <item x="2246"/>
        <item x="2502"/>
        <item x="2313"/>
        <item x="1941"/>
        <item x="2298"/>
        <item x="2337"/>
        <item x="2077"/>
        <item x="2215"/>
        <item x="2286"/>
        <item x="2076"/>
        <item x="1542"/>
        <item x="1938"/>
        <item x="2010"/>
        <item x="1936"/>
        <item x="2299"/>
        <item x="2045"/>
        <item x="709"/>
        <item x="2088"/>
        <item x="738"/>
        <item x="2087"/>
        <item x="2292"/>
        <item x="109"/>
        <item x="1922"/>
        <item x="2520"/>
        <item x="90"/>
        <item x="2079"/>
        <item x="2084"/>
        <item x="1369"/>
        <item x="758"/>
        <item x="702"/>
        <item x="1607"/>
        <item x="1998"/>
        <item x="2129"/>
        <item x="2338"/>
        <item x="1944"/>
        <item x="1999"/>
        <item x="1996"/>
        <item x="2328"/>
        <item x="2194"/>
        <item x="765"/>
        <item x="2131"/>
        <item x="2288"/>
        <item x="2335"/>
        <item x="2501"/>
        <item x="1943"/>
        <item x="1926"/>
        <item x="2241"/>
        <item x="2329"/>
        <item x="2291"/>
        <item x="1351"/>
        <item x="1934"/>
        <item x="2336"/>
        <item x="2086"/>
        <item x="754"/>
        <item x="2081"/>
        <item x="2225"/>
        <item x="1395"/>
        <item x="2493"/>
        <item x="951"/>
        <item x="798"/>
        <item x="726"/>
        <item x="1439"/>
        <item x="2244"/>
        <item x="1355"/>
        <item x="2283"/>
        <item x="2253"/>
        <item x="1993"/>
        <item x="1937"/>
        <item x="756"/>
        <item x="742"/>
        <item x="2494"/>
        <item x="73"/>
        <item x="1924"/>
        <item x="768"/>
        <item x="1940"/>
        <item x="700"/>
        <item x="797"/>
        <item x="2303"/>
        <item x="2247"/>
        <item x="699"/>
        <item x="1933"/>
        <item x="2330"/>
        <item x="2143"/>
        <item x="2153"/>
        <item x="2513"/>
        <item x="1931"/>
        <item x="2314"/>
        <item x="100"/>
        <item x="2339"/>
        <item x="2302"/>
        <item x="111"/>
        <item x="712"/>
        <item x="2133"/>
        <item x="1354"/>
        <item x="1436"/>
        <item x="2262"/>
        <item x="1418"/>
        <item x="2290"/>
        <item x="1440"/>
        <item x="2331"/>
        <item x="1935"/>
        <item x="2001"/>
        <item x="1357"/>
        <item x="719"/>
        <item x="2205"/>
        <item x="2238"/>
        <item x="2130"/>
        <item x="2333"/>
        <item x="2245"/>
        <item x="757"/>
        <item x="2301"/>
        <item x="2240"/>
        <item x="97"/>
        <item x="1408"/>
        <item x="2243"/>
        <item x="2260"/>
        <item x="2239"/>
        <item x="79"/>
        <item x="714"/>
        <item x="2198"/>
        <item x="889"/>
        <item x="1932"/>
        <item x="941"/>
        <item x="82"/>
        <item x="2304"/>
        <item x="2142"/>
        <item x="2325"/>
        <item x="1597"/>
        <item x="1430"/>
        <item x="107"/>
        <item x="2173"/>
        <item x="103"/>
        <item x="122"/>
        <item x="2249"/>
        <item x="2259"/>
        <item x="2232"/>
        <item x="2210"/>
        <item x="715"/>
        <item x="733"/>
        <item x="2242"/>
        <item x="93"/>
        <item x="724"/>
        <item x="2261"/>
        <item x="703"/>
        <item x="2340"/>
        <item x="1417"/>
        <item x="890"/>
        <item x="2203"/>
        <item x="2223"/>
        <item x="771"/>
        <item x="95"/>
        <item x="2282"/>
        <item x="2226"/>
        <item x="717"/>
        <item x="2204"/>
        <item x="1381"/>
        <item x="2308"/>
        <item x="102"/>
        <item x="2252"/>
        <item x="2163"/>
        <item x="2237"/>
        <item x="1617"/>
        <item x="106"/>
        <item x="2279"/>
        <item x="77"/>
        <item x="744"/>
        <item x="76"/>
        <item x="2326"/>
        <item x="2248"/>
        <item x="2281"/>
        <item x="2307"/>
        <item x="2196"/>
        <item x="2200"/>
        <item x="891"/>
        <item x="711"/>
        <item x="2324"/>
        <item x="1409"/>
        <item x="801"/>
        <item x="1413"/>
        <item x="2332"/>
        <item x="2217"/>
        <item x="2141"/>
        <item x="2275"/>
        <item x="706"/>
        <item x="2235"/>
        <item x="713"/>
        <item x="1608"/>
        <item x="2227"/>
        <item x="2309"/>
        <item x="81"/>
        <item x="2306"/>
        <item x="2206"/>
        <item x="1442"/>
        <item x="1402"/>
        <item x="2140"/>
        <item x="763"/>
        <item x="1352"/>
        <item x="2144"/>
        <item x="1603"/>
        <item x="1805"/>
        <item x="2201"/>
        <item x="2197"/>
        <item x="70"/>
        <item x="2305"/>
        <item x="2341"/>
        <item x="2311"/>
        <item x="2251"/>
        <item x="2316"/>
        <item x="2218"/>
        <item x="764"/>
        <item x="1404"/>
        <item x="2222"/>
        <item x="2207"/>
        <item x="2254"/>
        <item x="1241"/>
        <item x="2319"/>
        <item x="94"/>
        <item x="2315"/>
        <item x="2230"/>
        <item x="98"/>
        <item x="1376"/>
        <item x="2342"/>
        <item x="2310"/>
        <item x="2255"/>
        <item x="221"/>
        <item x="99"/>
        <item x="87"/>
        <item x="1519"/>
        <item x="2209"/>
        <item x="2134"/>
        <item x="2266"/>
        <item x="1411"/>
        <item x="2135"/>
        <item x="86"/>
        <item x="1684"/>
        <item x="2274"/>
        <item x="2250"/>
        <item x="110"/>
        <item x="2136"/>
        <item x="1422"/>
        <item x="2280"/>
        <item x="101"/>
        <item x="2220"/>
        <item x="2137"/>
        <item x="89"/>
        <item x="2145"/>
        <item x="1420"/>
        <item x="1399"/>
        <item x="767"/>
        <item x="2216"/>
        <item x="2139"/>
        <item x="2318"/>
        <item x="2264"/>
        <item x="1513"/>
        <item x="2234"/>
        <item x="104"/>
        <item x="1492"/>
        <item x="1618"/>
        <item x="84"/>
        <item x="2219"/>
        <item x="741"/>
        <item x="1746"/>
        <item x="748"/>
        <item x="769"/>
        <item x="2221"/>
        <item x="2317"/>
        <item x="74"/>
        <item x="740"/>
        <item x="72"/>
        <item x="2202"/>
        <item x="1576"/>
        <item x="1372"/>
        <item x="105"/>
        <item x="2273"/>
        <item x="2312"/>
        <item x="1403"/>
        <item x="2344"/>
        <item x="898"/>
        <item x="1486"/>
        <item x="2320"/>
        <item x="91"/>
        <item x="1541"/>
        <item x="116"/>
        <item x="2272"/>
        <item x="766"/>
        <item x="752"/>
        <item x="2138"/>
        <item x="1396"/>
        <item x="1606"/>
        <item x="114"/>
        <item x="96"/>
        <item x="129"/>
        <item x="1382"/>
        <item x="1371"/>
        <item x="2271"/>
        <item x="1683"/>
        <item x="2229"/>
        <item x="1611"/>
        <item x="128"/>
        <item x="2265"/>
        <item x="1400"/>
        <item x="930"/>
        <item x="2323"/>
        <item x="1431"/>
        <item x="142"/>
        <item x="746"/>
        <item x="760"/>
        <item x="1686"/>
        <item x="78"/>
        <item x="2321"/>
        <item x="75"/>
        <item x="2233"/>
        <item x="2263"/>
        <item x="2164"/>
        <item x="2228"/>
        <item x="1425"/>
        <item x="2154"/>
        <item x="2256"/>
        <item x="1598"/>
        <item x="2267"/>
        <item x="1609"/>
        <item x="85"/>
        <item x="1685"/>
        <item x="762"/>
        <item x="894"/>
        <item x="1394"/>
        <item x="1428"/>
        <item x="2199"/>
        <item x="2213"/>
        <item x="1726"/>
        <item x="2345"/>
        <item x="83"/>
        <item x="2183"/>
        <item x="954"/>
        <item x="2270"/>
        <item x="1427"/>
        <item x="1405"/>
        <item x="1610"/>
        <item x="1485"/>
        <item x="1516"/>
        <item x="950"/>
        <item x="1419"/>
        <item x="749"/>
        <item x="2148"/>
        <item x="2276"/>
        <item x="1406"/>
        <item x="2146"/>
        <item x="895"/>
        <item x="1545"/>
        <item x="2278"/>
        <item x="1554"/>
        <item x="883"/>
        <item x="2269"/>
        <item x="1447"/>
        <item x="2277"/>
        <item x="1688"/>
        <item x="2211"/>
        <item x="807"/>
        <item x="932"/>
        <item x="2268"/>
        <item x="2212"/>
        <item x="1629"/>
        <item x="755"/>
        <item x="2147"/>
        <item x="761"/>
        <item x="2177"/>
        <item x="1434"/>
        <item x="965"/>
        <item x="2208"/>
        <item x="2214"/>
        <item x="747"/>
        <item x="1577"/>
        <item x="1602"/>
        <item x="1398"/>
        <item x="1551"/>
        <item x="835"/>
        <item x="272"/>
        <item x="2175"/>
        <item x="1410"/>
        <item x="113"/>
        <item x="953"/>
        <item x="1474"/>
        <item x="1391"/>
        <item x="329"/>
        <item x="1615"/>
        <item x="1478"/>
        <item x="2149"/>
        <item x="1515"/>
        <item x="1540"/>
        <item x="138"/>
        <item x="1741"/>
        <item x="1621"/>
        <item x="1511"/>
        <item x="2160"/>
        <item x="1414"/>
        <item x="743"/>
        <item x="1465"/>
        <item x="2179"/>
        <item x="931"/>
        <item x="2167"/>
        <item x="1438"/>
        <item x="1489"/>
        <item x="900"/>
        <item x="1628"/>
        <item x="120"/>
        <item x="2322"/>
        <item x="2231"/>
        <item x="2158"/>
        <item x="1423"/>
        <item x="1435"/>
        <item x="2161"/>
        <item x="1462"/>
        <item x="1819"/>
        <item x="1605"/>
        <item x="1387"/>
        <item x="2176"/>
        <item x="2155"/>
        <item x="1426"/>
        <item x="2165"/>
        <item x="1687"/>
        <item x="1616"/>
        <item x="1575"/>
        <item x="2166"/>
        <item x="1370"/>
        <item x="1736"/>
        <item x="955"/>
        <item x="2156"/>
        <item x="2159"/>
        <item x="899"/>
        <item x="1421"/>
        <item x="1829"/>
        <item x="141"/>
        <item x="124"/>
        <item x="956"/>
        <item x="1613"/>
        <item x="118"/>
        <item x="2174"/>
        <item x="964"/>
        <item x="945"/>
        <item x="265"/>
        <item x="1539"/>
        <item x="949"/>
        <item x="2150"/>
        <item x="843"/>
        <item x="2178"/>
        <item x="2157"/>
        <item x="1384"/>
        <item x="1620"/>
        <item x="1538"/>
        <item x="708"/>
        <item x="1385"/>
        <item x="1390"/>
        <item x="1543"/>
        <item x="929"/>
        <item x="1437"/>
        <item x="177"/>
        <item x="1815"/>
        <item x="2162"/>
        <item x="1689"/>
        <item x="112"/>
        <item x="1481"/>
        <item x="2171"/>
        <item x="1820"/>
        <item x="826"/>
        <item x="745"/>
        <item x="874"/>
        <item x="819"/>
        <item x="903"/>
        <item x="1386"/>
        <item x="1383"/>
        <item x="136"/>
        <item x="1389"/>
        <item x="2168"/>
        <item x="1743"/>
        <item x="1433"/>
        <item x="1738"/>
        <item x="143"/>
        <item x="1512"/>
        <item x="772"/>
        <item x="871"/>
        <item x="1757"/>
        <item x="1844"/>
        <item x="1508"/>
        <item x="901"/>
        <item x="1534"/>
        <item x="2182"/>
        <item x="119"/>
        <item x="1810"/>
        <item x="836"/>
        <item x="1614"/>
        <item x="317"/>
        <item x="1443"/>
        <item x="918"/>
        <item x="1441"/>
        <item x="1793"/>
        <item x="1476"/>
        <item x="1691"/>
        <item x="2169"/>
        <item x="1823"/>
        <item x="1527"/>
        <item x="844"/>
        <item x="1745"/>
        <item x="1566"/>
        <item x="1514"/>
        <item x="933"/>
        <item x="1415"/>
        <item x="943"/>
        <item x="1623"/>
        <item x="939"/>
        <item x="2170"/>
        <item x="1432"/>
        <item x="140"/>
        <item x="1737"/>
        <item x="2181"/>
        <item x="940"/>
        <item x="1719"/>
        <item x="1510"/>
        <item x="121"/>
        <item x="133"/>
        <item x="1472"/>
        <item x="1374"/>
        <item x="1532"/>
        <item x="897"/>
        <item x="131"/>
        <item x="1574"/>
        <item x="1526"/>
        <item x="1790"/>
        <item x="942"/>
        <item x="1548"/>
        <item x="145"/>
        <item x="130"/>
        <item x="1601"/>
        <item x="211"/>
        <item x="1619"/>
        <item x="1528"/>
        <item x="921"/>
        <item x="1520"/>
        <item x="1705"/>
        <item x="1392"/>
        <item x="934"/>
        <item x="1631"/>
        <item x="1583"/>
        <item x="620"/>
        <item x="1586"/>
        <item x="1599"/>
        <item x="1817"/>
        <item x="1493"/>
        <item x="948"/>
        <item x="1758"/>
        <item x="1529"/>
        <item x="2172"/>
        <item x="1537"/>
        <item x="1475"/>
        <item x="1847"/>
        <item x="1664"/>
        <item x="927"/>
        <item x="1412"/>
        <item x="2152"/>
        <item x="796"/>
        <item x="2180"/>
        <item x="2151"/>
        <item x="137"/>
        <item x="944"/>
        <item x="961"/>
        <item x="1612"/>
        <item x="1581"/>
        <item x="1827"/>
        <item x="1444"/>
        <item x="126"/>
        <item x="80"/>
        <item x="117"/>
        <item x="925"/>
        <item x="1505"/>
        <item x="1502"/>
        <item x="926"/>
        <item x="847"/>
        <item x="1531"/>
        <item x="1550"/>
        <item x="1744"/>
        <item x="1580"/>
        <item x="773"/>
        <item x="1535"/>
        <item x="937"/>
        <item x="139"/>
        <item x="1524"/>
        <item x="904"/>
        <item x="1509"/>
        <item x="1802"/>
        <item x="1517"/>
        <item x="1697"/>
        <item x="1555"/>
        <item x="1448"/>
        <item x="1563"/>
        <item x="1806"/>
        <item x="928"/>
        <item x="1720"/>
        <item x="1522"/>
        <item x="1401"/>
        <item x="800"/>
        <item x="1445"/>
        <item x="1449"/>
        <item x="759"/>
        <item x="1388"/>
        <item x="115"/>
        <item x="1752"/>
        <item x="1625"/>
        <item x="751"/>
        <item x="1578"/>
        <item x="1536"/>
        <item x="135"/>
        <item x="842"/>
        <item x="1416"/>
        <item x="1799"/>
        <item x="1552"/>
        <item x="1560"/>
        <item x="946"/>
        <item x="1503"/>
        <item x="1704"/>
        <item x="902"/>
        <item x="1632"/>
        <item x="799"/>
        <item x="1596"/>
        <item x="1624"/>
        <item x="1482"/>
        <item x="1584"/>
        <item x="1816"/>
        <item x="173"/>
        <item x="1533"/>
        <item x="753"/>
        <item x="1690"/>
        <item x="1547"/>
        <item x="1600"/>
        <item x="938"/>
        <item x="1549"/>
        <item x="1692"/>
        <item x="1760"/>
        <item x="1463"/>
        <item x="1494"/>
        <item x="1496"/>
        <item x="919"/>
        <item x="1630"/>
        <item x="1622"/>
        <item x="822"/>
        <item x="1567"/>
        <item x="947"/>
        <item x="295"/>
        <item x="1807"/>
        <item x="1804"/>
        <item x="1593"/>
        <item x="328"/>
        <item x="1674"/>
        <item x="812"/>
        <item x="1604"/>
        <item x="1525"/>
        <item x="803"/>
        <item x="1800"/>
        <item x="1803"/>
        <item x="770"/>
        <item x="1518"/>
        <item x="1729"/>
        <item x="184"/>
        <item x="1832"/>
        <item x="1585"/>
        <item x="1491"/>
        <item x="1521"/>
        <item x="1556"/>
        <item x="840"/>
        <item x="1755"/>
        <item x="1579"/>
        <item x="1459"/>
        <item x="1456"/>
        <item x="1718"/>
        <item x="1626"/>
        <item x="1748"/>
        <item x="824"/>
        <item x="905"/>
        <item x="1835"/>
        <item x="1477"/>
        <item x="1488"/>
        <item x="1446"/>
        <item x="1740"/>
        <item x="1747"/>
        <item x="962"/>
        <item x="1795"/>
        <item x="1480"/>
        <item x="966"/>
        <item x="1681"/>
        <item x="1497"/>
        <item x="1501"/>
        <item x="1393"/>
        <item x="1830"/>
        <item x="160"/>
        <item x="1375"/>
        <item x="1811"/>
        <item x="219"/>
        <item x="1663"/>
        <item x="1587"/>
        <item x="1699"/>
        <item x="1841"/>
        <item x="828"/>
        <item x="817"/>
        <item x="1640"/>
        <item x="1818"/>
        <item x="786"/>
        <item x="1573"/>
        <item x="1451"/>
        <item x="1561"/>
        <item x="1504"/>
        <item x="989"/>
        <item x="1595"/>
        <item x="1677"/>
        <item x="988"/>
        <item x="1676"/>
        <item x="1641"/>
        <item x="1633"/>
        <item x="957"/>
        <item x="1696"/>
        <item x="123"/>
        <item x="1797"/>
        <item x="1716"/>
        <item x="1712"/>
        <item x="1725"/>
        <item x="1570"/>
        <item x="1831"/>
        <item x="915"/>
        <item x="1848"/>
        <item x="923"/>
        <item x="1483"/>
        <item x="1682"/>
        <item x="1833"/>
        <item x="1627"/>
        <item x="174"/>
        <item x="1672"/>
        <item x="821"/>
        <item x="1769"/>
        <item x="1742"/>
        <item x="1636"/>
        <item x="1715"/>
        <item x="917"/>
        <item x="1652"/>
        <item x="1670"/>
        <item x="1562"/>
        <item x="841"/>
        <item x="306"/>
        <item x="1732"/>
        <item x="1487"/>
        <item x="1594"/>
        <item x="1667"/>
        <item x="881"/>
        <item x="195"/>
        <item x="1655"/>
        <item x="1582"/>
        <item x="1794"/>
        <item x="1657"/>
        <item x="1694"/>
        <item x="795"/>
        <item x="1701"/>
        <item x="1842"/>
        <item x="134"/>
        <item x="1460"/>
        <item x="906"/>
        <item x="1589"/>
        <item x="1495"/>
        <item x="1453"/>
        <item x="1735"/>
        <item x="146"/>
        <item x="823"/>
        <item x="1452"/>
        <item x="275"/>
        <item x="1523"/>
        <item x="1564"/>
        <item x="1798"/>
        <item x="1559"/>
        <item x="127"/>
        <item x="1659"/>
        <item x="1814"/>
        <item x="1693"/>
        <item x="1470"/>
        <item x="1471"/>
        <item x="1544"/>
        <item x="1666"/>
        <item x="1450"/>
        <item x="271"/>
        <item x="1700"/>
        <item x="1546"/>
        <item x="1853"/>
        <item x="1662"/>
        <item x="1240"/>
        <item x="1653"/>
        <item x="1588"/>
        <item x="1695"/>
        <item x="1730"/>
        <item x="1679"/>
        <item x="1500"/>
        <item x="1553"/>
        <item x="1788"/>
        <item x="838"/>
        <item x="179"/>
        <item x="792"/>
        <item x="1649"/>
        <item x="1721"/>
        <item x="793"/>
        <item x="1654"/>
        <item x="1703"/>
        <item x="223"/>
        <item x="1821"/>
        <item x="1635"/>
        <item x="1780"/>
        <item x="827"/>
        <item x="1781"/>
        <item x="1724"/>
        <item x="1467"/>
        <item x="865"/>
        <item x="147"/>
        <item x="202"/>
        <item x="1749"/>
        <item x="809"/>
        <item x="1767"/>
        <item x="125"/>
        <item x="1813"/>
        <item x="1461"/>
        <item x="1710"/>
        <item x="1854"/>
        <item x="820"/>
        <item x="1634"/>
        <item x="1734"/>
        <item x="794"/>
        <item x="1458"/>
        <item x="1766"/>
        <item x="1592"/>
        <item x="1809"/>
        <item x="268"/>
        <item x="1727"/>
        <item x="1373"/>
        <item x="1796"/>
        <item x="778"/>
        <item x="1706"/>
        <item x="1565"/>
        <item x="1825"/>
        <item x="1466"/>
        <item x="267"/>
        <item x="277"/>
        <item x="1506"/>
        <item x="259"/>
        <item x="839"/>
        <item x="1838"/>
        <item x="1678"/>
        <item x="924"/>
        <item x="1824"/>
        <item x="1675"/>
        <item x="1750"/>
        <item x="1558"/>
        <item x="1791"/>
        <item x="269"/>
        <item x="1680"/>
        <item x="1572"/>
        <item x="781"/>
        <item x="212"/>
        <item x="936"/>
        <item x="777"/>
        <item x="1828"/>
        <item x="1464"/>
        <item x="1660"/>
        <item x="935"/>
        <item x="804"/>
        <item x="1698"/>
        <item x="1642"/>
        <item x="200"/>
        <item x="833"/>
        <item x="958"/>
        <item x="960"/>
        <item x="963"/>
        <item x="787"/>
        <item x="148"/>
        <item x="1739"/>
        <item x="815"/>
        <item x="1661"/>
        <item x="1765"/>
        <item x="1708"/>
        <item x="1759"/>
        <item x="1840"/>
        <item x="1673"/>
        <item x="332"/>
        <item x="1569"/>
        <item x="1717"/>
        <item x="1651"/>
        <item x="327"/>
        <item x="867"/>
        <item x="274"/>
        <item x="1713"/>
        <item x="1591"/>
        <item x="144"/>
        <item x="1669"/>
        <item x="1468"/>
        <item x="1557"/>
        <item x="1568"/>
        <item x="1714"/>
        <item x="340"/>
        <item x="1753"/>
        <item x="1843"/>
        <item x="811"/>
        <item x="1490"/>
        <item x="132"/>
        <item x="1665"/>
        <item x="1643"/>
        <item x="774"/>
        <item x="1812"/>
        <item x="1647"/>
        <item x="330"/>
        <item x="1834"/>
        <item x="176"/>
        <item x="1469"/>
        <item x="1762"/>
        <item x="162"/>
        <item x="1484"/>
        <item x="1837"/>
        <item x="1855"/>
        <item x="1792"/>
        <item x="1722"/>
        <item x="1498"/>
        <item x="909"/>
        <item x="1571"/>
        <item x="808"/>
        <item x="1639"/>
        <item x="791"/>
        <item x="1702"/>
        <item x="250"/>
        <item x="788"/>
        <item x="1637"/>
        <item x="279"/>
        <item x="1785"/>
        <item x="1789"/>
        <item x="619"/>
        <item x="832"/>
        <item x="1590"/>
        <item x="1648"/>
        <item x="1839"/>
        <item x="266"/>
        <item x="790"/>
        <item x="1707"/>
        <item x="1751"/>
        <item x="1836"/>
        <item x="1723"/>
        <item x="326"/>
        <item x="247"/>
        <item x="830"/>
        <item x="970"/>
        <item x="1845"/>
        <item x="775"/>
        <item x="922"/>
        <item x="911"/>
        <item x="1857"/>
        <item x="1644"/>
        <item x="1457"/>
        <item x="967"/>
        <item x="959"/>
        <item x="785"/>
        <item x="1668"/>
        <item x="193"/>
        <item x="884"/>
        <item x="810"/>
        <item x="199"/>
        <item x="172"/>
        <item x="1454"/>
        <item x="789"/>
        <item x="204"/>
        <item x="1671"/>
        <item x="1024"/>
        <item x="916"/>
        <item x="1772"/>
        <item x="1656"/>
        <item x="1709"/>
        <item x="1763"/>
        <item x="1851"/>
        <item x="1822"/>
        <item x="846"/>
        <item x="1499"/>
        <item x="220"/>
        <item x="1711"/>
        <item x="1754"/>
        <item x="1846"/>
        <item x="321"/>
        <item x="1826"/>
        <item x="1645"/>
        <item x="1801"/>
        <item x="1787"/>
        <item x="337"/>
        <item x="1782"/>
        <item x="868"/>
        <item x="779"/>
        <item x="341"/>
        <item x="968"/>
        <item x="218"/>
        <item x="1733"/>
        <item x="1731"/>
        <item x="814"/>
        <item x="805"/>
        <item x="304"/>
        <item x="818"/>
        <item x="1728"/>
        <item x="1658"/>
        <item x="1638"/>
        <item x="780"/>
        <item x="985"/>
        <item x="1473"/>
        <item x="186"/>
        <item x="784"/>
        <item x="1768"/>
        <item x="307"/>
        <item x="802"/>
        <item x="1771"/>
        <item x="920"/>
        <item x="1650"/>
        <item x="280"/>
        <item x="1455"/>
        <item x="879"/>
        <item x="303"/>
        <item x="1777"/>
        <item x="325"/>
        <item x="191"/>
        <item x="364"/>
        <item x="976"/>
        <item x="1761"/>
        <item x="825"/>
        <item x="318"/>
        <item x="1779"/>
        <item x="969"/>
        <item x="1764"/>
        <item x="298"/>
        <item x="1000"/>
        <item x="181"/>
        <item x="319"/>
        <item x="990"/>
        <item x="1646"/>
        <item x="1776"/>
        <item x="1850"/>
        <item x="907"/>
        <item x="214"/>
        <item x="216"/>
        <item x="914"/>
        <item x="217"/>
        <item x="316"/>
        <item x="322"/>
        <item x="1849"/>
        <item x="991"/>
        <item x="913"/>
        <item x="180"/>
        <item x="813"/>
        <item x="315"/>
        <item x="302"/>
        <item x="163"/>
        <item x="313"/>
        <item x="987"/>
        <item x="278"/>
        <item x="888"/>
        <item x="365"/>
        <item x="1852"/>
        <item x="196"/>
        <item x="161"/>
        <item x="308"/>
        <item x="197"/>
        <item x="314"/>
        <item x="296"/>
        <item x="837"/>
        <item x="400"/>
        <item x="169"/>
        <item x="783"/>
        <item x="816"/>
        <item x="171"/>
        <item x="886"/>
        <item x="206"/>
        <item x="908"/>
        <item x="320"/>
        <item x="910"/>
        <item x="1856"/>
        <item x="198"/>
        <item x="876"/>
        <item x="885"/>
        <item x="331"/>
        <item x="185"/>
        <item x="1775"/>
        <item x="301"/>
        <item x="188"/>
        <item x="878"/>
        <item x="149"/>
        <item x="782"/>
        <item x="281"/>
        <item x="168"/>
        <item x="209"/>
        <item x="203"/>
        <item x="175"/>
        <item x="190"/>
        <item x="164"/>
        <item x="859"/>
        <item x="324"/>
        <item x="806"/>
        <item x="273"/>
        <item x="333"/>
        <item x="152"/>
        <item x="880"/>
        <item x="776"/>
        <item x="323"/>
        <item x="153"/>
        <item x="305"/>
        <item x="300"/>
        <item x="1012"/>
        <item x="869"/>
        <item x="1773"/>
        <item x="215"/>
        <item x="257"/>
        <item x="986"/>
        <item x="870"/>
        <item x="182"/>
        <item x="276"/>
        <item x="882"/>
        <item x="170"/>
        <item x="834"/>
        <item x="1774"/>
        <item x="912"/>
        <item x="857"/>
        <item x="1778"/>
        <item x="189"/>
        <item x="338"/>
        <item x="167"/>
        <item x="334"/>
        <item x="187"/>
        <item x="178"/>
        <item x="270"/>
        <item x="208"/>
        <item x="342"/>
        <item x="1770"/>
        <item x="283"/>
        <item x="831"/>
        <item x="166"/>
        <item x="158"/>
        <item x="864"/>
        <item x="335"/>
        <item x="1756"/>
        <item x="165"/>
        <item x="1786"/>
        <item x="213"/>
        <item x="309"/>
        <item x="993"/>
        <item x="201"/>
        <item x="336"/>
        <item x="1783"/>
        <item x="873"/>
        <item x="159"/>
        <item x="282"/>
        <item x="222"/>
        <item x="241"/>
        <item x="292"/>
        <item x="863"/>
        <item x="1025"/>
        <item x="860"/>
        <item x="1013"/>
        <item x="299"/>
        <item x="260"/>
        <item x="312"/>
        <item x="829"/>
        <item x="848"/>
        <item x="150"/>
        <item x="194"/>
        <item x="977"/>
        <item x="849"/>
        <item x="310"/>
        <item x="971"/>
        <item x="872"/>
        <item x="984"/>
        <item x="192"/>
        <item x="156"/>
        <item x="1177"/>
        <item x="388"/>
        <item x="311"/>
        <item x="264"/>
        <item x="293"/>
        <item x="994"/>
        <item x="997"/>
        <item x="1023"/>
        <item x="376"/>
        <item x="1019"/>
        <item x="1242"/>
        <item x="887"/>
        <item x="856"/>
        <item x="858"/>
        <item x="155"/>
        <item x="363"/>
        <item x="294"/>
        <item x="339"/>
        <item x="1784"/>
        <item x="346"/>
        <item x="297"/>
        <item x="352"/>
        <item x="243"/>
        <item x="361"/>
        <item x="261"/>
        <item x="262"/>
        <item x="875"/>
        <item x="288"/>
        <item x="210"/>
        <item x="982"/>
        <item x="244"/>
        <item x="207"/>
        <item x="224"/>
        <item x="401"/>
        <item x="235"/>
        <item x="367"/>
        <item x="1108"/>
        <item x="183"/>
        <item x="1036"/>
        <item x="366"/>
        <item x="998"/>
        <item x="157"/>
        <item x="290"/>
        <item x="1285"/>
        <item x="284"/>
        <item x="1001"/>
        <item x="291"/>
        <item x="992"/>
        <item x="1010"/>
        <item x="855"/>
        <item x="389"/>
        <item x="255"/>
        <item x="983"/>
        <item x="1022"/>
        <item x="205"/>
        <item x="344"/>
        <item x="154"/>
        <item x="343"/>
        <item x="862"/>
        <item x="1018"/>
        <item x="981"/>
        <item x="861"/>
        <item x="345"/>
        <item x="362"/>
        <item x="866"/>
        <item x="286"/>
        <item x="1026"/>
        <item x="1003"/>
        <item x="996"/>
        <item x="1027"/>
        <item x="1002"/>
        <item x="395"/>
        <item x="995"/>
        <item x="979"/>
        <item x="289"/>
        <item x="556"/>
        <item x="1029"/>
        <item x="369"/>
        <item x="1283"/>
        <item x="233"/>
        <item x="399"/>
        <item x="225"/>
        <item x="972"/>
        <item x="412"/>
        <item x="973"/>
        <item x="287"/>
        <item x="256"/>
        <item x="252"/>
        <item x="245"/>
        <item x="1284"/>
        <item x="1008"/>
        <item x="1237"/>
        <item x="877"/>
        <item x="151"/>
        <item x="285"/>
        <item x="1031"/>
        <item x="1255"/>
        <item x="254"/>
        <item x="484"/>
        <item x="248"/>
        <item x="370"/>
        <item x="246"/>
        <item x="1167"/>
        <item x="980"/>
        <item x="1017"/>
        <item x="236"/>
        <item x="1257"/>
        <item x="1176"/>
        <item x="851"/>
        <item x="1005"/>
        <item x="999"/>
        <item x="353"/>
        <item x="1009"/>
        <item x="373"/>
        <item x="1281"/>
        <item x="664"/>
        <item x="249"/>
        <item x="231"/>
        <item x="263"/>
        <item x="232"/>
        <item x="1020"/>
        <item x="1037"/>
        <item x="1174"/>
        <item x="1189"/>
        <item x="347"/>
        <item x="402"/>
        <item x="398"/>
        <item x="1109"/>
        <item x="403"/>
        <item x="394"/>
        <item x="1171"/>
        <item x="621"/>
        <item x="360"/>
        <item x="1016"/>
        <item x="405"/>
        <item x="1173"/>
        <item x="1011"/>
        <item x="1289"/>
        <item x="1014"/>
        <item x="1021"/>
        <item x="258"/>
        <item x="1006"/>
        <item x="975"/>
        <item x="1297"/>
        <item x="374"/>
        <item x="616"/>
        <item x="850"/>
        <item x="372"/>
        <item x="1028"/>
        <item x="234"/>
        <item x="251"/>
        <item x="1114"/>
        <item x="978"/>
        <item x="1148"/>
        <item x="386"/>
        <item x="368"/>
        <item x="240"/>
        <item x="1007"/>
        <item x="1030"/>
        <item x="1249"/>
        <item x="239"/>
        <item x="1175"/>
        <item x="1151"/>
        <item x="1040"/>
        <item x="1015"/>
        <item x="1243"/>
        <item x="974"/>
        <item x="1004"/>
        <item x="377"/>
        <item x="1290"/>
        <item x="1183"/>
        <item x="1286"/>
        <item x="1032"/>
        <item x="407"/>
        <item x="1288"/>
        <item x="1261"/>
        <item x="1180"/>
        <item x="1256"/>
        <item x="1035"/>
        <item x="854"/>
        <item x="1111"/>
        <item x="1110"/>
        <item x="1269"/>
        <item x="1259"/>
        <item x="357"/>
        <item x="852"/>
        <item x="1279"/>
        <item x="413"/>
        <item x="371"/>
        <item x="238"/>
        <item x="1049"/>
        <item x="379"/>
        <item x="1236"/>
        <item x="544"/>
        <item x="358"/>
        <item x="1168"/>
        <item x="485"/>
        <item x="1224"/>
        <item x="237"/>
        <item x="1296"/>
        <item x="349"/>
        <item x="1244"/>
        <item x="378"/>
        <item x="1258"/>
        <item x="393"/>
        <item x="359"/>
        <item x="1287"/>
        <item x="227"/>
        <item x="546"/>
        <item x="1039"/>
        <item x="226"/>
        <item x="555"/>
        <item x="1033"/>
        <item x="553"/>
        <item x="1038"/>
        <item x="636"/>
        <item x="853"/>
        <item x="634"/>
        <item x="348"/>
        <item x="1234"/>
        <item x="568"/>
        <item x="396"/>
        <item x="1282"/>
        <item x="1185"/>
        <item x="662"/>
        <item x="384"/>
        <item x="375"/>
        <item x="549"/>
        <item x="1178"/>
        <item x="392"/>
        <item x="1131"/>
        <item x="1179"/>
        <item x="1272"/>
        <item x="1239"/>
        <item x="355"/>
        <item x="385"/>
        <item x="242"/>
        <item x="1132"/>
        <item x="1250"/>
        <item x="390"/>
        <item x="1245"/>
        <item x="1235"/>
        <item x="404"/>
        <item x="416"/>
        <item x="1280"/>
        <item x="490"/>
        <item x="253"/>
        <item x="663"/>
        <item x="1223"/>
        <item x="397"/>
        <item x="487"/>
        <item x="1225"/>
        <item x="1116"/>
        <item x="1042"/>
        <item x="628"/>
        <item x="554"/>
        <item x="552"/>
        <item x="406"/>
        <item x="387"/>
        <item x="486"/>
        <item x="1123"/>
        <item x="381"/>
        <item x="1034"/>
        <item x="1047"/>
        <item x="408"/>
        <item x="356"/>
        <item x="1169"/>
        <item x="1184"/>
        <item x="1153"/>
        <item x="383"/>
        <item x="1144"/>
        <item x="391"/>
        <item x="524"/>
        <item x="668"/>
        <item x="1172"/>
        <item x="1273"/>
        <item x="411"/>
        <item x="1228"/>
        <item x="382"/>
        <item x="1252"/>
        <item x="528"/>
        <item x="425"/>
        <item x="667"/>
        <item x="1113"/>
        <item x="1233"/>
        <item x="409"/>
        <item x="660"/>
        <item x="1254"/>
        <item x="228"/>
        <item x="1156"/>
        <item x="1278"/>
        <item x="1170"/>
        <item x="1048"/>
        <item x="1292"/>
        <item x="640"/>
        <item x="1276"/>
        <item x="1246"/>
        <item x="623"/>
        <item x="415"/>
        <item x="638"/>
        <item x="230"/>
        <item x="1299"/>
        <item x="1291"/>
        <item x="1198"/>
        <item x="562"/>
        <item x="1274"/>
        <item x="1112"/>
        <item x="1137"/>
        <item x="1120"/>
        <item x="648"/>
        <item x="414"/>
        <item x="1187"/>
        <item x="545"/>
        <item x="676"/>
        <item x="1084"/>
        <item x="351"/>
        <item x="350"/>
        <item x="1145"/>
        <item x="669"/>
        <item x="615"/>
        <item x="1155"/>
        <item x="1149"/>
        <item x="622"/>
        <item x="1197"/>
        <item x="354"/>
        <item x="1186"/>
        <item x="635"/>
        <item x="229"/>
        <item x="1253"/>
        <item x="1115"/>
        <item x="526"/>
        <item x="637"/>
        <item x="1221"/>
        <item x="380"/>
        <item x="559"/>
        <item x="613"/>
        <item x="1126"/>
        <item x="1196"/>
        <item x="410"/>
        <item x="1232"/>
        <item x="1190"/>
        <item x="604"/>
        <item x="1248"/>
        <item x="658"/>
        <item x="624"/>
        <item x="1107"/>
        <item x="665"/>
        <item x="618"/>
        <item x="492"/>
        <item x="508"/>
        <item x="1051"/>
        <item x="1295"/>
        <item x="418"/>
        <item x="1251"/>
        <item x="651"/>
        <item x="489"/>
        <item x="557"/>
        <item x="661"/>
        <item x="1201"/>
        <item x="1046"/>
        <item x="1117"/>
        <item x="675"/>
        <item x="507"/>
        <item x="533"/>
        <item x="551"/>
        <item x="603"/>
        <item x="1294"/>
        <item x="614"/>
        <item x="1181"/>
        <item x="1293"/>
        <item x="1121"/>
        <item x="1227"/>
        <item x="1152"/>
        <item x="1262"/>
        <item x="424"/>
        <item x="1106"/>
        <item x="1238"/>
        <item x="558"/>
        <item x="1146"/>
        <item x="499"/>
        <item x="1222"/>
        <item x="1191"/>
        <item x="488"/>
        <item x="1192"/>
        <item x="666"/>
        <item x="1263"/>
        <item x="1041"/>
        <item x="652"/>
        <item x="1230"/>
        <item x="629"/>
        <item x="1118"/>
        <item x="1260"/>
        <item x="1134"/>
        <item x="1188"/>
        <item x="1150"/>
        <item x="1154"/>
        <item x="1226"/>
        <item x="564"/>
        <item x="633"/>
        <item x="423"/>
        <item x="520"/>
        <item x="1043"/>
        <item x="1136"/>
        <item x="1060"/>
        <item x="631"/>
        <item x="655"/>
        <item x="1125"/>
        <item x="1270"/>
        <item x="1100"/>
        <item x="550"/>
        <item x="1119"/>
        <item x="1127"/>
        <item x="563"/>
        <item x="602"/>
        <item x="1097"/>
        <item x="659"/>
        <item x="1166"/>
        <item x="1157"/>
        <item x="625"/>
        <item x="460"/>
        <item x="607"/>
        <item x="1229"/>
        <item x="548"/>
        <item x="547"/>
        <item x="1267"/>
        <item x="1271"/>
        <item x="491"/>
        <item x="1247"/>
        <item x="1195"/>
        <item x="1052"/>
        <item x="1231"/>
        <item x="653"/>
        <item x="1165"/>
        <item x="1298"/>
        <item x="525"/>
        <item x="532"/>
        <item x="496"/>
        <item x="1264"/>
        <item x="569"/>
        <item x="1140"/>
        <item x="530"/>
        <item x="521"/>
        <item x="566"/>
        <item x="1275"/>
        <item x="1277"/>
        <item x="657"/>
        <item x="612"/>
        <item x="611"/>
        <item x="630"/>
        <item x="1266"/>
        <item x="422"/>
        <item x="1138"/>
        <item x="632"/>
        <item x="1128"/>
        <item x="1139"/>
        <item x="577"/>
        <item x="1194"/>
        <item x="1087"/>
        <item x="513"/>
        <item x="1265"/>
        <item x="1163"/>
        <item x="1104"/>
        <item x="1268"/>
        <item x="427"/>
        <item x="1193"/>
        <item x="483"/>
        <item x="617"/>
        <item x="493"/>
        <item x="1213"/>
        <item x="1182"/>
        <item x="580"/>
        <item x="1124"/>
        <item x="1122"/>
        <item x="671"/>
        <item x="627"/>
        <item x="1133"/>
        <item x="1095"/>
        <item x="1072"/>
        <item x="1082"/>
        <item x="1096"/>
        <item x="1045"/>
        <item x="502"/>
        <item x="601"/>
        <item x="642"/>
        <item x="678"/>
        <item x="417"/>
        <item x="670"/>
        <item x="606"/>
        <item x="497"/>
        <item x="1059"/>
        <item x="1219"/>
        <item x="674"/>
        <item x="1044"/>
        <item x="1050"/>
        <item x="600"/>
        <item x="576"/>
        <item x="1094"/>
        <item x="571"/>
        <item x="419"/>
        <item x="565"/>
        <item x="1099"/>
        <item x="1098"/>
        <item x="1079"/>
        <item x="482"/>
        <item x="1159"/>
        <item x="609"/>
        <item x="1164"/>
        <item x="605"/>
        <item x="1089"/>
        <item x="1056"/>
        <item x="494"/>
        <item x="560"/>
        <item x="1129"/>
        <item x="501"/>
        <item x="436"/>
        <item x="531"/>
        <item x="1105"/>
        <item x="575"/>
        <item x="1058"/>
        <item x="1160"/>
        <item x="1135"/>
        <item x="641"/>
        <item x="639"/>
        <item x="1091"/>
        <item x="570"/>
        <item x="1102"/>
        <item x="672"/>
        <item x="522"/>
        <item x="495"/>
        <item x="1130"/>
        <item x="646"/>
        <item x="1103"/>
        <item x="529"/>
        <item x="610"/>
        <item x="1081"/>
        <item x="608"/>
        <item x="1158"/>
        <item x="1147"/>
        <item x="1077"/>
        <item x="1061"/>
        <item x="428"/>
        <item x="527"/>
        <item x="1075"/>
        <item x="649"/>
        <item x="476"/>
        <item x="1085"/>
        <item x="503"/>
        <item x="510"/>
        <item x="1141"/>
        <item x="1083"/>
        <item x="543"/>
        <item x="1069"/>
        <item x="1076"/>
        <item x="1092"/>
        <item x="650"/>
        <item x="534"/>
        <item x="1143"/>
        <item x="673"/>
        <item x="626"/>
        <item x="1086"/>
        <item x="1053"/>
        <item x="643"/>
        <item x="473"/>
        <item x="1161"/>
        <item x="512"/>
        <item x="542"/>
        <item x="1088"/>
        <item x="540"/>
        <item x="504"/>
        <item x="472"/>
        <item x="654"/>
        <item x="1101"/>
        <item x="516"/>
        <item x="1054"/>
        <item x="1142"/>
        <item x="656"/>
        <item x="420"/>
        <item x="421"/>
        <item x="1074"/>
        <item x="1080"/>
        <item x="1078"/>
        <item x="644"/>
        <item x="574"/>
        <item x="448"/>
        <item x="567"/>
        <item x="592"/>
        <item x="426"/>
        <item x="573"/>
        <item x="1073"/>
        <item x="647"/>
        <item x="498"/>
        <item x="514"/>
        <item x="515"/>
        <item x="1070"/>
        <item x="509"/>
        <item x="645"/>
        <item x="500"/>
        <item x="1220"/>
        <item x="1200"/>
        <item x="1199"/>
        <item x="1210"/>
        <item x="561"/>
        <item x="463"/>
        <item x="677"/>
        <item x="458"/>
        <item x="480"/>
        <item x="1209"/>
        <item x="536"/>
        <item x="572"/>
        <item x="432"/>
        <item x="435"/>
        <item x="537"/>
        <item x="475"/>
        <item x="523"/>
        <item x="598"/>
        <item x="474"/>
        <item x="470"/>
        <item x="465"/>
        <item x="471"/>
        <item x="1057"/>
        <item x="1218"/>
        <item x="478"/>
        <item x="506"/>
        <item x="437"/>
        <item x="455"/>
        <item x="1204"/>
        <item x="1067"/>
        <item x="511"/>
        <item x="1062"/>
        <item x="461"/>
        <item x="519"/>
        <item x="505"/>
        <item x="1217"/>
        <item x="481"/>
        <item x="1071"/>
        <item x="541"/>
        <item x="453"/>
        <item x="451"/>
        <item x="1093"/>
        <item x="1215"/>
        <item x="1212"/>
        <item x="434"/>
        <item x="459"/>
        <item x="1162"/>
        <item x="1055"/>
        <item x="1207"/>
        <item x="429"/>
        <item x="457"/>
        <item x="479"/>
        <item x="535"/>
        <item x="468"/>
        <item x="467"/>
        <item x="517"/>
        <item x="1068"/>
        <item x="1202"/>
        <item x="1206"/>
        <item x="1063"/>
        <item x="1066"/>
        <item x="538"/>
        <item x="445"/>
        <item x="430"/>
        <item x="1214"/>
        <item x="452"/>
        <item x="1208"/>
        <item x="1064"/>
        <item x="464"/>
        <item x="477"/>
        <item x="449"/>
        <item x="450"/>
        <item x="518"/>
        <item x="1216"/>
        <item x="462"/>
        <item x="599"/>
        <item x="456"/>
        <item x="578"/>
        <item x="1090"/>
        <item x="1203"/>
        <item x="454"/>
        <item x="1065"/>
        <item x="579"/>
        <item x="1205"/>
        <item x="588"/>
        <item x="433"/>
        <item x="446"/>
        <item x="596"/>
        <item x="438"/>
        <item x="591"/>
        <item x="583"/>
        <item x="431"/>
        <item x="1211"/>
        <item x="589"/>
        <item x="443"/>
        <item x="447"/>
        <item x="539"/>
        <item x="439"/>
        <item x="469"/>
        <item x="597"/>
        <item x="444"/>
        <item x="586"/>
        <item x="593"/>
        <item x="440"/>
        <item x="442"/>
        <item x="581"/>
        <item x="587"/>
        <item x="594"/>
        <item x="585"/>
        <item x="466"/>
        <item x="582"/>
        <item x="441"/>
        <item x="595"/>
        <item x="590"/>
        <item x="5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2"/>
    </i>
    <i>
      <x v="3"/>
    </i>
    <i>
      <x v="4"/>
    </i>
    <i t="grand">
      <x/>
    </i>
  </rowItems>
  <colFields count="2">
    <field x="1"/>
    <field x="-2"/>
  </colFields>
  <colItems count="15">
    <i>
      <x v="64"/>
      <x/>
    </i>
    <i r="1" i="1">
      <x v="1"/>
    </i>
    <i r="1" i="2">
      <x v="2"/>
    </i>
    <i>
      <x v="65"/>
      <x/>
    </i>
    <i r="1" i="1">
      <x v="1"/>
    </i>
    <i r="1" i="2">
      <x v="2"/>
    </i>
    <i>
      <x v="66"/>
      <x/>
    </i>
    <i r="1" i="1">
      <x v="1"/>
    </i>
    <i r="1" i="2">
      <x v="2"/>
    </i>
    <i>
      <x v="67"/>
      <x/>
    </i>
    <i r="1" i="1">
      <x v="1"/>
    </i>
    <i r="1" i="2">
      <x v="2"/>
    </i>
    <i>
      <x v="68"/>
      <x/>
    </i>
    <i r="1" i="1">
      <x v="1"/>
    </i>
    <i r="1" i="2">
      <x v="2"/>
    </i>
  </colItems>
  <pageFields count="1">
    <pageField fld="2" hier="-1"/>
  </pageFields>
  <dataFields count="3">
    <dataField name="Soma de Produção Interna" fld="10" showDataAs="percentOfTotal" baseField="0" baseItem="0" numFmtId="10"/>
    <dataField name="Soma de Emplacamento Nacionais" fld="6" showDataAs="percentOfTotal" baseField="0" baseItem="0" numFmtId="10"/>
    <dataField name="Soma de Exportação" fld="9" showDataAs="percentOfTotal" baseField="0" baseItem="0" numFmtId="166"/>
  </dataFields>
  <formats count="13">
    <format dxfId="50">
      <pivotArea outline="0" collapsedLevelsAreSubtotals="1" fieldPosition="0"/>
    </format>
    <format dxfId="49">
      <pivotArea dataOnly="0" labelOnly="1" fieldPosition="0">
        <references count="1">
          <reference field="2" count="0"/>
        </references>
      </pivotArea>
    </format>
    <format dxfId="48">
      <pivotArea dataOnly="0" labelOnly="1" grandCol="1" outline="0" fieldPosition="0"/>
    </format>
    <format dxfId="47">
      <pivotArea outline="0" fieldPosition="0">
        <references count="1">
          <reference field="4294967294" count="1">
            <x v="0"/>
          </reference>
        </references>
      </pivotArea>
    </format>
    <format dxfId="46">
      <pivotArea outline="0" fieldPosition="0">
        <references count="1">
          <reference field="4294967294" count="1">
            <x v="1"/>
          </reference>
        </references>
      </pivotArea>
    </format>
    <format dxfId="45">
      <pivotArea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format>
    <format dxfId="44">
      <pivotArea outline="0" fieldPosition="0">
        <references count="2">
          <reference field="4294967294" count="1" selected="0">
            <x v="1"/>
          </reference>
          <reference field="4" count="3" selected="0">
            <x v="2"/>
            <x v="3"/>
            <x v="4"/>
          </reference>
        </references>
      </pivotArea>
    </format>
    <format dxfId="43">
      <pivotArea outline="0" fieldPosition="0">
        <references count="2">
          <reference field="4294967294" count="1" selected="0">
            <x v="0"/>
          </reference>
          <reference field="4" count="0" selected="0"/>
        </references>
      </pivotArea>
    </format>
    <format dxfId="42">
      <pivotArea field="4" grandRow="1" outline="0" axis="axisRow" fieldPosition="0">
        <references count="1">
          <reference field="4294967294" count="1" selected="0">
            <x v="0"/>
          </reference>
        </references>
      </pivotArea>
    </format>
    <format dxfId="41">
      <pivotArea field="4" grandRow="1" outline="0" axis="axisRow" fieldPosition="0">
        <references count="1">
          <reference field="4294967294" count="1" selected="0">
            <x v="1"/>
          </reference>
        </references>
      </pivotArea>
    </format>
    <format dxfId="40">
      <pivotArea outline="0" fieldPosition="0">
        <references count="1">
          <reference field="4294967294" count="1">
            <x v="2"/>
          </reference>
        </references>
      </pivotArea>
    </format>
    <format dxfId="39">
      <pivotArea outline="0" fieldPosition="0">
        <references count="1">
          <reference field="4294967294" count="1" selected="0">
            <x v="2"/>
          </reference>
        </references>
      </pivotArea>
    </format>
    <format dxfId="38">
      <pivotArea field="1" grandRow="1" outline="0" axis="axisCol" fieldPosition="0">
        <references count="2">
          <reference field="4294967294" count="1" selected="0">
            <x v="2"/>
          </reference>
          <reference field="1" count="0" selected="0"/>
        </references>
      </pivotArea>
    </format>
  </formats>
  <chartFormats count="154">
    <chartFormat chart="1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4" format="245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4" format="246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4" format="247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4" format="248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4" format="2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4"/>
          </reference>
        </references>
      </pivotArea>
    </chartFormat>
    <chartFormat chart="34" format="250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4" format="251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4" format="252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4" format="253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4" format="25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4"/>
          </reference>
        </references>
      </pivotArea>
    </chartFormat>
    <chartFormat chart="34" format="255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4" format="256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4" format="257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4" format="258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4" format="260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4" format="261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4" format="262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4" format="263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4" format="26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5"/>
          </reference>
        </references>
      </pivotArea>
    </chartFormat>
    <chartFormat chart="34" format="265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4" format="266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4" format="267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4" format="268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4" format="269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5"/>
          </reference>
        </references>
      </pivotArea>
    </chartFormat>
    <chartFormat chart="34" format="270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4" format="271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4" format="272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4" format="273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4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4" format="275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4" format="276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4" format="277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4" format="278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4" format="27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6"/>
          </reference>
        </references>
      </pivotArea>
    </chartFormat>
    <chartFormat chart="34" format="280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4" format="281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4" format="282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4" format="283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4" format="28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6"/>
          </reference>
        </references>
      </pivotArea>
    </chartFormat>
    <chartFormat chart="34" format="285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4" format="286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4" format="287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4" format="288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4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4" format="290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4" format="291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4" format="292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4" format="293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4" format="29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7"/>
          </reference>
        </references>
      </pivotArea>
    </chartFormat>
    <chartFormat chart="34" format="295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4" format="296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4" format="297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4" format="298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4" format="299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7"/>
          </reference>
        </references>
      </pivotArea>
    </chartFormat>
    <chartFormat chart="34" format="300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4" format="301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4" format="302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4" format="303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4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4" format="305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4" format="306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4" format="307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4" format="308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4" format="30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8"/>
          </reference>
        </references>
      </pivotArea>
    </chartFormat>
    <chartFormat chart="34" format="310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4" format="311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4" format="312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4" format="313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4" format="31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8"/>
          </reference>
        </references>
      </pivotArea>
    </chartFormat>
    <chartFormat chart="34" format="315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4" format="316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4" format="317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4" format="318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6" format="3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36" format="395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6" format="396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6" format="397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6" format="398">
      <pivotArea type="data" outline="0" fieldPosition="0">
        <references count="3">
          <reference field="4294967294" count="1" selected="0">
            <x v="0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6" format="39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4"/>
          </reference>
        </references>
      </pivotArea>
    </chartFormat>
    <chartFormat chart="36" format="400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6" format="401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6" format="402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6" format="403">
      <pivotArea type="data" outline="0" fieldPosition="0">
        <references count="3">
          <reference field="4294967294" count="1" selected="0">
            <x v="1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6" format="40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4"/>
          </reference>
        </references>
      </pivotArea>
    </chartFormat>
    <chartFormat chart="36" format="405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0"/>
          </reference>
        </references>
      </pivotArea>
    </chartFormat>
    <chartFormat chart="36" format="406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2"/>
          </reference>
        </references>
      </pivotArea>
    </chartFormat>
    <chartFormat chart="36" format="407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3"/>
          </reference>
        </references>
      </pivotArea>
    </chartFormat>
    <chartFormat chart="36" format="408">
      <pivotArea type="data" outline="0" fieldPosition="0">
        <references count="3">
          <reference field="4294967294" count="1" selected="0">
            <x v="2"/>
          </reference>
          <reference field="1" count="1" selected="0">
            <x v="64"/>
          </reference>
          <reference field="4" count="1" selected="0">
            <x v="4"/>
          </reference>
        </references>
      </pivotArea>
    </chartFormat>
    <chartFormat chart="36" format="4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36" format="410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6" format="411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6" format="412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6" format="413">
      <pivotArea type="data" outline="0" fieldPosition="0">
        <references count="3">
          <reference field="4294967294" count="1" selected="0">
            <x v="0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6" format="41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5"/>
          </reference>
        </references>
      </pivotArea>
    </chartFormat>
    <chartFormat chart="36" format="415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6" format="416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6" format="417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6" format="418">
      <pivotArea type="data" outline="0" fieldPosition="0">
        <references count="3">
          <reference field="4294967294" count="1" selected="0">
            <x v="1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6" format="419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5"/>
          </reference>
        </references>
      </pivotArea>
    </chartFormat>
    <chartFormat chart="36" format="420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0"/>
          </reference>
        </references>
      </pivotArea>
    </chartFormat>
    <chartFormat chart="36" format="421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2"/>
          </reference>
        </references>
      </pivotArea>
    </chartFormat>
    <chartFormat chart="36" format="422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3"/>
          </reference>
        </references>
      </pivotArea>
    </chartFormat>
    <chartFormat chart="36" format="423">
      <pivotArea type="data" outline="0" fieldPosition="0">
        <references count="3">
          <reference field="4294967294" count="1" selected="0">
            <x v="2"/>
          </reference>
          <reference field="1" count="1" selected="0">
            <x v="65"/>
          </reference>
          <reference field="4" count="1" selected="0">
            <x v="4"/>
          </reference>
        </references>
      </pivotArea>
    </chartFormat>
    <chartFormat chart="36" format="4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36" format="425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6" format="426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6" format="427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6" format="428">
      <pivotArea type="data" outline="0" fieldPosition="0">
        <references count="3">
          <reference field="4294967294" count="1" selected="0">
            <x v="0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6" format="4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6"/>
          </reference>
        </references>
      </pivotArea>
    </chartFormat>
    <chartFormat chart="36" format="430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6" format="431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6" format="432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6" format="433">
      <pivotArea type="data" outline="0" fieldPosition="0">
        <references count="3">
          <reference field="4294967294" count="1" selected="0">
            <x v="1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6" format="43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6"/>
          </reference>
        </references>
      </pivotArea>
    </chartFormat>
    <chartFormat chart="36" format="435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0"/>
          </reference>
        </references>
      </pivotArea>
    </chartFormat>
    <chartFormat chart="36" format="436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2"/>
          </reference>
        </references>
      </pivotArea>
    </chartFormat>
    <chartFormat chart="36" format="437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3"/>
          </reference>
        </references>
      </pivotArea>
    </chartFormat>
    <chartFormat chart="36" format="438">
      <pivotArea type="data" outline="0" fieldPosition="0">
        <references count="3">
          <reference field="4294967294" count="1" selected="0">
            <x v="2"/>
          </reference>
          <reference field="1" count="1" selected="0">
            <x v="66"/>
          </reference>
          <reference field="4" count="1" selected="0">
            <x v="4"/>
          </reference>
        </references>
      </pivotArea>
    </chartFormat>
    <chartFormat chart="36" format="4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36" format="440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6" format="441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6" format="442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6" format="443">
      <pivotArea type="data" outline="0" fieldPosition="0">
        <references count="3">
          <reference field="4294967294" count="1" selected="0">
            <x v="0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6" format="4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7"/>
          </reference>
        </references>
      </pivotArea>
    </chartFormat>
    <chartFormat chart="36" format="445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6" format="446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6" format="447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6" format="448">
      <pivotArea type="data" outline="0" fieldPosition="0">
        <references count="3">
          <reference field="4294967294" count="1" selected="0">
            <x v="1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6" format="449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7"/>
          </reference>
        </references>
      </pivotArea>
    </chartFormat>
    <chartFormat chart="36" format="450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0"/>
          </reference>
        </references>
      </pivotArea>
    </chartFormat>
    <chartFormat chart="36" format="451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2"/>
          </reference>
        </references>
      </pivotArea>
    </chartFormat>
    <chartFormat chart="36" format="452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3"/>
          </reference>
        </references>
      </pivotArea>
    </chartFormat>
    <chartFormat chart="36" format="453">
      <pivotArea type="data" outline="0" fieldPosition="0">
        <references count="3">
          <reference field="4294967294" count="1" selected="0">
            <x v="2"/>
          </reference>
          <reference field="1" count="1" selected="0">
            <x v="67"/>
          </reference>
          <reference field="4" count="1" selected="0">
            <x v="4"/>
          </reference>
        </references>
      </pivotArea>
    </chartFormat>
    <chartFormat chart="36" format="4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36" format="455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6" format="456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6" format="457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6" format="458">
      <pivotArea type="data" outline="0" fieldPosition="0">
        <references count="3">
          <reference field="4294967294" count="1" selected="0">
            <x v="0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6" format="45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8"/>
          </reference>
        </references>
      </pivotArea>
    </chartFormat>
    <chartFormat chart="36" format="460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6" format="461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6" format="462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6" format="463">
      <pivotArea type="data" outline="0" fieldPosition="0">
        <references count="3">
          <reference field="4294967294" count="1" selected="0">
            <x v="1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  <chartFormat chart="36" format="464" series="1">
      <pivotArea type="data" outline="0" fieldPosition="0">
        <references count="2">
          <reference field="4294967294" count="1" selected="0">
            <x v="2"/>
          </reference>
          <reference field="1" count="1" selected="0">
            <x v="68"/>
          </reference>
        </references>
      </pivotArea>
    </chartFormat>
    <chartFormat chart="36" format="465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0"/>
          </reference>
        </references>
      </pivotArea>
    </chartFormat>
    <chartFormat chart="36" format="466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2"/>
          </reference>
        </references>
      </pivotArea>
    </chartFormat>
    <chartFormat chart="36" format="467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3"/>
          </reference>
        </references>
      </pivotArea>
    </chartFormat>
    <chartFormat chart="36" format="468">
      <pivotArea type="data" outline="0" fieldPosition="0">
        <references count="3">
          <reference field="4294967294" count="1" selected="0">
            <x v="2"/>
          </reference>
          <reference field="1" count="1" selected="0">
            <x v="68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FFB12C-F55A-43CD-810E-723242BAF8C6}" name="TB_VOLUMEDEVENDAS" displayName="TB_VOLUMEDEVENDAS" ref="A3:K4143" totalsRowShown="0" headerRowDxfId="11">
  <autoFilter ref="A3:K4143" xr:uid="{4D3CB3E5-3A6E-47D0-BC54-2CB28CB83789}"/>
  <tableColumns count="11">
    <tableColumn id="1" xr3:uid="{BA2EDE4F-8989-463A-A92B-99019BF1515D}" name="Mês" dataDxfId="10"/>
    <tableColumn id="2" xr3:uid="{A0BD6550-FA6B-44DF-9E58-2702E73A8437}" name="Ano"/>
    <tableColumn id="3" xr3:uid="{9FB0006C-33D5-4091-9CA5-704F17B8C5EC}" name="MÊS2"/>
    <tableColumn id="4" xr3:uid="{A5B129D6-E8DB-45B3-B4BD-3B0527E019F1}" name="Data" dataDxfId="9"/>
    <tableColumn id="5" xr3:uid="{F9E32322-6364-46DC-90AF-362F93EA57DF}" name="Categória" dataDxfId="8"/>
    <tableColumn id="6" xr3:uid="{4C4DE0F0-C2DD-4A33-A123-489576934E3A}" name="Emplacamento Total"/>
    <tableColumn id="7" xr3:uid="{206C11FC-6224-40FC-BA44-B88ACB64A78D}" name="Emplacamento Nacionais"/>
    <tableColumn id="8" xr3:uid="{BA44BAD1-3C6A-432D-B294-938232BCA6B6}" name="Emplacamento Importados"/>
    <tableColumn id="9" xr3:uid="{AB469290-AEB7-4F36-BD1B-8349493BADA3}" name="Produção"/>
    <tableColumn id="10" xr3:uid="{FC82ADA0-2E5A-483B-B7F0-9DD24EDB51BB}" name="Exportação"/>
    <tableColumn id="11" xr3:uid="{C6AE934D-ED12-4BEC-A771-D97F6C751E6D}" name="Produção Interna" dataDxfId="7">
      <calculatedColumnFormula>TB_VOLUMEDEVENDAS[[#This Row],[Produção]]-TB_VOLUMEDEVENDAS[[#This Row],[Exportação]]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FBEF07-6280-445F-81F8-E6E15A1CCCEF}" name="TB_EMPREGO" displayName="TB_EMPREGO" ref="A2:F1550" totalsRowShown="0">
  <autoFilter ref="A2:F1550" xr:uid="{99FBEF07-6280-445F-81F8-E6E15A1CCCEF}"/>
  <tableColumns count="6">
    <tableColumn id="1" xr3:uid="{A63A20BC-AF85-49A5-8DD7-A24EB0B01CF3}" name="Ano" dataCellStyle="Normal 3">
      <calculatedColumnFormula>YEAR(D3)</calculatedColumnFormula>
    </tableColumn>
    <tableColumn id="2" xr3:uid="{62078F63-F33E-4A04-8FCE-672370260B16}" name="Mês" dataDxfId="6" dataCellStyle="Normal 3">
      <calculatedColumnFormula>MONTH(D3)</calculatedColumnFormula>
    </tableColumn>
    <tableColumn id="3" xr3:uid="{53F6ADC6-1D61-4E07-B541-8185E54E341E}" name="Mês2" dataCellStyle="Normal 3">
      <calculatedColumnFormula>VLOOKUP(B3,'Base_nde vendas'!A:C,3,0)</calculatedColumnFormula>
    </tableColumn>
    <tableColumn id="4" xr3:uid="{7B3ABDA1-B527-4C7E-96FA-27213EF2D3A5}" name="Data" dataDxfId="5" dataCellStyle="Normal 2"/>
    <tableColumn id="5" xr3:uid="{08F8C569-890E-40ED-A961-94643AE0E19F}" name="Categória" dataCellStyle="Normal 3"/>
    <tableColumn id="6" xr3:uid="{CFF6DBA2-99B6-4E09-9FD8-ED252B42D908}" name="Emprego" dataDxfId="4" dataCellStyle="Vírgula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A5B7E5-3724-4DE6-9B74-591AD93B140E}" name="TB_EXPORTAÇÕES" displayName="TB_EXPORTAÇÕES" ref="A2:F1478" totalsRowShown="0">
  <autoFilter ref="A2:F1478" xr:uid="{6EA5B7E5-3724-4DE6-9B74-591AD93B140E}"/>
  <tableColumns count="6">
    <tableColumn id="1" xr3:uid="{575887AC-DC52-4A5C-A58D-E8E466EF527F}" name="Ano" dataCellStyle="Normal 3">
      <calculatedColumnFormula>YEAR(D3)</calculatedColumnFormula>
    </tableColumn>
    <tableColumn id="2" xr3:uid="{F2CC5455-CF46-402D-A5E6-7A3B27914D07}" name="Mês" dataDxfId="3" dataCellStyle="Normal 3">
      <calculatedColumnFormula>MONTH(D3)</calculatedColumnFormula>
    </tableColumn>
    <tableColumn id="3" xr3:uid="{B542E4DE-0349-4921-94FB-042DB819999B}" name="Mês2" dataCellStyle="Normal 3">
      <calculatedColumnFormula>VLOOKUP(B3,'Base_nde vendas'!A:C,3,0)</calculatedColumnFormula>
    </tableColumn>
    <tableColumn id="4" xr3:uid="{D5A2AE13-EC37-4FB8-8355-8B62347480D1}" name="Data" dataDxfId="2" dataCellStyle="Normal 2"/>
    <tableColumn id="5" xr3:uid="{E8EB46A8-276A-48DB-9BC8-408493EF70DA}" name="Categória" dataDxfId="1"/>
    <tableColumn id="6" xr3:uid="{14801A09-2582-4EBA-A932-2AB886D2E7B7}" name="Exportações US$ mil" dataDxfId="0" dataCellStyle="Moe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3" dT="2025-04-15T22:20:39.38" personId="{F408C585-E8E3-44F0-915B-24C7D95072B7}" id="{A2B30F0E-6BDE-4490-95BB-3FF083EA7F84}">
    <text xml:space="preserve">número total de veículos registrados no Brasil (com placa), ou seja, vendidos para o consumidor final. 
Inclui veículos nacionais e importados </text>
  </threadedComment>
  <threadedComment ref="G3" dT="2025-04-15T22:21:56.24" personId="{F408C585-E8E3-44F0-915B-24C7D95072B7}" id="{E60E8D18-5E43-4338-B1F9-E09F394C341C}">
    <text xml:space="preserve">É a quantidade de veículos emplacados que foram fabricados no Brasil. </text>
  </threadedComment>
  <threadedComment ref="H3" dT="2025-04-15T22:34:01.15" personId="{F408C585-E8E3-44F0-915B-24C7D95072B7}" id="{245F2109-73CE-4BBB-A1EE-0C21AFA11D94}">
    <text xml:space="preserve">Eles não foram produzidos no Brasil 
Mas entram no total de emplacamentos, porque vão circular aqui.
</text>
  </threadedComment>
  <threadedComment ref="I3" dT="2025-04-15T22:24:31.95" personId="{F408C585-E8E3-44F0-915B-24C7D95072B7}" id="{DB07AC5B-30FE-41D0-A772-B2F769E88B05}">
    <text xml:space="preserve">É o número de veículos fabricados no Brasil em um determinado período.
➡️ Inclui tanto os veículos destinados ao mercado interno (vendas no Brasil), quanto os que serão exportados.
</text>
  </threadedComment>
  <threadedComment ref="J3" dT="2025-04-15T22:24:58.44" personId="{F408C585-E8E3-44F0-915B-24C7D95072B7}" id="{6E9FF98E-F515-4F3A-9726-37A3D67263A8}">
    <text xml:space="preserve">É a quantidade de veículos produzidos no Brasil e vendidos para outros países.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D831"/>
  <sheetViews>
    <sheetView workbookViewId="0">
      <pane ySplit="3" topLeftCell="A4" activePane="bottomLeft" state="frozen"/>
      <selection pane="bottomLeft" activeCell="E4" sqref="E4"/>
    </sheetView>
  </sheetViews>
  <sheetFormatPr defaultRowHeight="15" outlineLevelCol="1" x14ac:dyDescent="0.2"/>
  <cols>
    <col min="4" max="4" width="8.109375" style="1" customWidth="1"/>
    <col min="5" max="5" width="17" style="14" customWidth="1" outlineLevel="1"/>
    <col min="6" max="8" width="17" style="15" customWidth="1" outlineLevel="1"/>
    <col min="9" max="9" width="17" style="16" customWidth="1" outlineLevel="1"/>
    <col min="10" max="10" width="10.77734375" style="4" customWidth="1" outlineLevel="1" collapsed="1"/>
    <col min="11" max="12" width="10.77734375" style="1" customWidth="1" outlineLevel="1"/>
    <col min="13" max="13" width="11.77734375" style="1" customWidth="1" outlineLevel="1"/>
    <col min="14" max="14" width="12" style="5" customWidth="1" outlineLevel="1"/>
    <col min="15" max="15" width="10.77734375" style="4" customWidth="1" outlineLevel="1" collapsed="1"/>
    <col min="16" max="17" width="10.77734375" style="1" customWidth="1" outlineLevel="1"/>
    <col min="18" max="18" width="11.21875" style="1" customWidth="1" outlineLevel="1"/>
    <col min="19" max="19" width="11.21875" style="5" customWidth="1" outlineLevel="1"/>
    <col min="20" max="20" width="10.77734375" style="4" customWidth="1" outlineLevel="1" collapsed="1"/>
    <col min="21" max="22" width="10.77734375" style="1" customWidth="1" outlineLevel="1"/>
    <col min="23" max="23" width="11.21875" style="1" customWidth="1" outlineLevel="1"/>
    <col min="24" max="24" width="11.21875" style="5" customWidth="1" outlineLevel="1"/>
    <col min="25" max="25" width="10.77734375" style="4" customWidth="1"/>
    <col min="26" max="27" width="10.77734375" style="1" customWidth="1"/>
    <col min="28" max="28" width="11.44140625" style="1" customWidth="1"/>
    <col min="29" max="29" width="11.44140625" style="5" customWidth="1"/>
    <col min="30" max="30" width="4.77734375" style="1" customWidth="1"/>
  </cols>
  <sheetData>
    <row r="1" spans="1:30" s="20" customFormat="1" x14ac:dyDescent="0.2">
      <c r="A1" s="28" t="s">
        <v>31</v>
      </c>
      <c r="B1" s="28" t="s">
        <v>32</v>
      </c>
      <c r="C1" s="28" t="s">
        <v>33</v>
      </c>
      <c r="F1" s="2"/>
      <c r="G1" s="2"/>
      <c r="H1" s="2"/>
      <c r="I1" s="2"/>
      <c r="J1" s="32">
        <f>SUBTOTAL(9,J4:J820)</f>
        <v>73632032</v>
      </c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5.75" x14ac:dyDescent="0.25">
      <c r="A2" s="25" t="s">
        <v>34</v>
      </c>
      <c r="B2" s="25" t="s">
        <v>34</v>
      </c>
      <c r="C2" s="25" t="s">
        <v>34</v>
      </c>
      <c r="D2" s="25" t="s">
        <v>34</v>
      </c>
      <c r="E2" s="29" t="s">
        <v>6</v>
      </c>
      <c r="F2" s="29" t="s">
        <v>6</v>
      </c>
      <c r="G2" s="29" t="s">
        <v>6</v>
      </c>
      <c r="H2" s="29" t="s">
        <v>6</v>
      </c>
      <c r="I2" s="29" t="s">
        <v>6</v>
      </c>
      <c r="J2" s="30" t="s">
        <v>5</v>
      </c>
      <c r="K2" s="29" t="s">
        <v>5</v>
      </c>
      <c r="L2" s="29" t="s">
        <v>5</v>
      </c>
      <c r="M2" s="29" t="s">
        <v>5</v>
      </c>
      <c r="N2" s="31" t="s">
        <v>5</v>
      </c>
      <c r="O2" s="30" t="s">
        <v>0</v>
      </c>
      <c r="P2" s="29" t="s">
        <v>0</v>
      </c>
      <c r="Q2" s="29" t="s">
        <v>0</v>
      </c>
      <c r="R2" s="29" t="s">
        <v>0</v>
      </c>
      <c r="S2" s="31" t="s">
        <v>0</v>
      </c>
      <c r="T2" s="30" t="s">
        <v>1</v>
      </c>
      <c r="U2" s="29" t="s">
        <v>1</v>
      </c>
      <c r="V2" s="29" t="s">
        <v>1</v>
      </c>
      <c r="W2" s="29" t="s">
        <v>1</v>
      </c>
      <c r="X2" s="31" t="s">
        <v>1</v>
      </c>
      <c r="Y2" s="30" t="s">
        <v>2</v>
      </c>
      <c r="Z2" s="29" t="s">
        <v>2</v>
      </c>
      <c r="AA2" s="29" t="s">
        <v>2</v>
      </c>
      <c r="AB2" s="29" t="s">
        <v>2</v>
      </c>
      <c r="AC2" s="31" t="s">
        <v>2</v>
      </c>
      <c r="AD2" s="10"/>
    </row>
    <row r="3" spans="1:30" ht="24" x14ac:dyDescent="0.2">
      <c r="A3" s="26" t="s">
        <v>15</v>
      </c>
      <c r="B3" s="26" t="s">
        <v>28</v>
      </c>
      <c r="C3" s="26" t="s">
        <v>30</v>
      </c>
      <c r="D3" s="27" t="s">
        <v>29</v>
      </c>
      <c r="E3" s="18" t="s">
        <v>7</v>
      </c>
      <c r="F3" s="19" t="s">
        <v>8</v>
      </c>
      <c r="G3" s="12" t="s">
        <v>9</v>
      </c>
      <c r="H3" s="12" t="s">
        <v>3</v>
      </c>
      <c r="I3" s="13" t="s">
        <v>4</v>
      </c>
      <c r="J3" s="6" t="s">
        <v>7</v>
      </c>
      <c r="K3" s="7" t="s">
        <v>8</v>
      </c>
      <c r="L3" s="7" t="s">
        <v>9</v>
      </c>
      <c r="M3" s="7" t="s">
        <v>3</v>
      </c>
      <c r="N3" s="8" t="s">
        <v>4</v>
      </c>
      <c r="O3" s="6" t="s">
        <v>7</v>
      </c>
      <c r="P3" s="7" t="s">
        <v>8</v>
      </c>
      <c r="Q3" s="7" t="s">
        <v>9</v>
      </c>
      <c r="R3" s="7" t="s">
        <v>3</v>
      </c>
      <c r="S3" s="8" t="s">
        <v>4</v>
      </c>
      <c r="T3" s="6" t="s">
        <v>7</v>
      </c>
      <c r="U3" s="6" t="s">
        <v>8</v>
      </c>
      <c r="V3" s="6" t="s">
        <v>9</v>
      </c>
      <c r="W3" s="6" t="s">
        <v>3</v>
      </c>
      <c r="X3" s="9" t="s">
        <v>4</v>
      </c>
      <c r="Y3" s="6" t="s">
        <v>7</v>
      </c>
      <c r="Z3" s="6" t="s">
        <v>8</v>
      </c>
      <c r="AA3" s="6" t="s">
        <v>9</v>
      </c>
      <c r="AB3" s="6" t="s">
        <v>3</v>
      </c>
      <c r="AC3" s="17" t="s">
        <v>4</v>
      </c>
      <c r="AD3" s="11"/>
    </row>
    <row r="4" spans="1:30" x14ac:dyDescent="0.2">
      <c r="A4">
        <v>1</v>
      </c>
      <c r="B4">
        <v>1957</v>
      </c>
      <c r="C4" t="s">
        <v>16</v>
      </c>
      <c r="D4" s="3">
        <v>20821</v>
      </c>
      <c r="E4" s="21">
        <v>2009</v>
      </c>
      <c r="F4" s="21">
        <v>2009</v>
      </c>
      <c r="G4" s="21">
        <v>0</v>
      </c>
      <c r="H4" s="21">
        <v>2317</v>
      </c>
      <c r="I4" s="21">
        <v>0</v>
      </c>
      <c r="J4" s="21">
        <v>758</v>
      </c>
      <c r="K4" s="21">
        <v>758</v>
      </c>
      <c r="L4" s="21">
        <v>0</v>
      </c>
      <c r="M4" s="21">
        <v>1091</v>
      </c>
      <c r="N4" s="21">
        <v>0</v>
      </c>
      <c r="O4" s="21">
        <v>104</v>
      </c>
      <c r="P4" s="21">
        <v>104</v>
      </c>
      <c r="Q4" s="21">
        <v>0</v>
      </c>
      <c r="R4" s="21">
        <v>97</v>
      </c>
      <c r="S4" s="21">
        <v>0</v>
      </c>
      <c r="T4" s="21">
        <v>1037</v>
      </c>
      <c r="U4" s="21">
        <v>1037</v>
      </c>
      <c r="V4" s="21">
        <v>0</v>
      </c>
      <c r="W4" s="21">
        <v>981</v>
      </c>
      <c r="X4" s="21">
        <v>0</v>
      </c>
      <c r="Y4" s="21">
        <v>110</v>
      </c>
      <c r="Z4" s="21">
        <v>110</v>
      </c>
      <c r="AA4" s="21">
        <v>0</v>
      </c>
      <c r="AB4" s="21">
        <v>148</v>
      </c>
      <c r="AC4" s="21">
        <v>0</v>
      </c>
    </row>
    <row r="5" spans="1:30" x14ac:dyDescent="0.2">
      <c r="A5">
        <v>2</v>
      </c>
      <c r="B5">
        <v>1957</v>
      </c>
      <c r="C5" t="s">
        <v>17</v>
      </c>
      <c r="D5" s="3">
        <v>20852</v>
      </c>
      <c r="E5" s="21">
        <v>2091</v>
      </c>
      <c r="F5" s="21">
        <v>2091</v>
      </c>
      <c r="G5" s="21">
        <v>0</v>
      </c>
      <c r="H5" s="21">
        <v>2144</v>
      </c>
      <c r="I5" s="21">
        <v>0</v>
      </c>
      <c r="J5" s="21">
        <v>624</v>
      </c>
      <c r="K5" s="21">
        <v>624</v>
      </c>
      <c r="L5" s="21">
        <v>0</v>
      </c>
      <c r="M5" s="21">
        <v>788</v>
      </c>
      <c r="N5" s="21">
        <v>0</v>
      </c>
      <c r="O5" s="21">
        <v>107</v>
      </c>
      <c r="P5" s="21">
        <v>107</v>
      </c>
      <c r="Q5" s="21">
        <v>0</v>
      </c>
      <c r="R5" s="21">
        <v>96</v>
      </c>
      <c r="S5" s="21">
        <v>0</v>
      </c>
      <c r="T5" s="21">
        <v>1262</v>
      </c>
      <c r="U5" s="21">
        <v>1262</v>
      </c>
      <c r="V5" s="21">
        <v>0</v>
      </c>
      <c r="W5" s="21">
        <v>1103</v>
      </c>
      <c r="X5" s="21">
        <v>0</v>
      </c>
      <c r="Y5" s="21">
        <v>98</v>
      </c>
      <c r="Z5" s="21">
        <v>98</v>
      </c>
      <c r="AA5" s="21">
        <v>0</v>
      </c>
      <c r="AB5" s="21">
        <v>157</v>
      </c>
      <c r="AC5" s="21">
        <v>0</v>
      </c>
    </row>
    <row r="6" spans="1:30" x14ac:dyDescent="0.2">
      <c r="A6">
        <v>3</v>
      </c>
      <c r="B6">
        <v>1957</v>
      </c>
      <c r="C6" t="s">
        <v>18</v>
      </c>
      <c r="D6" s="3">
        <v>20880</v>
      </c>
      <c r="E6" s="21">
        <v>2802</v>
      </c>
      <c r="F6" s="21">
        <v>2802</v>
      </c>
      <c r="G6" s="21">
        <v>0</v>
      </c>
      <c r="H6" s="21">
        <v>2660</v>
      </c>
      <c r="I6" s="21">
        <v>0</v>
      </c>
      <c r="J6" s="21">
        <v>817</v>
      </c>
      <c r="K6" s="21">
        <v>817</v>
      </c>
      <c r="L6" s="21">
        <v>0</v>
      </c>
      <c r="M6" s="21">
        <v>1057</v>
      </c>
      <c r="N6" s="21">
        <v>0</v>
      </c>
      <c r="O6" s="21">
        <v>133</v>
      </c>
      <c r="P6" s="21">
        <v>133</v>
      </c>
      <c r="Q6" s="21">
        <v>0</v>
      </c>
      <c r="R6" s="21">
        <v>123</v>
      </c>
      <c r="S6" s="21">
        <v>0</v>
      </c>
      <c r="T6" s="21">
        <v>1706</v>
      </c>
      <c r="U6" s="21">
        <v>1706</v>
      </c>
      <c r="V6" s="21">
        <v>0</v>
      </c>
      <c r="W6" s="21">
        <v>1290</v>
      </c>
      <c r="X6" s="21">
        <v>0</v>
      </c>
      <c r="Y6" s="21">
        <v>146</v>
      </c>
      <c r="Z6" s="21">
        <v>146</v>
      </c>
      <c r="AA6" s="21">
        <v>0</v>
      </c>
      <c r="AB6" s="21">
        <v>190</v>
      </c>
      <c r="AC6" s="21">
        <v>0</v>
      </c>
    </row>
    <row r="7" spans="1:30" x14ac:dyDescent="0.2">
      <c r="A7">
        <v>4</v>
      </c>
      <c r="B7">
        <v>1957</v>
      </c>
      <c r="C7" t="s">
        <v>19</v>
      </c>
      <c r="D7" s="3">
        <v>20911</v>
      </c>
      <c r="E7" s="21">
        <v>2530</v>
      </c>
      <c r="F7" s="21">
        <v>2530</v>
      </c>
      <c r="G7" s="21">
        <v>0</v>
      </c>
      <c r="H7" s="21">
        <v>2449</v>
      </c>
      <c r="I7" s="21">
        <v>0</v>
      </c>
      <c r="J7" s="21">
        <v>722</v>
      </c>
      <c r="K7" s="21">
        <v>722</v>
      </c>
      <c r="L7" s="21">
        <v>0</v>
      </c>
      <c r="M7" s="21">
        <v>890</v>
      </c>
      <c r="N7" s="21">
        <v>0</v>
      </c>
      <c r="O7" s="21">
        <v>105</v>
      </c>
      <c r="P7" s="21">
        <v>105</v>
      </c>
      <c r="Q7" s="21">
        <v>0</v>
      </c>
      <c r="R7" s="21">
        <v>118</v>
      </c>
      <c r="S7" s="21">
        <v>0</v>
      </c>
      <c r="T7" s="21">
        <v>1525</v>
      </c>
      <c r="U7" s="21">
        <v>1525</v>
      </c>
      <c r="V7" s="21">
        <v>0</v>
      </c>
      <c r="W7" s="21">
        <v>1266</v>
      </c>
      <c r="X7" s="21">
        <v>0</v>
      </c>
      <c r="Y7" s="21">
        <v>178</v>
      </c>
      <c r="Z7" s="21">
        <v>178</v>
      </c>
      <c r="AA7" s="21">
        <v>0</v>
      </c>
      <c r="AB7" s="21">
        <v>175</v>
      </c>
      <c r="AC7" s="21">
        <v>0</v>
      </c>
    </row>
    <row r="8" spans="1:30" x14ac:dyDescent="0.2">
      <c r="A8">
        <v>5</v>
      </c>
      <c r="B8">
        <v>1957</v>
      </c>
      <c r="C8" t="s">
        <v>20</v>
      </c>
      <c r="D8" s="3">
        <v>20941</v>
      </c>
      <c r="E8" s="21">
        <v>2889</v>
      </c>
      <c r="F8" s="21">
        <v>2889</v>
      </c>
      <c r="G8" s="21">
        <v>0</v>
      </c>
      <c r="H8" s="21">
        <v>2788</v>
      </c>
      <c r="I8" s="21">
        <v>0</v>
      </c>
      <c r="J8" s="21">
        <v>853</v>
      </c>
      <c r="K8" s="21">
        <v>853</v>
      </c>
      <c r="L8" s="21">
        <v>0</v>
      </c>
      <c r="M8" s="21">
        <v>1012</v>
      </c>
      <c r="N8" s="21">
        <v>0</v>
      </c>
      <c r="O8" s="21">
        <v>147</v>
      </c>
      <c r="P8" s="21">
        <v>147</v>
      </c>
      <c r="Q8" s="21">
        <v>0</v>
      </c>
      <c r="R8" s="21">
        <v>141</v>
      </c>
      <c r="S8" s="21">
        <v>0</v>
      </c>
      <c r="T8" s="21">
        <v>1698</v>
      </c>
      <c r="U8" s="21">
        <v>1698</v>
      </c>
      <c r="V8" s="21">
        <v>0</v>
      </c>
      <c r="W8" s="21">
        <v>1439</v>
      </c>
      <c r="X8" s="21">
        <v>0</v>
      </c>
      <c r="Y8" s="21">
        <v>191</v>
      </c>
      <c r="Z8" s="21">
        <v>191</v>
      </c>
      <c r="AA8" s="21">
        <v>0</v>
      </c>
      <c r="AB8" s="21">
        <v>196</v>
      </c>
      <c r="AC8" s="21">
        <v>0</v>
      </c>
    </row>
    <row r="9" spans="1:30" x14ac:dyDescent="0.2">
      <c r="A9">
        <v>6</v>
      </c>
      <c r="B9">
        <v>1957</v>
      </c>
      <c r="C9" t="s">
        <v>21</v>
      </c>
      <c r="D9" s="3">
        <v>20972</v>
      </c>
      <c r="E9" s="21">
        <v>2913</v>
      </c>
      <c r="F9" s="21">
        <v>2913</v>
      </c>
      <c r="G9" s="21">
        <v>0</v>
      </c>
      <c r="H9" s="21">
        <v>2740</v>
      </c>
      <c r="I9" s="21">
        <v>0</v>
      </c>
      <c r="J9" s="21">
        <v>1010</v>
      </c>
      <c r="K9" s="21">
        <v>1010</v>
      </c>
      <c r="L9" s="21">
        <v>0</v>
      </c>
      <c r="M9" s="21">
        <v>976</v>
      </c>
      <c r="N9" s="21">
        <v>0</v>
      </c>
      <c r="O9" s="21">
        <v>115</v>
      </c>
      <c r="P9" s="21">
        <v>115</v>
      </c>
      <c r="Q9" s="21">
        <v>0</v>
      </c>
      <c r="R9" s="21">
        <v>144</v>
      </c>
      <c r="S9" s="21">
        <v>0</v>
      </c>
      <c r="T9" s="21">
        <v>1659</v>
      </c>
      <c r="U9" s="21">
        <v>1659</v>
      </c>
      <c r="V9" s="21">
        <v>0</v>
      </c>
      <c r="W9" s="21">
        <v>1431</v>
      </c>
      <c r="X9" s="21">
        <v>0</v>
      </c>
      <c r="Y9" s="21">
        <v>129</v>
      </c>
      <c r="Z9" s="21">
        <v>129</v>
      </c>
      <c r="AA9" s="21">
        <v>0</v>
      </c>
      <c r="AB9" s="21">
        <v>189</v>
      </c>
      <c r="AC9" s="21">
        <v>0</v>
      </c>
    </row>
    <row r="10" spans="1:30" x14ac:dyDescent="0.2">
      <c r="A10">
        <v>7</v>
      </c>
      <c r="B10">
        <v>1957</v>
      </c>
      <c r="C10" t="s">
        <v>22</v>
      </c>
      <c r="D10" s="3">
        <v>21002</v>
      </c>
      <c r="E10" s="21">
        <v>3053</v>
      </c>
      <c r="F10" s="21">
        <v>3053</v>
      </c>
      <c r="G10" s="21">
        <v>0</v>
      </c>
      <c r="H10" s="21">
        <v>2846</v>
      </c>
      <c r="I10" s="21">
        <v>0</v>
      </c>
      <c r="J10" s="21">
        <v>924</v>
      </c>
      <c r="K10" s="21">
        <v>924</v>
      </c>
      <c r="L10" s="21">
        <v>0</v>
      </c>
      <c r="M10" s="21">
        <v>946</v>
      </c>
      <c r="N10" s="21">
        <v>0</v>
      </c>
      <c r="O10" s="21">
        <v>170</v>
      </c>
      <c r="P10" s="21">
        <v>170</v>
      </c>
      <c r="Q10" s="21">
        <v>0</v>
      </c>
      <c r="R10" s="21">
        <v>156</v>
      </c>
      <c r="S10" s="21">
        <v>0</v>
      </c>
      <c r="T10" s="21">
        <v>1589</v>
      </c>
      <c r="U10" s="21">
        <v>1589</v>
      </c>
      <c r="V10" s="21">
        <v>0</v>
      </c>
      <c r="W10" s="21">
        <v>1541</v>
      </c>
      <c r="X10" s="21">
        <v>0</v>
      </c>
      <c r="Y10" s="21">
        <v>370</v>
      </c>
      <c r="Z10" s="21">
        <v>370</v>
      </c>
      <c r="AA10" s="21">
        <v>0</v>
      </c>
      <c r="AB10" s="21">
        <v>203</v>
      </c>
      <c r="AC10" s="21">
        <v>0</v>
      </c>
    </row>
    <row r="11" spans="1:30" x14ac:dyDescent="0.2">
      <c r="A11">
        <v>8</v>
      </c>
      <c r="B11">
        <v>1957</v>
      </c>
      <c r="C11" t="s">
        <v>23</v>
      </c>
      <c r="D11" s="3">
        <v>21033</v>
      </c>
      <c r="E11" s="21">
        <v>2922</v>
      </c>
      <c r="F11" s="21">
        <v>2922</v>
      </c>
      <c r="G11" s="21">
        <v>0</v>
      </c>
      <c r="H11" s="21">
        <v>2740</v>
      </c>
      <c r="I11" s="21">
        <v>0</v>
      </c>
      <c r="J11" s="21">
        <v>834</v>
      </c>
      <c r="K11" s="21">
        <v>834</v>
      </c>
      <c r="L11" s="21">
        <v>0</v>
      </c>
      <c r="M11" s="21">
        <v>902</v>
      </c>
      <c r="N11" s="21">
        <v>0</v>
      </c>
      <c r="O11" s="21">
        <v>136</v>
      </c>
      <c r="P11" s="21">
        <v>136</v>
      </c>
      <c r="Q11" s="21">
        <v>0</v>
      </c>
      <c r="R11" s="21">
        <v>156</v>
      </c>
      <c r="S11" s="21">
        <v>0</v>
      </c>
      <c r="T11" s="21">
        <v>1810</v>
      </c>
      <c r="U11" s="21">
        <v>1810</v>
      </c>
      <c r="V11" s="21">
        <v>0</v>
      </c>
      <c r="W11" s="21">
        <v>1483</v>
      </c>
      <c r="X11" s="21">
        <v>0</v>
      </c>
      <c r="Y11" s="21">
        <v>142</v>
      </c>
      <c r="Z11" s="21">
        <v>142</v>
      </c>
      <c r="AA11" s="21">
        <v>0</v>
      </c>
      <c r="AB11" s="21">
        <v>199</v>
      </c>
      <c r="AC11" s="21">
        <v>0</v>
      </c>
    </row>
    <row r="12" spans="1:30" x14ac:dyDescent="0.2">
      <c r="A12">
        <v>9</v>
      </c>
      <c r="B12">
        <v>1957</v>
      </c>
      <c r="C12" t="s">
        <v>24</v>
      </c>
      <c r="D12" s="3">
        <v>21064</v>
      </c>
      <c r="E12" s="21">
        <v>2373</v>
      </c>
      <c r="F12" s="21">
        <v>2373</v>
      </c>
      <c r="G12" s="21">
        <v>0</v>
      </c>
      <c r="H12" s="21">
        <v>2635</v>
      </c>
      <c r="I12" s="21">
        <v>0</v>
      </c>
      <c r="J12" s="21">
        <v>791</v>
      </c>
      <c r="K12" s="21">
        <v>791</v>
      </c>
      <c r="L12" s="21">
        <v>0</v>
      </c>
      <c r="M12" s="21">
        <v>808</v>
      </c>
      <c r="N12" s="21">
        <v>0</v>
      </c>
      <c r="O12" s="21">
        <v>150</v>
      </c>
      <c r="P12" s="21">
        <v>150</v>
      </c>
      <c r="Q12" s="21">
        <v>0</v>
      </c>
      <c r="R12" s="21">
        <v>143</v>
      </c>
      <c r="S12" s="21">
        <v>0</v>
      </c>
      <c r="T12" s="21">
        <v>1314</v>
      </c>
      <c r="U12" s="21">
        <v>1314</v>
      </c>
      <c r="V12" s="21">
        <v>0</v>
      </c>
      <c r="W12" s="21">
        <v>1477</v>
      </c>
      <c r="X12" s="21">
        <v>0</v>
      </c>
      <c r="Y12" s="21">
        <v>118</v>
      </c>
      <c r="Z12" s="21">
        <v>118</v>
      </c>
      <c r="AA12" s="21">
        <v>0</v>
      </c>
      <c r="AB12" s="21">
        <v>207</v>
      </c>
      <c r="AC12" s="21">
        <v>0</v>
      </c>
    </row>
    <row r="13" spans="1:30" x14ac:dyDescent="0.2">
      <c r="A13">
        <v>10</v>
      </c>
      <c r="B13">
        <v>1957</v>
      </c>
      <c r="C13" t="s">
        <v>25</v>
      </c>
      <c r="D13" s="3">
        <v>21094</v>
      </c>
      <c r="E13" s="21">
        <v>2170</v>
      </c>
      <c r="F13" s="21">
        <v>2170</v>
      </c>
      <c r="G13" s="21">
        <v>0</v>
      </c>
      <c r="H13" s="21">
        <v>2646</v>
      </c>
      <c r="I13" s="21">
        <v>0</v>
      </c>
      <c r="J13" s="21">
        <v>760</v>
      </c>
      <c r="K13" s="21">
        <v>760</v>
      </c>
      <c r="L13" s="21">
        <v>0</v>
      </c>
      <c r="M13" s="21">
        <v>791</v>
      </c>
      <c r="N13" s="21">
        <v>0</v>
      </c>
      <c r="O13" s="21">
        <v>98</v>
      </c>
      <c r="P13" s="21">
        <v>98</v>
      </c>
      <c r="Q13" s="21">
        <v>0</v>
      </c>
      <c r="R13" s="21">
        <v>148</v>
      </c>
      <c r="S13" s="21">
        <v>0</v>
      </c>
      <c r="T13" s="21">
        <v>1176</v>
      </c>
      <c r="U13" s="21">
        <v>1176</v>
      </c>
      <c r="V13" s="21">
        <v>0</v>
      </c>
      <c r="W13" s="21">
        <v>1501</v>
      </c>
      <c r="X13" s="21">
        <v>0</v>
      </c>
      <c r="Y13" s="21">
        <v>136</v>
      </c>
      <c r="Z13" s="21">
        <v>136</v>
      </c>
      <c r="AA13" s="21">
        <v>0</v>
      </c>
      <c r="AB13" s="21">
        <v>206</v>
      </c>
      <c r="AC13" s="21">
        <v>0</v>
      </c>
    </row>
    <row r="14" spans="1:30" x14ac:dyDescent="0.2">
      <c r="A14">
        <v>11</v>
      </c>
      <c r="B14">
        <v>1957</v>
      </c>
      <c r="C14" t="s">
        <v>26</v>
      </c>
      <c r="D14" s="3">
        <v>21125</v>
      </c>
      <c r="E14" s="21">
        <v>1793</v>
      </c>
      <c r="F14" s="21">
        <v>1793</v>
      </c>
      <c r="G14" s="21">
        <v>0</v>
      </c>
      <c r="H14" s="21">
        <v>2264</v>
      </c>
      <c r="I14" s="21">
        <v>0</v>
      </c>
      <c r="J14" s="21">
        <v>438</v>
      </c>
      <c r="K14" s="21">
        <v>438</v>
      </c>
      <c r="L14" s="21">
        <v>0</v>
      </c>
      <c r="M14" s="21">
        <v>497</v>
      </c>
      <c r="N14" s="21">
        <v>0</v>
      </c>
      <c r="O14" s="21">
        <v>102</v>
      </c>
      <c r="P14" s="21">
        <v>102</v>
      </c>
      <c r="Q14" s="21">
        <v>0</v>
      </c>
      <c r="R14" s="21">
        <v>131</v>
      </c>
      <c r="S14" s="21">
        <v>0</v>
      </c>
      <c r="T14" s="21">
        <v>1097</v>
      </c>
      <c r="U14" s="21">
        <v>1097</v>
      </c>
      <c r="V14" s="21">
        <v>0</v>
      </c>
      <c r="W14" s="21">
        <v>1460</v>
      </c>
      <c r="X14" s="21">
        <v>0</v>
      </c>
      <c r="Y14" s="21">
        <v>156</v>
      </c>
      <c r="Z14" s="21">
        <v>156</v>
      </c>
      <c r="AA14" s="21">
        <v>0</v>
      </c>
      <c r="AB14" s="21">
        <v>176</v>
      </c>
      <c r="AC14" s="21">
        <v>0</v>
      </c>
    </row>
    <row r="15" spans="1:30" x14ac:dyDescent="0.2">
      <c r="A15">
        <v>12</v>
      </c>
      <c r="B15">
        <v>1957</v>
      </c>
      <c r="C15" t="s">
        <v>27</v>
      </c>
      <c r="D15" s="3">
        <v>21155</v>
      </c>
      <c r="E15" s="21">
        <v>3432</v>
      </c>
      <c r="F15" s="21">
        <v>3432</v>
      </c>
      <c r="G15" s="21">
        <v>0</v>
      </c>
      <c r="H15" s="21">
        <v>2313</v>
      </c>
      <c r="I15" s="21">
        <v>0</v>
      </c>
      <c r="J15" s="21">
        <v>947</v>
      </c>
      <c r="K15" s="21">
        <v>947</v>
      </c>
      <c r="L15" s="21">
        <v>0</v>
      </c>
      <c r="M15" s="21">
        <v>691</v>
      </c>
      <c r="N15" s="21">
        <v>0</v>
      </c>
      <c r="O15" s="21">
        <v>165</v>
      </c>
      <c r="P15" s="21">
        <v>165</v>
      </c>
      <c r="Q15" s="21">
        <v>0</v>
      </c>
      <c r="R15" s="21">
        <v>135</v>
      </c>
      <c r="S15" s="21">
        <v>0</v>
      </c>
      <c r="T15" s="21">
        <v>2190</v>
      </c>
      <c r="U15" s="21">
        <v>2190</v>
      </c>
      <c r="V15" s="21">
        <v>0</v>
      </c>
      <c r="W15" s="21">
        <v>1287</v>
      </c>
      <c r="X15" s="21">
        <v>0</v>
      </c>
      <c r="Y15" s="21">
        <v>130</v>
      </c>
      <c r="Z15" s="21">
        <v>130</v>
      </c>
      <c r="AA15" s="21">
        <v>0</v>
      </c>
      <c r="AB15" s="21">
        <v>200</v>
      </c>
      <c r="AC15" s="21">
        <v>0</v>
      </c>
    </row>
    <row r="16" spans="1:30" x14ac:dyDescent="0.2">
      <c r="A16">
        <v>1</v>
      </c>
      <c r="B16">
        <v>1958</v>
      </c>
      <c r="C16" t="s">
        <v>16</v>
      </c>
      <c r="D16" s="3">
        <v>21186</v>
      </c>
      <c r="E16" s="21">
        <v>4712</v>
      </c>
      <c r="F16" s="21">
        <v>4712</v>
      </c>
      <c r="G16" s="21">
        <v>0</v>
      </c>
      <c r="H16" s="21">
        <v>4633</v>
      </c>
      <c r="I16" s="21">
        <v>0</v>
      </c>
      <c r="J16" s="21">
        <v>1642</v>
      </c>
      <c r="K16" s="21">
        <v>1642</v>
      </c>
      <c r="L16" s="21">
        <v>0</v>
      </c>
      <c r="M16" s="21">
        <v>2173</v>
      </c>
      <c r="N16" s="21">
        <v>0</v>
      </c>
      <c r="O16" s="21">
        <v>1286</v>
      </c>
      <c r="P16" s="21">
        <v>1286</v>
      </c>
      <c r="Q16" s="21">
        <v>0</v>
      </c>
      <c r="R16" s="21">
        <v>548</v>
      </c>
      <c r="S16" s="21">
        <v>0</v>
      </c>
      <c r="T16" s="21">
        <v>1587</v>
      </c>
      <c r="U16" s="21">
        <v>1587</v>
      </c>
      <c r="V16" s="21">
        <v>0</v>
      </c>
      <c r="W16" s="21">
        <v>1659</v>
      </c>
      <c r="X16" s="21">
        <v>0</v>
      </c>
      <c r="Y16" s="21">
        <v>197</v>
      </c>
      <c r="Z16" s="21">
        <v>197</v>
      </c>
      <c r="AA16" s="21">
        <v>0</v>
      </c>
      <c r="AB16" s="21">
        <v>253</v>
      </c>
      <c r="AC16" s="21">
        <v>0</v>
      </c>
    </row>
    <row r="17" spans="1:29" x14ac:dyDescent="0.2">
      <c r="A17">
        <v>2</v>
      </c>
      <c r="B17">
        <v>1958</v>
      </c>
      <c r="C17" t="s">
        <v>17</v>
      </c>
      <c r="D17" s="3">
        <v>21217</v>
      </c>
      <c r="E17" s="21">
        <v>4594</v>
      </c>
      <c r="F17" s="21">
        <v>4594</v>
      </c>
      <c r="G17" s="21">
        <v>0</v>
      </c>
      <c r="H17" s="21">
        <v>4333</v>
      </c>
      <c r="I17" s="21">
        <v>0</v>
      </c>
      <c r="J17" s="21">
        <v>1443</v>
      </c>
      <c r="K17" s="21">
        <v>1443</v>
      </c>
      <c r="L17" s="21">
        <v>0</v>
      </c>
      <c r="M17" s="21">
        <v>1656</v>
      </c>
      <c r="N17" s="21">
        <v>0</v>
      </c>
      <c r="O17" s="21">
        <v>1267</v>
      </c>
      <c r="P17" s="21">
        <v>1267</v>
      </c>
      <c r="Q17" s="21">
        <v>0</v>
      </c>
      <c r="R17" s="21">
        <v>619</v>
      </c>
      <c r="S17" s="21">
        <v>0</v>
      </c>
      <c r="T17" s="21">
        <v>1715</v>
      </c>
      <c r="U17" s="21">
        <v>1715</v>
      </c>
      <c r="V17" s="21">
        <v>0</v>
      </c>
      <c r="W17" s="21">
        <v>1810</v>
      </c>
      <c r="X17" s="21">
        <v>0</v>
      </c>
      <c r="Y17" s="21">
        <v>169</v>
      </c>
      <c r="Z17" s="21">
        <v>169</v>
      </c>
      <c r="AA17" s="21">
        <v>0</v>
      </c>
      <c r="AB17" s="21">
        <v>248</v>
      </c>
      <c r="AC17" s="21">
        <v>0</v>
      </c>
    </row>
    <row r="18" spans="1:29" x14ac:dyDescent="0.2">
      <c r="A18">
        <v>3</v>
      </c>
      <c r="B18">
        <v>1958</v>
      </c>
      <c r="C18" t="s">
        <v>18</v>
      </c>
      <c r="D18" s="3">
        <v>21245</v>
      </c>
      <c r="E18" s="21">
        <v>5612</v>
      </c>
      <c r="F18" s="21">
        <v>5612</v>
      </c>
      <c r="G18" s="21">
        <v>0</v>
      </c>
      <c r="H18" s="21">
        <v>5308</v>
      </c>
      <c r="I18" s="21">
        <v>0</v>
      </c>
      <c r="J18" s="21">
        <v>1833</v>
      </c>
      <c r="K18" s="21">
        <v>1833</v>
      </c>
      <c r="L18" s="21">
        <v>0</v>
      </c>
      <c r="M18" s="21">
        <v>2093</v>
      </c>
      <c r="N18" s="21">
        <v>0</v>
      </c>
      <c r="O18" s="21">
        <v>698</v>
      </c>
      <c r="P18" s="21">
        <v>698</v>
      </c>
      <c r="Q18" s="21">
        <v>0</v>
      </c>
      <c r="R18" s="21">
        <v>761</v>
      </c>
      <c r="S18" s="21">
        <v>0</v>
      </c>
      <c r="T18" s="21">
        <v>2783</v>
      </c>
      <c r="U18" s="21">
        <v>2783</v>
      </c>
      <c r="V18" s="21">
        <v>0</v>
      </c>
      <c r="W18" s="21">
        <v>2138</v>
      </c>
      <c r="X18" s="21">
        <v>0</v>
      </c>
      <c r="Y18" s="21">
        <v>298</v>
      </c>
      <c r="Z18" s="21">
        <v>298</v>
      </c>
      <c r="AA18" s="21">
        <v>0</v>
      </c>
      <c r="AB18" s="21">
        <v>316</v>
      </c>
      <c r="AC18" s="21">
        <v>0</v>
      </c>
    </row>
    <row r="19" spans="1:29" x14ac:dyDescent="0.2">
      <c r="A19">
        <v>4</v>
      </c>
      <c r="B19">
        <v>1958</v>
      </c>
      <c r="C19" t="s">
        <v>19</v>
      </c>
      <c r="D19" s="3">
        <v>21276</v>
      </c>
      <c r="E19" s="21">
        <v>4956</v>
      </c>
      <c r="F19" s="21">
        <v>4956</v>
      </c>
      <c r="G19" s="21">
        <v>0</v>
      </c>
      <c r="H19" s="21">
        <v>4920</v>
      </c>
      <c r="I19" s="21">
        <v>0</v>
      </c>
      <c r="J19" s="21">
        <v>1655</v>
      </c>
      <c r="K19" s="21">
        <v>1655</v>
      </c>
      <c r="L19" s="21">
        <v>0</v>
      </c>
      <c r="M19" s="21">
        <v>1804</v>
      </c>
      <c r="N19" s="21">
        <v>0</v>
      </c>
      <c r="O19" s="21">
        <v>569</v>
      </c>
      <c r="P19" s="21">
        <v>569</v>
      </c>
      <c r="Q19" s="21">
        <v>0</v>
      </c>
      <c r="R19" s="21">
        <v>736</v>
      </c>
      <c r="S19" s="21">
        <v>0</v>
      </c>
      <c r="T19" s="21">
        <v>2355</v>
      </c>
      <c r="U19" s="21">
        <v>2355</v>
      </c>
      <c r="V19" s="21">
        <v>0</v>
      </c>
      <c r="W19" s="21">
        <v>2095</v>
      </c>
      <c r="X19" s="21">
        <v>0</v>
      </c>
      <c r="Y19" s="21">
        <v>377</v>
      </c>
      <c r="Z19" s="21">
        <v>377</v>
      </c>
      <c r="AA19" s="21">
        <v>0</v>
      </c>
      <c r="AB19" s="21">
        <v>285</v>
      </c>
      <c r="AC19" s="21">
        <v>0</v>
      </c>
    </row>
    <row r="20" spans="1:29" x14ac:dyDescent="0.2">
      <c r="A20">
        <v>5</v>
      </c>
      <c r="B20">
        <v>1958</v>
      </c>
      <c r="C20" t="s">
        <v>20</v>
      </c>
      <c r="D20" s="3">
        <v>21306</v>
      </c>
      <c r="E20" s="21">
        <v>5535</v>
      </c>
      <c r="F20" s="21">
        <v>5535</v>
      </c>
      <c r="G20" s="21">
        <v>0</v>
      </c>
      <c r="H20" s="21">
        <v>5563</v>
      </c>
      <c r="I20" s="21">
        <v>0</v>
      </c>
      <c r="J20" s="21">
        <v>1864</v>
      </c>
      <c r="K20" s="21">
        <v>1864</v>
      </c>
      <c r="L20" s="21">
        <v>0</v>
      </c>
      <c r="M20" s="21">
        <v>2035</v>
      </c>
      <c r="N20" s="21">
        <v>0</v>
      </c>
      <c r="O20" s="21">
        <v>748</v>
      </c>
      <c r="P20" s="21">
        <v>748</v>
      </c>
      <c r="Q20" s="21">
        <v>0</v>
      </c>
      <c r="R20" s="21">
        <v>837</v>
      </c>
      <c r="S20" s="21">
        <v>0</v>
      </c>
      <c r="T20" s="21">
        <v>2537</v>
      </c>
      <c r="U20" s="21">
        <v>2537</v>
      </c>
      <c r="V20" s="21">
        <v>0</v>
      </c>
      <c r="W20" s="21">
        <v>2373</v>
      </c>
      <c r="X20" s="21">
        <v>0</v>
      </c>
      <c r="Y20" s="21">
        <v>386</v>
      </c>
      <c r="Z20" s="21">
        <v>386</v>
      </c>
      <c r="AA20" s="21">
        <v>0</v>
      </c>
      <c r="AB20" s="21">
        <v>318</v>
      </c>
      <c r="AC20" s="21">
        <v>0</v>
      </c>
    </row>
    <row r="21" spans="1:29" x14ac:dyDescent="0.2">
      <c r="A21">
        <v>6</v>
      </c>
      <c r="B21">
        <v>1958</v>
      </c>
      <c r="C21" t="s">
        <v>21</v>
      </c>
      <c r="D21" s="3">
        <v>21337</v>
      </c>
      <c r="E21" s="21">
        <v>5867</v>
      </c>
      <c r="F21" s="21">
        <v>5867</v>
      </c>
      <c r="G21" s="21">
        <v>0</v>
      </c>
      <c r="H21" s="21">
        <v>5453</v>
      </c>
      <c r="I21" s="21">
        <v>0</v>
      </c>
      <c r="J21" s="21">
        <v>2137</v>
      </c>
      <c r="K21" s="21">
        <v>2137</v>
      </c>
      <c r="L21" s="21">
        <v>0</v>
      </c>
      <c r="M21" s="21">
        <v>1954</v>
      </c>
      <c r="N21" s="21">
        <v>0</v>
      </c>
      <c r="O21" s="21">
        <v>642</v>
      </c>
      <c r="P21" s="21">
        <v>642</v>
      </c>
      <c r="Q21" s="21">
        <v>0</v>
      </c>
      <c r="R21" s="21">
        <v>836</v>
      </c>
      <c r="S21" s="21">
        <v>0</v>
      </c>
      <c r="T21" s="21">
        <v>2821</v>
      </c>
      <c r="U21" s="21">
        <v>2821</v>
      </c>
      <c r="V21" s="21">
        <v>0</v>
      </c>
      <c r="W21" s="21">
        <v>2359</v>
      </c>
      <c r="X21" s="21">
        <v>0</v>
      </c>
      <c r="Y21" s="21">
        <v>267</v>
      </c>
      <c r="Z21" s="21">
        <v>267</v>
      </c>
      <c r="AA21" s="21">
        <v>0</v>
      </c>
      <c r="AB21" s="21">
        <v>304</v>
      </c>
      <c r="AC21" s="21">
        <v>0</v>
      </c>
    </row>
    <row r="22" spans="1:29" x14ac:dyDescent="0.2">
      <c r="A22">
        <v>7</v>
      </c>
      <c r="B22">
        <v>1958</v>
      </c>
      <c r="C22" t="s">
        <v>22</v>
      </c>
      <c r="D22" s="3">
        <v>21367</v>
      </c>
      <c r="E22" s="21">
        <v>5632</v>
      </c>
      <c r="F22" s="21">
        <v>5632</v>
      </c>
      <c r="G22" s="21">
        <v>0</v>
      </c>
      <c r="H22" s="21">
        <v>5566</v>
      </c>
      <c r="I22" s="21">
        <v>0</v>
      </c>
      <c r="J22" s="21">
        <v>1947</v>
      </c>
      <c r="K22" s="21">
        <v>1947</v>
      </c>
      <c r="L22" s="21">
        <v>0</v>
      </c>
      <c r="M22" s="21">
        <v>1807</v>
      </c>
      <c r="N22" s="21">
        <v>0</v>
      </c>
      <c r="O22" s="21">
        <v>819</v>
      </c>
      <c r="P22" s="21">
        <v>819</v>
      </c>
      <c r="Q22" s="21">
        <v>0</v>
      </c>
      <c r="R22" s="21">
        <v>898</v>
      </c>
      <c r="S22" s="21">
        <v>0</v>
      </c>
      <c r="T22" s="21">
        <v>2565</v>
      </c>
      <c r="U22" s="21">
        <v>2565</v>
      </c>
      <c r="V22" s="21">
        <v>0</v>
      </c>
      <c r="W22" s="21">
        <v>2534</v>
      </c>
      <c r="X22" s="21">
        <v>0</v>
      </c>
      <c r="Y22" s="21">
        <v>301</v>
      </c>
      <c r="Z22" s="21">
        <v>301</v>
      </c>
      <c r="AA22" s="21">
        <v>0</v>
      </c>
      <c r="AB22" s="21">
        <v>327</v>
      </c>
      <c r="AC22" s="21">
        <v>0</v>
      </c>
    </row>
    <row r="23" spans="1:29" x14ac:dyDescent="0.2">
      <c r="A23">
        <v>8</v>
      </c>
      <c r="B23">
        <v>1958</v>
      </c>
      <c r="C23" t="s">
        <v>23</v>
      </c>
      <c r="D23" s="3">
        <v>21398</v>
      </c>
      <c r="E23" s="21">
        <v>5476</v>
      </c>
      <c r="F23" s="21">
        <v>5476</v>
      </c>
      <c r="G23" s="21">
        <v>0</v>
      </c>
      <c r="H23" s="21">
        <v>5561</v>
      </c>
      <c r="I23" s="21">
        <v>0</v>
      </c>
      <c r="J23" s="21">
        <v>1775</v>
      </c>
      <c r="K23" s="21">
        <v>1775</v>
      </c>
      <c r="L23" s="21">
        <v>0</v>
      </c>
      <c r="M23" s="21">
        <v>1853</v>
      </c>
      <c r="N23" s="21">
        <v>0</v>
      </c>
      <c r="O23" s="21">
        <v>751</v>
      </c>
      <c r="P23" s="21">
        <v>751</v>
      </c>
      <c r="Q23" s="21">
        <v>0</v>
      </c>
      <c r="R23" s="21">
        <v>911</v>
      </c>
      <c r="S23" s="21">
        <v>0</v>
      </c>
      <c r="T23" s="21">
        <v>2664</v>
      </c>
      <c r="U23" s="21">
        <v>2664</v>
      </c>
      <c r="V23" s="21">
        <v>0</v>
      </c>
      <c r="W23" s="21">
        <v>2463</v>
      </c>
      <c r="X23" s="21">
        <v>0</v>
      </c>
      <c r="Y23" s="21">
        <v>286</v>
      </c>
      <c r="Z23" s="21">
        <v>286</v>
      </c>
      <c r="AA23" s="21">
        <v>0</v>
      </c>
      <c r="AB23" s="21">
        <v>334</v>
      </c>
      <c r="AC23" s="21">
        <v>0</v>
      </c>
    </row>
    <row r="24" spans="1:29" x14ac:dyDescent="0.2">
      <c r="A24">
        <v>9</v>
      </c>
      <c r="B24">
        <v>1958</v>
      </c>
      <c r="C24" t="s">
        <v>24</v>
      </c>
      <c r="D24" s="3">
        <v>21429</v>
      </c>
      <c r="E24" s="21">
        <v>4689</v>
      </c>
      <c r="F24" s="21">
        <v>4689</v>
      </c>
      <c r="G24" s="21">
        <v>0</v>
      </c>
      <c r="H24" s="21">
        <v>5202</v>
      </c>
      <c r="I24" s="21">
        <v>0</v>
      </c>
      <c r="J24" s="21">
        <v>1691</v>
      </c>
      <c r="K24" s="21">
        <v>1691</v>
      </c>
      <c r="L24" s="21">
        <v>0</v>
      </c>
      <c r="M24" s="21">
        <v>1549</v>
      </c>
      <c r="N24" s="21">
        <v>0</v>
      </c>
      <c r="O24" s="21">
        <v>788</v>
      </c>
      <c r="P24" s="21">
        <v>788</v>
      </c>
      <c r="Q24" s="21">
        <v>0</v>
      </c>
      <c r="R24" s="21">
        <v>865</v>
      </c>
      <c r="S24" s="21">
        <v>0</v>
      </c>
      <c r="T24" s="21">
        <v>1974</v>
      </c>
      <c r="U24" s="21">
        <v>1974</v>
      </c>
      <c r="V24" s="21">
        <v>0</v>
      </c>
      <c r="W24" s="21">
        <v>2451</v>
      </c>
      <c r="X24" s="21">
        <v>0</v>
      </c>
      <c r="Y24" s="21">
        <v>236</v>
      </c>
      <c r="Z24" s="21">
        <v>236</v>
      </c>
      <c r="AA24" s="21">
        <v>0</v>
      </c>
      <c r="AB24" s="21">
        <v>337</v>
      </c>
      <c r="AC24" s="21">
        <v>0</v>
      </c>
    </row>
    <row r="25" spans="1:29" x14ac:dyDescent="0.2">
      <c r="A25">
        <v>10</v>
      </c>
      <c r="B25">
        <v>1958</v>
      </c>
      <c r="C25" t="s">
        <v>25</v>
      </c>
      <c r="D25" s="3">
        <v>21459</v>
      </c>
      <c r="E25" s="21">
        <v>4297</v>
      </c>
      <c r="F25" s="21">
        <v>4297</v>
      </c>
      <c r="G25" s="21">
        <v>0</v>
      </c>
      <c r="H25" s="21">
        <v>5264</v>
      </c>
      <c r="I25" s="21">
        <v>0</v>
      </c>
      <c r="J25" s="21">
        <v>1582</v>
      </c>
      <c r="K25" s="21">
        <v>1582</v>
      </c>
      <c r="L25" s="21">
        <v>0</v>
      </c>
      <c r="M25" s="21">
        <v>1530</v>
      </c>
      <c r="N25" s="21">
        <v>0</v>
      </c>
      <c r="O25" s="21">
        <v>608</v>
      </c>
      <c r="P25" s="21">
        <v>608</v>
      </c>
      <c r="Q25" s="21">
        <v>0</v>
      </c>
      <c r="R25" s="21">
        <v>893</v>
      </c>
      <c r="S25" s="21">
        <v>0</v>
      </c>
      <c r="T25" s="21">
        <v>1839</v>
      </c>
      <c r="U25" s="21">
        <v>1839</v>
      </c>
      <c r="V25" s="21">
        <v>0</v>
      </c>
      <c r="W25" s="21">
        <v>2505</v>
      </c>
      <c r="X25" s="21">
        <v>0</v>
      </c>
      <c r="Y25" s="21">
        <v>268</v>
      </c>
      <c r="Z25" s="21">
        <v>268</v>
      </c>
      <c r="AA25" s="21">
        <v>0</v>
      </c>
      <c r="AB25" s="21">
        <v>336</v>
      </c>
      <c r="AC25" s="21">
        <v>0</v>
      </c>
    </row>
    <row r="26" spans="1:29" x14ac:dyDescent="0.2">
      <c r="A26">
        <v>11</v>
      </c>
      <c r="B26">
        <v>1958</v>
      </c>
      <c r="C26" t="s">
        <v>26</v>
      </c>
      <c r="D26" s="3">
        <v>21490</v>
      </c>
      <c r="E26" s="21">
        <v>3501</v>
      </c>
      <c r="F26" s="21">
        <v>3501</v>
      </c>
      <c r="G26" s="21">
        <v>0</v>
      </c>
      <c r="H26" s="21">
        <v>4584</v>
      </c>
      <c r="I26" s="21">
        <v>0</v>
      </c>
      <c r="J26" s="21">
        <v>1066</v>
      </c>
      <c r="K26" s="21">
        <v>1066</v>
      </c>
      <c r="L26" s="21">
        <v>0</v>
      </c>
      <c r="M26" s="21">
        <v>1035</v>
      </c>
      <c r="N26" s="21">
        <v>0</v>
      </c>
      <c r="O26" s="21">
        <v>617</v>
      </c>
      <c r="P26" s="21">
        <v>617</v>
      </c>
      <c r="Q26" s="21">
        <v>0</v>
      </c>
      <c r="R26" s="21">
        <v>829</v>
      </c>
      <c r="S26" s="21">
        <v>0</v>
      </c>
      <c r="T26" s="21">
        <v>1497</v>
      </c>
      <c r="U26" s="21">
        <v>1497</v>
      </c>
      <c r="V26" s="21">
        <v>0</v>
      </c>
      <c r="W26" s="21">
        <v>2388</v>
      </c>
      <c r="X26" s="21">
        <v>0</v>
      </c>
      <c r="Y26" s="21">
        <v>321</v>
      </c>
      <c r="Z26" s="21">
        <v>321</v>
      </c>
      <c r="AA26" s="21">
        <v>0</v>
      </c>
      <c r="AB26" s="21">
        <v>332</v>
      </c>
      <c r="AC26" s="21">
        <v>0</v>
      </c>
    </row>
    <row r="27" spans="1:29" x14ac:dyDescent="0.2">
      <c r="A27">
        <v>12</v>
      </c>
      <c r="B27">
        <v>1958</v>
      </c>
      <c r="C27" t="s">
        <v>27</v>
      </c>
      <c r="D27" s="3">
        <v>21520</v>
      </c>
      <c r="E27" s="21">
        <v>6055</v>
      </c>
      <c r="F27" s="21">
        <v>6055</v>
      </c>
      <c r="G27" s="21">
        <v>0</v>
      </c>
      <c r="H27" s="21">
        <v>4596</v>
      </c>
      <c r="I27" s="21">
        <v>0</v>
      </c>
      <c r="J27" s="21">
        <v>2042</v>
      </c>
      <c r="K27" s="21">
        <v>2042</v>
      </c>
      <c r="L27" s="21">
        <v>0</v>
      </c>
      <c r="M27" s="21">
        <v>1319</v>
      </c>
      <c r="N27" s="21">
        <v>0</v>
      </c>
      <c r="O27" s="21">
        <v>739</v>
      </c>
      <c r="P27" s="21">
        <v>739</v>
      </c>
      <c r="Q27" s="21">
        <v>0</v>
      </c>
      <c r="R27" s="21">
        <v>770</v>
      </c>
      <c r="S27" s="21">
        <v>0</v>
      </c>
      <c r="T27" s="21">
        <v>3047</v>
      </c>
      <c r="U27" s="21">
        <v>3047</v>
      </c>
      <c r="V27" s="21">
        <v>0</v>
      </c>
      <c r="W27" s="21">
        <v>2223</v>
      </c>
      <c r="X27" s="21">
        <v>0</v>
      </c>
      <c r="Y27" s="21">
        <v>227</v>
      </c>
      <c r="Z27" s="21">
        <v>227</v>
      </c>
      <c r="AA27" s="21">
        <v>0</v>
      </c>
      <c r="AB27" s="21">
        <v>284</v>
      </c>
      <c r="AC27" s="21">
        <v>0</v>
      </c>
    </row>
    <row r="28" spans="1:29" x14ac:dyDescent="0.2">
      <c r="A28">
        <v>1</v>
      </c>
      <c r="B28">
        <v>1959</v>
      </c>
      <c r="C28" t="s">
        <v>16</v>
      </c>
      <c r="D28" s="3">
        <v>21551</v>
      </c>
      <c r="E28" s="21">
        <v>8331</v>
      </c>
      <c r="F28" s="21">
        <v>8331</v>
      </c>
      <c r="G28" s="21">
        <v>0</v>
      </c>
      <c r="H28" s="21">
        <v>7188</v>
      </c>
      <c r="I28" s="21">
        <v>0</v>
      </c>
      <c r="J28" s="21">
        <v>3370</v>
      </c>
      <c r="K28" s="21">
        <v>3370</v>
      </c>
      <c r="L28" s="21">
        <v>0</v>
      </c>
      <c r="M28" s="21">
        <v>3719</v>
      </c>
      <c r="N28" s="21">
        <v>0</v>
      </c>
      <c r="O28" s="21">
        <v>2576</v>
      </c>
      <c r="P28" s="21">
        <v>2576</v>
      </c>
      <c r="Q28" s="21">
        <v>0</v>
      </c>
      <c r="R28" s="21">
        <v>932</v>
      </c>
      <c r="S28" s="21">
        <v>0</v>
      </c>
      <c r="T28" s="21">
        <v>2222</v>
      </c>
      <c r="U28" s="21">
        <v>2222</v>
      </c>
      <c r="V28" s="21">
        <v>0</v>
      </c>
      <c r="W28" s="21">
        <v>2330</v>
      </c>
      <c r="X28" s="21">
        <v>0</v>
      </c>
      <c r="Y28" s="21">
        <v>163</v>
      </c>
      <c r="Z28" s="21">
        <v>163</v>
      </c>
      <c r="AA28" s="21">
        <v>0</v>
      </c>
      <c r="AB28" s="21">
        <v>207</v>
      </c>
      <c r="AC28" s="21">
        <v>0</v>
      </c>
    </row>
    <row r="29" spans="1:29" x14ac:dyDescent="0.2">
      <c r="A29">
        <v>2</v>
      </c>
      <c r="B29">
        <v>1959</v>
      </c>
      <c r="C29" t="s">
        <v>17</v>
      </c>
      <c r="D29" s="3">
        <v>21582</v>
      </c>
      <c r="E29" s="21">
        <v>8017</v>
      </c>
      <c r="F29" s="21">
        <v>8017</v>
      </c>
      <c r="G29" s="21">
        <v>0</v>
      </c>
      <c r="H29" s="21">
        <v>6742</v>
      </c>
      <c r="I29" s="21">
        <v>0</v>
      </c>
      <c r="J29" s="21">
        <v>2885</v>
      </c>
      <c r="K29" s="21">
        <v>2885</v>
      </c>
      <c r="L29" s="21">
        <v>0</v>
      </c>
      <c r="M29" s="21">
        <v>3100</v>
      </c>
      <c r="N29" s="21">
        <v>0</v>
      </c>
      <c r="O29" s="21">
        <v>2504</v>
      </c>
      <c r="P29" s="21">
        <v>2504</v>
      </c>
      <c r="Q29" s="21">
        <v>0</v>
      </c>
      <c r="R29" s="21">
        <v>1073</v>
      </c>
      <c r="S29" s="21">
        <v>0</v>
      </c>
      <c r="T29" s="21">
        <v>2436</v>
      </c>
      <c r="U29" s="21">
        <v>2436</v>
      </c>
      <c r="V29" s="21">
        <v>0</v>
      </c>
      <c r="W29" s="21">
        <v>2365</v>
      </c>
      <c r="X29" s="21">
        <v>0</v>
      </c>
      <c r="Y29" s="21">
        <v>192</v>
      </c>
      <c r="Z29" s="21">
        <v>192</v>
      </c>
      <c r="AA29" s="21">
        <v>0</v>
      </c>
      <c r="AB29" s="21">
        <v>204</v>
      </c>
      <c r="AC29" s="21">
        <v>0</v>
      </c>
    </row>
    <row r="30" spans="1:29" x14ac:dyDescent="0.2">
      <c r="A30">
        <v>3</v>
      </c>
      <c r="B30">
        <v>1959</v>
      </c>
      <c r="C30" t="s">
        <v>18</v>
      </c>
      <c r="D30" s="3">
        <v>21610</v>
      </c>
      <c r="E30" s="21">
        <v>8741</v>
      </c>
      <c r="F30" s="21">
        <v>8741</v>
      </c>
      <c r="G30" s="21">
        <v>0</v>
      </c>
      <c r="H30" s="21">
        <v>8307</v>
      </c>
      <c r="I30" s="21">
        <v>0</v>
      </c>
      <c r="J30" s="21">
        <v>3634</v>
      </c>
      <c r="K30" s="21">
        <v>3634</v>
      </c>
      <c r="L30" s="21">
        <v>0</v>
      </c>
      <c r="M30" s="21">
        <v>3911</v>
      </c>
      <c r="N30" s="21">
        <v>0</v>
      </c>
      <c r="O30" s="21">
        <v>1166</v>
      </c>
      <c r="P30" s="21">
        <v>1166</v>
      </c>
      <c r="Q30" s="21">
        <v>0</v>
      </c>
      <c r="R30" s="21">
        <v>1307</v>
      </c>
      <c r="S30" s="21">
        <v>0</v>
      </c>
      <c r="T30" s="21">
        <v>3565</v>
      </c>
      <c r="U30" s="21">
        <v>3565</v>
      </c>
      <c r="V30" s="21">
        <v>0</v>
      </c>
      <c r="W30" s="21">
        <v>2833</v>
      </c>
      <c r="X30" s="21">
        <v>0</v>
      </c>
      <c r="Y30" s="21">
        <v>376</v>
      </c>
      <c r="Z30" s="21">
        <v>376</v>
      </c>
      <c r="AA30" s="21">
        <v>0</v>
      </c>
      <c r="AB30" s="21">
        <v>256</v>
      </c>
      <c r="AC30" s="21">
        <v>0</v>
      </c>
    </row>
    <row r="31" spans="1:29" x14ac:dyDescent="0.2">
      <c r="A31">
        <v>4</v>
      </c>
      <c r="B31">
        <v>1959</v>
      </c>
      <c r="C31" t="s">
        <v>19</v>
      </c>
      <c r="D31" s="3">
        <v>21641</v>
      </c>
      <c r="E31" s="21">
        <v>7631</v>
      </c>
      <c r="F31" s="21">
        <v>7631</v>
      </c>
      <c r="G31" s="21">
        <v>0</v>
      </c>
      <c r="H31" s="21">
        <v>7764</v>
      </c>
      <c r="I31" s="21">
        <v>0</v>
      </c>
      <c r="J31" s="21">
        <v>3201</v>
      </c>
      <c r="K31" s="21">
        <v>3201</v>
      </c>
      <c r="L31" s="21">
        <v>0</v>
      </c>
      <c r="M31" s="21">
        <v>3427</v>
      </c>
      <c r="N31" s="21">
        <v>0</v>
      </c>
      <c r="O31" s="21">
        <v>951</v>
      </c>
      <c r="P31" s="21">
        <v>951</v>
      </c>
      <c r="Q31" s="21">
        <v>0</v>
      </c>
      <c r="R31" s="21">
        <v>1275</v>
      </c>
      <c r="S31" s="21">
        <v>0</v>
      </c>
      <c r="T31" s="21">
        <v>3106</v>
      </c>
      <c r="U31" s="21">
        <v>3106</v>
      </c>
      <c r="V31" s="21">
        <v>0</v>
      </c>
      <c r="W31" s="21">
        <v>2829</v>
      </c>
      <c r="X31" s="21">
        <v>0</v>
      </c>
      <c r="Y31" s="21">
        <v>373</v>
      </c>
      <c r="Z31" s="21">
        <v>373</v>
      </c>
      <c r="AA31" s="21">
        <v>0</v>
      </c>
      <c r="AB31" s="21">
        <v>233</v>
      </c>
      <c r="AC31" s="21">
        <v>0</v>
      </c>
    </row>
    <row r="32" spans="1:29" x14ac:dyDescent="0.2">
      <c r="A32">
        <v>5</v>
      </c>
      <c r="B32">
        <v>1959</v>
      </c>
      <c r="C32" t="s">
        <v>20</v>
      </c>
      <c r="D32" s="3">
        <v>21671</v>
      </c>
      <c r="E32" s="21">
        <v>8664</v>
      </c>
      <c r="F32" s="21">
        <v>8664</v>
      </c>
      <c r="G32" s="21">
        <v>0</v>
      </c>
      <c r="H32" s="21">
        <v>8754</v>
      </c>
      <c r="I32" s="21">
        <v>0</v>
      </c>
      <c r="J32" s="21">
        <v>3580</v>
      </c>
      <c r="K32" s="21">
        <v>3580</v>
      </c>
      <c r="L32" s="21">
        <v>0</v>
      </c>
      <c r="M32" s="21">
        <v>3859</v>
      </c>
      <c r="N32" s="21">
        <v>0</v>
      </c>
      <c r="O32" s="21">
        <v>1190</v>
      </c>
      <c r="P32" s="21">
        <v>1190</v>
      </c>
      <c r="Q32" s="21">
        <v>0</v>
      </c>
      <c r="R32" s="21">
        <v>1436</v>
      </c>
      <c r="S32" s="21">
        <v>0</v>
      </c>
      <c r="T32" s="21">
        <v>3522</v>
      </c>
      <c r="U32" s="21">
        <v>3522</v>
      </c>
      <c r="V32" s="21">
        <v>0</v>
      </c>
      <c r="W32" s="21">
        <v>3198</v>
      </c>
      <c r="X32" s="21">
        <v>0</v>
      </c>
      <c r="Y32" s="21">
        <v>372</v>
      </c>
      <c r="Z32" s="21">
        <v>372</v>
      </c>
      <c r="AA32" s="21">
        <v>0</v>
      </c>
      <c r="AB32" s="21">
        <v>261</v>
      </c>
      <c r="AC32" s="21">
        <v>0</v>
      </c>
    </row>
    <row r="33" spans="1:29" x14ac:dyDescent="0.2">
      <c r="A33">
        <v>6</v>
      </c>
      <c r="B33">
        <v>1959</v>
      </c>
      <c r="C33" t="s">
        <v>21</v>
      </c>
      <c r="D33" s="3">
        <v>21702</v>
      </c>
      <c r="E33" s="21">
        <v>9362</v>
      </c>
      <c r="F33" s="21">
        <v>9362</v>
      </c>
      <c r="G33" s="21">
        <v>0</v>
      </c>
      <c r="H33" s="21">
        <v>8578</v>
      </c>
      <c r="I33" s="21">
        <v>0</v>
      </c>
      <c r="J33" s="21">
        <v>4074</v>
      </c>
      <c r="K33" s="21">
        <v>4074</v>
      </c>
      <c r="L33" s="21">
        <v>0</v>
      </c>
      <c r="M33" s="21">
        <v>3694</v>
      </c>
      <c r="N33" s="21">
        <v>0</v>
      </c>
      <c r="O33" s="21">
        <v>1073</v>
      </c>
      <c r="P33" s="21">
        <v>1073</v>
      </c>
      <c r="Q33" s="21">
        <v>0</v>
      </c>
      <c r="R33" s="21">
        <v>1427</v>
      </c>
      <c r="S33" s="21">
        <v>0</v>
      </c>
      <c r="T33" s="21">
        <v>3967</v>
      </c>
      <c r="U33" s="21">
        <v>3967</v>
      </c>
      <c r="V33" s="21">
        <v>0</v>
      </c>
      <c r="W33" s="21">
        <v>3208</v>
      </c>
      <c r="X33" s="21">
        <v>0</v>
      </c>
      <c r="Y33" s="21">
        <v>248</v>
      </c>
      <c r="Z33" s="21">
        <v>248</v>
      </c>
      <c r="AA33" s="21">
        <v>0</v>
      </c>
      <c r="AB33" s="21">
        <v>249</v>
      </c>
      <c r="AC33" s="21">
        <v>0</v>
      </c>
    </row>
    <row r="34" spans="1:29" x14ac:dyDescent="0.2">
      <c r="A34">
        <v>7</v>
      </c>
      <c r="B34">
        <v>1959</v>
      </c>
      <c r="C34" t="s">
        <v>22</v>
      </c>
      <c r="D34" s="3">
        <v>21732</v>
      </c>
      <c r="E34" s="21">
        <v>8702</v>
      </c>
      <c r="F34" s="21">
        <v>8702</v>
      </c>
      <c r="G34" s="21">
        <v>0</v>
      </c>
      <c r="H34" s="21">
        <v>8815</v>
      </c>
      <c r="I34" s="21">
        <v>0</v>
      </c>
      <c r="J34" s="21">
        <v>3611</v>
      </c>
      <c r="K34" s="21">
        <v>3611</v>
      </c>
      <c r="L34" s="21">
        <v>0</v>
      </c>
      <c r="M34" s="21">
        <v>3611</v>
      </c>
      <c r="N34" s="21">
        <v>0</v>
      </c>
      <c r="O34" s="21">
        <v>1281</v>
      </c>
      <c r="P34" s="21">
        <v>1281</v>
      </c>
      <c r="Q34" s="21">
        <v>0</v>
      </c>
      <c r="R34" s="21">
        <v>1536</v>
      </c>
      <c r="S34" s="21">
        <v>0</v>
      </c>
      <c r="T34" s="21">
        <v>3562</v>
      </c>
      <c r="U34" s="21">
        <v>3562</v>
      </c>
      <c r="V34" s="21">
        <v>0</v>
      </c>
      <c r="W34" s="21">
        <v>3401</v>
      </c>
      <c r="X34" s="21">
        <v>0</v>
      </c>
      <c r="Y34" s="21">
        <v>248</v>
      </c>
      <c r="Z34" s="21">
        <v>248</v>
      </c>
      <c r="AA34" s="21">
        <v>0</v>
      </c>
      <c r="AB34" s="21">
        <v>267</v>
      </c>
      <c r="AC34" s="21">
        <v>0</v>
      </c>
    </row>
    <row r="35" spans="1:29" x14ac:dyDescent="0.2">
      <c r="A35">
        <v>8</v>
      </c>
      <c r="B35">
        <v>1959</v>
      </c>
      <c r="C35" t="s">
        <v>23</v>
      </c>
      <c r="D35" s="3">
        <v>21763</v>
      </c>
      <c r="E35" s="21">
        <v>8287</v>
      </c>
      <c r="F35" s="21">
        <v>8287</v>
      </c>
      <c r="G35" s="21">
        <v>0</v>
      </c>
      <c r="H35" s="21">
        <v>8818</v>
      </c>
      <c r="I35" s="21">
        <v>0</v>
      </c>
      <c r="J35" s="21">
        <v>3366</v>
      </c>
      <c r="K35" s="21">
        <v>3366</v>
      </c>
      <c r="L35" s="21">
        <v>0</v>
      </c>
      <c r="M35" s="21">
        <v>3602</v>
      </c>
      <c r="N35" s="21">
        <v>0</v>
      </c>
      <c r="O35" s="21">
        <v>1171</v>
      </c>
      <c r="P35" s="21">
        <v>1171</v>
      </c>
      <c r="Q35" s="21">
        <v>0</v>
      </c>
      <c r="R35" s="21">
        <v>1548</v>
      </c>
      <c r="S35" s="21">
        <v>0</v>
      </c>
      <c r="T35" s="21">
        <v>3508</v>
      </c>
      <c r="U35" s="21">
        <v>3508</v>
      </c>
      <c r="V35" s="21">
        <v>0</v>
      </c>
      <c r="W35" s="21">
        <v>3395</v>
      </c>
      <c r="X35" s="21">
        <v>0</v>
      </c>
      <c r="Y35" s="21">
        <v>242</v>
      </c>
      <c r="Z35" s="21">
        <v>242</v>
      </c>
      <c r="AA35" s="21">
        <v>0</v>
      </c>
      <c r="AB35" s="21">
        <v>273</v>
      </c>
      <c r="AC35" s="21">
        <v>0</v>
      </c>
    </row>
    <row r="36" spans="1:29" x14ac:dyDescent="0.2">
      <c r="A36">
        <v>9</v>
      </c>
      <c r="B36">
        <v>1959</v>
      </c>
      <c r="C36" t="s">
        <v>24</v>
      </c>
      <c r="D36" s="3">
        <v>21794</v>
      </c>
      <c r="E36" s="21">
        <v>7381</v>
      </c>
      <c r="F36" s="21">
        <v>7381</v>
      </c>
      <c r="G36" s="21">
        <v>0</v>
      </c>
      <c r="H36" s="21">
        <v>8221</v>
      </c>
      <c r="I36" s="21">
        <v>0</v>
      </c>
      <c r="J36" s="21">
        <v>3190</v>
      </c>
      <c r="K36" s="21">
        <v>3190</v>
      </c>
      <c r="L36" s="21">
        <v>0</v>
      </c>
      <c r="M36" s="21">
        <v>3144</v>
      </c>
      <c r="N36" s="21">
        <v>0</v>
      </c>
      <c r="O36" s="21">
        <v>1218</v>
      </c>
      <c r="P36" s="21">
        <v>1218</v>
      </c>
      <c r="Q36" s="21">
        <v>0</v>
      </c>
      <c r="R36" s="21">
        <v>1490</v>
      </c>
      <c r="S36" s="21">
        <v>0</v>
      </c>
      <c r="T36" s="21">
        <v>2744</v>
      </c>
      <c r="U36" s="21">
        <v>2744</v>
      </c>
      <c r="V36" s="21">
        <v>0</v>
      </c>
      <c r="W36" s="21">
        <v>3312</v>
      </c>
      <c r="X36" s="21">
        <v>0</v>
      </c>
      <c r="Y36" s="21">
        <v>229</v>
      </c>
      <c r="Z36" s="21">
        <v>229</v>
      </c>
      <c r="AA36" s="21">
        <v>0</v>
      </c>
      <c r="AB36" s="21">
        <v>275</v>
      </c>
      <c r="AC36" s="21">
        <v>0</v>
      </c>
    </row>
    <row r="37" spans="1:29" x14ac:dyDescent="0.2">
      <c r="A37">
        <v>10</v>
      </c>
      <c r="B37">
        <v>1959</v>
      </c>
      <c r="C37" t="s">
        <v>25</v>
      </c>
      <c r="D37" s="3">
        <v>21824</v>
      </c>
      <c r="E37" s="21">
        <v>6926</v>
      </c>
      <c r="F37" s="21">
        <v>6926</v>
      </c>
      <c r="G37" s="21">
        <v>0</v>
      </c>
      <c r="H37" s="21">
        <v>8305</v>
      </c>
      <c r="I37" s="21">
        <v>0</v>
      </c>
      <c r="J37" s="21">
        <v>3117</v>
      </c>
      <c r="K37" s="21">
        <v>3117</v>
      </c>
      <c r="L37" s="21">
        <v>0</v>
      </c>
      <c r="M37" s="21">
        <v>3112</v>
      </c>
      <c r="N37" s="21">
        <v>0</v>
      </c>
      <c r="O37" s="21">
        <v>955</v>
      </c>
      <c r="P37" s="21">
        <v>955</v>
      </c>
      <c r="Q37" s="21">
        <v>0</v>
      </c>
      <c r="R37" s="21">
        <v>1518</v>
      </c>
      <c r="S37" s="21">
        <v>0</v>
      </c>
      <c r="T37" s="21">
        <v>2556</v>
      </c>
      <c r="U37" s="21">
        <v>2556</v>
      </c>
      <c r="V37" s="21">
        <v>0</v>
      </c>
      <c r="W37" s="21">
        <v>3401</v>
      </c>
      <c r="X37" s="21">
        <v>0</v>
      </c>
      <c r="Y37" s="21">
        <v>298</v>
      </c>
      <c r="Z37" s="21">
        <v>298</v>
      </c>
      <c r="AA37" s="21">
        <v>0</v>
      </c>
      <c r="AB37" s="21">
        <v>274</v>
      </c>
      <c r="AC37" s="21">
        <v>0</v>
      </c>
    </row>
    <row r="38" spans="1:29" x14ac:dyDescent="0.2">
      <c r="A38">
        <v>11</v>
      </c>
      <c r="B38">
        <v>1959</v>
      </c>
      <c r="C38" t="s">
        <v>26</v>
      </c>
      <c r="D38" s="3">
        <v>21855</v>
      </c>
      <c r="E38" s="21">
        <v>5560</v>
      </c>
      <c r="F38" s="21">
        <v>5560</v>
      </c>
      <c r="G38" s="21">
        <v>0</v>
      </c>
      <c r="H38" s="21">
        <v>7249</v>
      </c>
      <c r="I38" s="21">
        <v>0</v>
      </c>
      <c r="J38" s="21">
        <v>2351</v>
      </c>
      <c r="K38" s="21">
        <v>2351</v>
      </c>
      <c r="L38" s="21">
        <v>0</v>
      </c>
      <c r="M38" s="21">
        <v>2369</v>
      </c>
      <c r="N38" s="21">
        <v>0</v>
      </c>
      <c r="O38" s="21">
        <v>1043</v>
      </c>
      <c r="P38" s="21">
        <v>1043</v>
      </c>
      <c r="Q38" s="21">
        <v>0</v>
      </c>
      <c r="R38" s="21">
        <v>1416</v>
      </c>
      <c r="S38" s="21">
        <v>0</v>
      </c>
      <c r="T38" s="21">
        <v>1901</v>
      </c>
      <c r="U38" s="21">
        <v>1901</v>
      </c>
      <c r="V38" s="21">
        <v>0</v>
      </c>
      <c r="W38" s="21">
        <v>3193</v>
      </c>
      <c r="X38" s="21">
        <v>0</v>
      </c>
      <c r="Y38" s="21">
        <v>265</v>
      </c>
      <c r="Z38" s="21">
        <v>265</v>
      </c>
      <c r="AA38" s="21">
        <v>0</v>
      </c>
      <c r="AB38" s="21">
        <v>271</v>
      </c>
      <c r="AC38" s="21">
        <v>0</v>
      </c>
    </row>
    <row r="39" spans="1:29" x14ac:dyDescent="0.2">
      <c r="A39">
        <v>12</v>
      </c>
      <c r="B39">
        <v>1959</v>
      </c>
      <c r="C39" t="s">
        <v>27</v>
      </c>
      <c r="D39" s="3">
        <v>21885</v>
      </c>
      <c r="E39" s="21">
        <v>9127</v>
      </c>
      <c r="F39" s="21">
        <v>9127</v>
      </c>
      <c r="G39" s="21">
        <v>0</v>
      </c>
      <c r="H39" s="21">
        <v>7373</v>
      </c>
      <c r="I39" s="21">
        <v>0</v>
      </c>
      <c r="J39" s="21">
        <v>3641</v>
      </c>
      <c r="K39" s="21">
        <v>3641</v>
      </c>
      <c r="L39" s="21">
        <v>0</v>
      </c>
      <c r="M39" s="21">
        <v>2623</v>
      </c>
      <c r="N39" s="21">
        <v>0</v>
      </c>
      <c r="O39" s="21">
        <v>1211</v>
      </c>
      <c r="P39" s="21">
        <v>1211</v>
      </c>
      <c r="Q39" s="21">
        <v>0</v>
      </c>
      <c r="R39" s="21">
        <v>1325</v>
      </c>
      <c r="S39" s="21">
        <v>0</v>
      </c>
      <c r="T39" s="21">
        <v>4122</v>
      </c>
      <c r="U39" s="21">
        <v>4122</v>
      </c>
      <c r="V39" s="21">
        <v>0</v>
      </c>
      <c r="W39" s="21">
        <v>3192</v>
      </c>
      <c r="X39" s="21">
        <v>0</v>
      </c>
      <c r="Y39" s="21">
        <v>153</v>
      </c>
      <c r="Z39" s="21">
        <v>153</v>
      </c>
      <c r="AA39" s="21">
        <v>0</v>
      </c>
      <c r="AB39" s="21">
        <v>233</v>
      </c>
      <c r="AC39" s="21">
        <v>0</v>
      </c>
    </row>
    <row r="40" spans="1:29" x14ac:dyDescent="0.2">
      <c r="A40">
        <v>1</v>
      </c>
      <c r="B40">
        <v>1960</v>
      </c>
      <c r="C40" t="s">
        <v>16</v>
      </c>
      <c r="D40" s="3">
        <v>21916</v>
      </c>
      <c r="E40" s="21">
        <v>13847</v>
      </c>
      <c r="F40" s="21">
        <v>13847</v>
      </c>
      <c r="G40" s="21">
        <v>0</v>
      </c>
      <c r="H40" s="21">
        <v>10258</v>
      </c>
      <c r="I40" s="21">
        <v>0</v>
      </c>
      <c r="J40" s="21">
        <v>8135</v>
      </c>
      <c r="K40" s="21">
        <v>8135</v>
      </c>
      <c r="L40" s="21">
        <v>0</v>
      </c>
      <c r="M40" s="21">
        <v>6356</v>
      </c>
      <c r="N40" s="21">
        <v>0</v>
      </c>
      <c r="O40" s="21">
        <v>3231</v>
      </c>
      <c r="P40" s="21">
        <v>3231</v>
      </c>
      <c r="Q40" s="21">
        <v>0</v>
      </c>
      <c r="R40" s="21">
        <v>1210</v>
      </c>
      <c r="S40" s="21">
        <v>0</v>
      </c>
      <c r="T40" s="21">
        <v>2313</v>
      </c>
      <c r="U40" s="21">
        <v>2313</v>
      </c>
      <c r="V40" s="21">
        <v>0</v>
      </c>
      <c r="W40" s="21">
        <v>2427</v>
      </c>
      <c r="X40" s="21">
        <v>0</v>
      </c>
      <c r="Y40" s="21">
        <v>168</v>
      </c>
      <c r="Z40" s="21">
        <v>168</v>
      </c>
      <c r="AA40" s="21">
        <v>0</v>
      </c>
      <c r="AB40" s="21">
        <v>265</v>
      </c>
      <c r="AC40" s="21">
        <v>0</v>
      </c>
    </row>
    <row r="41" spans="1:29" x14ac:dyDescent="0.2">
      <c r="A41">
        <v>2</v>
      </c>
      <c r="B41">
        <v>1960</v>
      </c>
      <c r="C41" t="s">
        <v>17</v>
      </c>
      <c r="D41" s="3">
        <v>21947</v>
      </c>
      <c r="E41" s="21">
        <v>12200</v>
      </c>
      <c r="F41" s="21">
        <v>12200</v>
      </c>
      <c r="G41" s="21">
        <v>0</v>
      </c>
      <c r="H41" s="21">
        <v>9545</v>
      </c>
      <c r="I41" s="21">
        <v>0</v>
      </c>
      <c r="J41" s="21">
        <v>6207</v>
      </c>
      <c r="K41" s="21">
        <v>6207</v>
      </c>
      <c r="L41" s="21">
        <v>0</v>
      </c>
      <c r="M41" s="21">
        <v>5428</v>
      </c>
      <c r="N41" s="21">
        <v>0</v>
      </c>
      <c r="O41" s="21">
        <v>3121</v>
      </c>
      <c r="P41" s="21">
        <v>3121</v>
      </c>
      <c r="Q41" s="21">
        <v>0</v>
      </c>
      <c r="R41" s="21">
        <v>1393</v>
      </c>
      <c r="S41" s="21">
        <v>0</v>
      </c>
      <c r="T41" s="21">
        <v>2598</v>
      </c>
      <c r="U41" s="21">
        <v>2598</v>
      </c>
      <c r="V41" s="21">
        <v>0</v>
      </c>
      <c r="W41" s="21">
        <v>2461</v>
      </c>
      <c r="X41" s="21">
        <v>0</v>
      </c>
      <c r="Y41" s="21">
        <v>274</v>
      </c>
      <c r="Z41" s="21">
        <v>274</v>
      </c>
      <c r="AA41" s="21">
        <v>0</v>
      </c>
      <c r="AB41" s="21">
        <v>263</v>
      </c>
      <c r="AC41" s="21">
        <v>0</v>
      </c>
    </row>
    <row r="42" spans="1:29" x14ac:dyDescent="0.2">
      <c r="A42">
        <v>3</v>
      </c>
      <c r="B42">
        <v>1960</v>
      </c>
      <c r="C42" t="s">
        <v>18</v>
      </c>
      <c r="D42" s="3">
        <v>21976</v>
      </c>
      <c r="E42" s="21">
        <v>12374</v>
      </c>
      <c r="F42" s="21">
        <v>12374</v>
      </c>
      <c r="G42" s="21">
        <v>0</v>
      </c>
      <c r="H42" s="21">
        <v>11759</v>
      </c>
      <c r="I42" s="21">
        <v>0</v>
      </c>
      <c r="J42" s="21">
        <v>6796</v>
      </c>
      <c r="K42" s="21">
        <v>6796</v>
      </c>
      <c r="L42" s="21">
        <v>0</v>
      </c>
      <c r="M42" s="21">
        <v>6801</v>
      </c>
      <c r="N42" s="21">
        <v>0</v>
      </c>
      <c r="O42" s="21">
        <v>1494</v>
      </c>
      <c r="P42" s="21">
        <v>1494</v>
      </c>
      <c r="Q42" s="21">
        <v>0</v>
      </c>
      <c r="R42" s="21">
        <v>1694</v>
      </c>
      <c r="S42" s="21">
        <v>0</v>
      </c>
      <c r="T42" s="21">
        <v>3612</v>
      </c>
      <c r="U42" s="21">
        <v>3612</v>
      </c>
      <c r="V42" s="21">
        <v>0</v>
      </c>
      <c r="W42" s="21">
        <v>2937</v>
      </c>
      <c r="X42" s="21">
        <v>0</v>
      </c>
      <c r="Y42" s="21">
        <v>472</v>
      </c>
      <c r="Z42" s="21">
        <v>472</v>
      </c>
      <c r="AA42" s="21">
        <v>0</v>
      </c>
      <c r="AB42" s="21">
        <v>327</v>
      </c>
      <c r="AC42" s="21">
        <v>0</v>
      </c>
    </row>
    <row r="43" spans="1:29" x14ac:dyDescent="0.2">
      <c r="A43">
        <v>4</v>
      </c>
      <c r="B43">
        <v>1960</v>
      </c>
      <c r="C43" t="s">
        <v>19</v>
      </c>
      <c r="D43" s="3">
        <v>22007</v>
      </c>
      <c r="E43" s="21">
        <v>9863</v>
      </c>
      <c r="F43" s="21">
        <v>9863</v>
      </c>
      <c r="G43" s="21">
        <v>0</v>
      </c>
      <c r="H43" s="21">
        <v>10896</v>
      </c>
      <c r="I43" s="21">
        <v>0</v>
      </c>
      <c r="J43" s="21">
        <v>5010</v>
      </c>
      <c r="K43" s="21">
        <v>5010</v>
      </c>
      <c r="L43" s="21">
        <v>0</v>
      </c>
      <c r="M43" s="21">
        <v>6011</v>
      </c>
      <c r="N43" s="21">
        <v>0</v>
      </c>
      <c r="O43" s="21">
        <v>1224</v>
      </c>
      <c r="P43" s="21">
        <v>1224</v>
      </c>
      <c r="Q43" s="21">
        <v>0</v>
      </c>
      <c r="R43" s="21">
        <v>1655</v>
      </c>
      <c r="S43" s="21">
        <v>0</v>
      </c>
      <c r="T43" s="21">
        <v>3186</v>
      </c>
      <c r="U43" s="21">
        <v>3186</v>
      </c>
      <c r="V43" s="21">
        <v>0</v>
      </c>
      <c r="W43" s="21">
        <v>2926</v>
      </c>
      <c r="X43" s="21">
        <v>0</v>
      </c>
      <c r="Y43" s="21">
        <v>443</v>
      </c>
      <c r="Z43" s="21">
        <v>443</v>
      </c>
      <c r="AA43" s="21">
        <v>0</v>
      </c>
      <c r="AB43" s="21">
        <v>304</v>
      </c>
      <c r="AC43" s="21">
        <v>0</v>
      </c>
    </row>
    <row r="44" spans="1:29" x14ac:dyDescent="0.2">
      <c r="A44">
        <v>5</v>
      </c>
      <c r="B44">
        <v>1960</v>
      </c>
      <c r="C44" t="s">
        <v>20</v>
      </c>
      <c r="D44" s="3">
        <v>22037</v>
      </c>
      <c r="E44" s="21">
        <v>11182</v>
      </c>
      <c r="F44" s="21">
        <v>11182</v>
      </c>
      <c r="G44" s="21">
        <v>0</v>
      </c>
      <c r="H44" s="21">
        <v>12214</v>
      </c>
      <c r="I44" s="21">
        <v>0</v>
      </c>
      <c r="J44" s="21">
        <v>5518</v>
      </c>
      <c r="K44" s="21">
        <v>5518</v>
      </c>
      <c r="L44" s="21">
        <v>0</v>
      </c>
      <c r="M44" s="21">
        <v>6743</v>
      </c>
      <c r="N44" s="21">
        <v>0</v>
      </c>
      <c r="O44" s="21">
        <v>1513</v>
      </c>
      <c r="P44" s="21">
        <v>1513</v>
      </c>
      <c r="Q44" s="21">
        <v>0</v>
      </c>
      <c r="R44" s="21">
        <v>1839</v>
      </c>
      <c r="S44" s="21">
        <v>0</v>
      </c>
      <c r="T44" s="21">
        <v>3681</v>
      </c>
      <c r="U44" s="21">
        <v>3681</v>
      </c>
      <c r="V44" s="21">
        <v>0</v>
      </c>
      <c r="W44" s="21">
        <v>3297</v>
      </c>
      <c r="X44" s="21">
        <v>0</v>
      </c>
      <c r="Y44" s="21">
        <v>470</v>
      </c>
      <c r="Z44" s="21">
        <v>470</v>
      </c>
      <c r="AA44" s="21">
        <v>0</v>
      </c>
      <c r="AB44" s="21">
        <v>335</v>
      </c>
      <c r="AC44" s="21">
        <v>0</v>
      </c>
    </row>
    <row r="45" spans="1:29" x14ac:dyDescent="0.2">
      <c r="A45">
        <v>6</v>
      </c>
      <c r="B45">
        <v>1960</v>
      </c>
      <c r="C45" t="s">
        <v>21</v>
      </c>
      <c r="D45" s="3">
        <v>22068</v>
      </c>
      <c r="E45" s="21">
        <v>12170</v>
      </c>
      <c r="F45" s="21">
        <v>12170</v>
      </c>
      <c r="G45" s="21">
        <v>0</v>
      </c>
      <c r="H45" s="21">
        <v>11930</v>
      </c>
      <c r="I45" s="21">
        <v>0</v>
      </c>
      <c r="J45" s="21">
        <v>6586</v>
      </c>
      <c r="K45" s="21">
        <v>6586</v>
      </c>
      <c r="L45" s="21">
        <v>0</v>
      </c>
      <c r="M45" s="21">
        <v>6466</v>
      </c>
      <c r="N45" s="21">
        <v>0</v>
      </c>
      <c r="O45" s="21">
        <v>1390</v>
      </c>
      <c r="P45" s="21">
        <v>1390</v>
      </c>
      <c r="Q45" s="21">
        <v>0</v>
      </c>
      <c r="R45" s="21">
        <v>1826</v>
      </c>
      <c r="S45" s="21">
        <v>0</v>
      </c>
      <c r="T45" s="21">
        <v>3905</v>
      </c>
      <c r="U45" s="21">
        <v>3905</v>
      </c>
      <c r="V45" s="21">
        <v>0</v>
      </c>
      <c r="W45" s="21">
        <v>3313</v>
      </c>
      <c r="X45" s="21">
        <v>0</v>
      </c>
      <c r="Y45" s="21">
        <v>289</v>
      </c>
      <c r="Z45" s="21">
        <v>289</v>
      </c>
      <c r="AA45" s="21">
        <v>0</v>
      </c>
      <c r="AB45" s="21">
        <v>325</v>
      </c>
      <c r="AC45" s="21">
        <v>0</v>
      </c>
    </row>
    <row r="46" spans="1:29" x14ac:dyDescent="0.2">
      <c r="A46">
        <v>7</v>
      </c>
      <c r="B46">
        <v>1960</v>
      </c>
      <c r="C46" t="s">
        <v>22</v>
      </c>
      <c r="D46" s="3">
        <v>22098</v>
      </c>
      <c r="E46" s="21">
        <v>11001</v>
      </c>
      <c r="F46" s="21">
        <v>11001</v>
      </c>
      <c r="G46" s="21">
        <v>0</v>
      </c>
      <c r="H46" s="21">
        <v>12204</v>
      </c>
      <c r="I46" s="21">
        <v>0</v>
      </c>
      <c r="J46" s="21">
        <v>5395</v>
      </c>
      <c r="K46" s="21">
        <v>5395</v>
      </c>
      <c r="L46" s="21">
        <v>0</v>
      </c>
      <c r="M46" s="21">
        <v>6390</v>
      </c>
      <c r="N46" s="21">
        <v>0</v>
      </c>
      <c r="O46" s="21">
        <v>1615</v>
      </c>
      <c r="P46" s="21">
        <v>1615</v>
      </c>
      <c r="Q46" s="21">
        <v>0</v>
      </c>
      <c r="R46" s="21">
        <v>1965</v>
      </c>
      <c r="S46" s="21">
        <v>0</v>
      </c>
      <c r="T46" s="21">
        <v>3575</v>
      </c>
      <c r="U46" s="21">
        <v>3575</v>
      </c>
      <c r="V46" s="21">
        <v>0</v>
      </c>
      <c r="W46" s="21">
        <v>3502</v>
      </c>
      <c r="X46" s="21">
        <v>0</v>
      </c>
      <c r="Y46" s="21">
        <v>416</v>
      </c>
      <c r="Z46" s="21">
        <v>416</v>
      </c>
      <c r="AA46" s="21">
        <v>0</v>
      </c>
      <c r="AB46" s="21">
        <v>347</v>
      </c>
      <c r="AC46" s="21">
        <v>0</v>
      </c>
    </row>
    <row r="47" spans="1:29" x14ac:dyDescent="0.2">
      <c r="A47">
        <v>8</v>
      </c>
      <c r="B47">
        <v>1960</v>
      </c>
      <c r="C47" t="s">
        <v>23</v>
      </c>
      <c r="D47" s="3">
        <v>22129</v>
      </c>
      <c r="E47" s="21">
        <v>10511</v>
      </c>
      <c r="F47" s="21">
        <v>10511</v>
      </c>
      <c r="G47" s="21">
        <v>0</v>
      </c>
      <c r="H47" s="21">
        <v>12054</v>
      </c>
      <c r="I47" s="21">
        <v>0</v>
      </c>
      <c r="J47" s="21">
        <v>5240</v>
      </c>
      <c r="K47" s="21">
        <v>5240</v>
      </c>
      <c r="L47" s="21">
        <v>0</v>
      </c>
      <c r="M47" s="21">
        <v>6285</v>
      </c>
      <c r="N47" s="21">
        <v>0</v>
      </c>
      <c r="O47" s="21">
        <v>1498</v>
      </c>
      <c r="P47" s="21">
        <v>1498</v>
      </c>
      <c r="Q47" s="21">
        <v>0</v>
      </c>
      <c r="R47" s="21">
        <v>1959</v>
      </c>
      <c r="S47" s="21">
        <v>0</v>
      </c>
      <c r="T47" s="21">
        <v>3521</v>
      </c>
      <c r="U47" s="21">
        <v>3521</v>
      </c>
      <c r="V47" s="21">
        <v>0</v>
      </c>
      <c r="W47" s="21">
        <v>3459</v>
      </c>
      <c r="X47" s="21">
        <v>0</v>
      </c>
      <c r="Y47" s="21">
        <v>252</v>
      </c>
      <c r="Z47" s="21">
        <v>252</v>
      </c>
      <c r="AA47" s="21">
        <v>0</v>
      </c>
      <c r="AB47" s="21">
        <v>351</v>
      </c>
      <c r="AC47" s="21">
        <v>0</v>
      </c>
    </row>
    <row r="48" spans="1:29" x14ac:dyDescent="0.2">
      <c r="A48">
        <v>9</v>
      </c>
      <c r="B48">
        <v>1960</v>
      </c>
      <c r="C48" t="s">
        <v>24</v>
      </c>
      <c r="D48" s="3">
        <v>22160</v>
      </c>
      <c r="E48" s="21">
        <v>9690</v>
      </c>
      <c r="F48" s="21">
        <v>9690</v>
      </c>
      <c r="G48" s="21">
        <v>0</v>
      </c>
      <c r="H48" s="21">
        <v>11217</v>
      </c>
      <c r="I48" s="21">
        <v>0</v>
      </c>
      <c r="J48" s="21">
        <v>5036</v>
      </c>
      <c r="K48" s="21">
        <v>5036</v>
      </c>
      <c r="L48" s="21">
        <v>0</v>
      </c>
      <c r="M48" s="21">
        <v>5552</v>
      </c>
      <c r="N48" s="21">
        <v>0</v>
      </c>
      <c r="O48" s="21">
        <v>1541</v>
      </c>
      <c r="P48" s="21">
        <v>1541</v>
      </c>
      <c r="Q48" s="21">
        <v>0</v>
      </c>
      <c r="R48" s="21">
        <v>1911</v>
      </c>
      <c r="S48" s="21">
        <v>0</v>
      </c>
      <c r="T48" s="21">
        <v>2822</v>
      </c>
      <c r="U48" s="21">
        <v>2822</v>
      </c>
      <c r="V48" s="21">
        <v>0</v>
      </c>
      <c r="W48" s="21">
        <v>3397</v>
      </c>
      <c r="X48" s="21">
        <v>0</v>
      </c>
      <c r="Y48" s="21">
        <v>291</v>
      </c>
      <c r="Z48" s="21">
        <v>291</v>
      </c>
      <c r="AA48" s="21">
        <v>0</v>
      </c>
      <c r="AB48" s="21">
        <v>357</v>
      </c>
      <c r="AC48" s="21">
        <v>0</v>
      </c>
    </row>
    <row r="49" spans="1:29" x14ac:dyDescent="0.2">
      <c r="A49">
        <v>10</v>
      </c>
      <c r="B49">
        <v>1960</v>
      </c>
      <c r="C49" t="s">
        <v>25</v>
      </c>
      <c r="D49" s="3">
        <v>22190</v>
      </c>
      <c r="E49" s="21">
        <v>9522</v>
      </c>
      <c r="F49" s="21">
        <v>9522</v>
      </c>
      <c r="G49" s="21">
        <v>0</v>
      </c>
      <c r="H49" s="21">
        <v>11296</v>
      </c>
      <c r="I49" s="21">
        <v>0</v>
      </c>
      <c r="J49" s="21">
        <v>5296</v>
      </c>
      <c r="K49" s="21">
        <v>5296</v>
      </c>
      <c r="L49" s="21">
        <v>0</v>
      </c>
      <c r="M49" s="21">
        <v>5499</v>
      </c>
      <c r="N49" s="21">
        <v>0</v>
      </c>
      <c r="O49" s="21">
        <v>1237</v>
      </c>
      <c r="P49" s="21">
        <v>1237</v>
      </c>
      <c r="Q49" s="21">
        <v>0</v>
      </c>
      <c r="R49" s="21">
        <v>1936</v>
      </c>
      <c r="S49" s="21">
        <v>0</v>
      </c>
      <c r="T49" s="21">
        <v>2612</v>
      </c>
      <c r="U49" s="21">
        <v>2612</v>
      </c>
      <c r="V49" s="21">
        <v>0</v>
      </c>
      <c r="W49" s="21">
        <v>3508</v>
      </c>
      <c r="X49" s="21">
        <v>0</v>
      </c>
      <c r="Y49" s="21">
        <v>377</v>
      </c>
      <c r="Z49" s="21">
        <v>377</v>
      </c>
      <c r="AA49" s="21">
        <v>0</v>
      </c>
      <c r="AB49" s="21">
        <v>353</v>
      </c>
      <c r="AC49" s="21">
        <v>0</v>
      </c>
    </row>
    <row r="50" spans="1:29" x14ac:dyDescent="0.2">
      <c r="A50">
        <v>11</v>
      </c>
      <c r="B50">
        <v>1960</v>
      </c>
      <c r="C50" t="s">
        <v>26</v>
      </c>
      <c r="D50" s="3">
        <v>22221</v>
      </c>
      <c r="E50" s="21">
        <v>7625</v>
      </c>
      <c r="F50" s="21">
        <v>7625</v>
      </c>
      <c r="G50" s="21">
        <v>0</v>
      </c>
      <c r="H50" s="21">
        <v>9761</v>
      </c>
      <c r="I50" s="21">
        <v>0</v>
      </c>
      <c r="J50" s="21">
        <v>4029</v>
      </c>
      <c r="K50" s="21">
        <v>4029</v>
      </c>
      <c r="L50" s="21">
        <v>0</v>
      </c>
      <c r="M50" s="21">
        <v>4320</v>
      </c>
      <c r="N50" s="21">
        <v>0</v>
      </c>
      <c r="O50" s="21">
        <v>1352</v>
      </c>
      <c r="P50" s="21">
        <v>1352</v>
      </c>
      <c r="Q50" s="21">
        <v>0</v>
      </c>
      <c r="R50" s="21">
        <v>1807</v>
      </c>
      <c r="S50" s="21">
        <v>0</v>
      </c>
      <c r="T50" s="21">
        <v>1934</v>
      </c>
      <c r="U50" s="21">
        <v>1934</v>
      </c>
      <c r="V50" s="21">
        <v>0</v>
      </c>
      <c r="W50" s="21">
        <v>3287</v>
      </c>
      <c r="X50" s="21">
        <v>0</v>
      </c>
      <c r="Y50" s="21">
        <v>310</v>
      </c>
      <c r="Z50" s="21">
        <v>310</v>
      </c>
      <c r="AA50" s="21">
        <v>0</v>
      </c>
      <c r="AB50" s="21">
        <v>347</v>
      </c>
      <c r="AC50" s="21">
        <v>0</v>
      </c>
    </row>
    <row r="51" spans="1:29" x14ac:dyDescent="0.2">
      <c r="A51">
        <v>12</v>
      </c>
      <c r="B51">
        <v>1960</v>
      </c>
      <c r="C51" t="s">
        <v>27</v>
      </c>
      <c r="D51" s="3">
        <v>22251</v>
      </c>
      <c r="E51" s="21">
        <v>11514</v>
      </c>
      <c r="F51" s="21">
        <v>11514</v>
      </c>
      <c r="G51" s="21">
        <v>0</v>
      </c>
      <c r="H51" s="21">
        <v>9907</v>
      </c>
      <c r="I51" s="21">
        <v>0</v>
      </c>
      <c r="J51" s="21">
        <v>5514</v>
      </c>
      <c r="K51" s="21">
        <v>5514</v>
      </c>
      <c r="L51" s="21">
        <v>0</v>
      </c>
      <c r="M51" s="21">
        <v>4628</v>
      </c>
      <c r="N51" s="21">
        <v>0</v>
      </c>
      <c r="O51" s="21">
        <v>1519</v>
      </c>
      <c r="P51" s="21">
        <v>1519</v>
      </c>
      <c r="Q51" s="21">
        <v>0</v>
      </c>
      <c r="R51" s="21">
        <v>1680</v>
      </c>
      <c r="S51" s="21">
        <v>0</v>
      </c>
      <c r="T51" s="21">
        <v>4294</v>
      </c>
      <c r="U51" s="21">
        <v>4294</v>
      </c>
      <c r="V51" s="21">
        <v>0</v>
      </c>
      <c r="W51" s="21">
        <v>3296</v>
      </c>
      <c r="X51" s="21">
        <v>0</v>
      </c>
      <c r="Y51" s="21">
        <v>187</v>
      </c>
      <c r="Z51" s="21">
        <v>187</v>
      </c>
      <c r="AA51" s="21">
        <v>0</v>
      </c>
      <c r="AB51" s="21">
        <v>303</v>
      </c>
      <c r="AC51" s="21">
        <v>0</v>
      </c>
    </row>
    <row r="52" spans="1:29" x14ac:dyDescent="0.2">
      <c r="A52">
        <v>1</v>
      </c>
      <c r="B52">
        <v>1961</v>
      </c>
      <c r="C52" t="s">
        <v>16</v>
      </c>
      <c r="D52" s="3">
        <v>22282</v>
      </c>
      <c r="E52" s="21">
        <v>15023</v>
      </c>
      <c r="F52" s="21">
        <v>15023</v>
      </c>
      <c r="G52" s="21">
        <v>0</v>
      </c>
      <c r="H52" s="21">
        <v>11358</v>
      </c>
      <c r="I52" s="21">
        <v>105</v>
      </c>
      <c r="J52" s="21">
        <v>9543</v>
      </c>
      <c r="K52" s="21">
        <v>9543</v>
      </c>
      <c r="L52" s="21">
        <v>0</v>
      </c>
      <c r="M52" s="21">
        <v>7448</v>
      </c>
      <c r="N52" s="21">
        <v>0</v>
      </c>
      <c r="O52" s="21">
        <v>3763</v>
      </c>
      <c r="P52" s="21">
        <v>3763</v>
      </c>
      <c r="Q52" s="21">
        <v>0</v>
      </c>
      <c r="R52" s="21">
        <v>1942</v>
      </c>
      <c r="S52" s="21">
        <v>0</v>
      </c>
      <c r="T52" s="21">
        <v>1563</v>
      </c>
      <c r="U52" s="21">
        <v>1563</v>
      </c>
      <c r="V52" s="21">
        <v>0</v>
      </c>
      <c r="W52" s="21">
        <v>1728</v>
      </c>
      <c r="X52" s="21">
        <v>0</v>
      </c>
      <c r="Y52" s="21">
        <v>154</v>
      </c>
      <c r="Z52" s="21">
        <v>154</v>
      </c>
      <c r="AA52" s="21">
        <v>0</v>
      </c>
      <c r="AB52" s="21">
        <v>240</v>
      </c>
      <c r="AC52" s="21">
        <v>105</v>
      </c>
    </row>
    <row r="53" spans="1:29" x14ac:dyDescent="0.2">
      <c r="A53">
        <v>2</v>
      </c>
      <c r="B53">
        <v>1961</v>
      </c>
      <c r="C53" t="s">
        <v>17</v>
      </c>
      <c r="D53" s="3">
        <v>22313</v>
      </c>
      <c r="E53" s="21">
        <v>12704</v>
      </c>
      <c r="F53" s="21">
        <v>12704</v>
      </c>
      <c r="G53" s="21">
        <v>0</v>
      </c>
      <c r="H53" s="21">
        <v>10640</v>
      </c>
      <c r="I53" s="21">
        <v>109</v>
      </c>
      <c r="J53" s="21">
        <v>7233</v>
      </c>
      <c r="K53" s="21">
        <v>7233</v>
      </c>
      <c r="L53" s="21">
        <v>0</v>
      </c>
      <c r="M53" s="21">
        <v>6599</v>
      </c>
      <c r="N53" s="21">
        <v>0</v>
      </c>
      <c r="O53" s="21">
        <v>3479</v>
      </c>
      <c r="P53" s="21">
        <v>3479</v>
      </c>
      <c r="Q53" s="21">
        <v>0</v>
      </c>
      <c r="R53" s="21">
        <v>1986</v>
      </c>
      <c r="S53" s="21">
        <v>0</v>
      </c>
      <c r="T53" s="21">
        <v>1814</v>
      </c>
      <c r="U53" s="21">
        <v>1814</v>
      </c>
      <c r="V53" s="21">
        <v>0</v>
      </c>
      <c r="W53" s="21">
        <v>1811</v>
      </c>
      <c r="X53" s="21">
        <v>0</v>
      </c>
      <c r="Y53" s="21">
        <v>178</v>
      </c>
      <c r="Z53" s="21">
        <v>178</v>
      </c>
      <c r="AA53" s="21">
        <v>0</v>
      </c>
      <c r="AB53" s="21">
        <v>244</v>
      </c>
      <c r="AC53" s="21">
        <v>109</v>
      </c>
    </row>
    <row r="54" spans="1:29" x14ac:dyDescent="0.2">
      <c r="A54">
        <v>3</v>
      </c>
      <c r="B54">
        <v>1961</v>
      </c>
      <c r="C54" t="s">
        <v>18</v>
      </c>
      <c r="D54" s="3">
        <v>22341</v>
      </c>
      <c r="E54" s="21">
        <v>13573</v>
      </c>
      <c r="F54" s="21">
        <v>13573</v>
      </c>
      <c r="G54" s="21">
        <v>0</v>
      </c>
      <c r="H54" s="21">
        <v>13148</v>
      </c>
      <c r="I54" s="21">
        <v>82</v>
      </c>
      <c r="J54" s="21">
        <v>8547</v>
      </c>
      <c r="K54" s="21">
        <v>8547</v>
      </c>
      <c r="L54" s="21">
        <v>0</v>
      </c>
      <c r="M54" s="21">
        <v>8202</v>
      </c>
      <c r="N54" s="21">
        <v>0</v>
      </c>
      <c r="O54" s="21">
        <v>2235</v>
      </c>
      <c r="P54" s="21">
        <v>2235</v>
      </c>
      <c r="Q54" s="21">
        <v>0</v>
      </c>
      <c r="R54" s="21">
        <v>2479</v>
      </c>
      <c r="S54" s="21">
        <v>0</v>
      </c>
      <c r="T54" s="21">
        <v>2474</v>
      </c>
      <c r="U54" s="21">
        <v>2474</v>
      </c>
      <c r="V54" s="21">
        <v>0</v>
      </c>
      <c r="W54" s="21">
        <v>2150</v>
      </c>
      <c r="X54" s="21">
        <v>0</v>
      </c>
      <c r="Y54" s="21">
        <v>317</v>
      </c>
      <c r="Z54" s="21">
        <v>317</v>
      </c>
      <c r="AA54" s="21">
        <v>0</v>
      </c>
      <c r="AB54" s="21">
        <v>317</v>
      </c>
      <c r="AC54" s="21">
        <v>82</v>
      </c>
    </row>
    <row r="55" spans="1:29" x14ac:dyDescent="0.2">
      <c r="A55">
        <v>4</v>
      </c>
      <c r="B55">
        <v>1961</v>
      </c>
      <c r="C55" t="s">
        <v>19</v>
      </c>
      <c r="D55" s="3">
        <v>22372</v>
      </c>
      <c r="E55" s="21">
        <v>10980</v>
      </c>
      <c r="F55" s="21">
        <v>10980</v>
      </c>
      <c r="G55" s="21">
        <v>0</v>
      </c>
      <c r="H55" s="21">
        <v>11948</v>
      </c>
      <c r="I55" s="21">
        <v>4</v>
      </c>
      <c r="J55" s="21">
        <v>6535</v>
      </c>
      <c r="K55" s="21">
        <v>6535</v>
      </c>
      <c r="L55" s="21">
        <v>0</v>
      </c>
      <c r="M55" s="21">
        <v>7267</v>
      </c>
      <c r="N55" s="21">
        <v>0</v>
      </c>
      <c r="O55" s="21">
        <v>1834</v>
      </c>
      <c r="P55" s="21">
        <v>1834</v>
      </c>
      <c r="Q55" s="21">
        <v>0</v>
      </c>
      <c r="R55" s="21">
        <v>2290</v>
      </c>
      <c r="S55" s="21">
        <v>0</v>
      </c>
      <c r="T55" s="21">
        <v>2248</v>
      </c>
      <c r="U55" s="21">
        <v>2248</v>
      </c>
      <c r="V55" s="21">
        <v>0</v>
      </c>
      <c r="W55" s="21">
        <v>2106</v>
      </c>
      <c r="X55" s="21">
        <v>0</v>
      </c>
      <c r="Y55" s="21">
        <v>363</v>
      </c>
      <c r="Z55" s="21">
        <v>363</v>
      </c>
      <c r="AA55" s="21">
        <v>0</v>
      </c>
      <c r="AB55" s="21">
        <v>285</v>
      </c>
      <c r="AC55" s="21">
        <v>4</v>
      </c>
    </row>
    <row r="56" spans="1:29" x14ac:dyDescent="0.2">
      <c r="A56">
        <v>5</v>
      </c>
      <c r="B56">
        <v>1961</v>
      </c>
      <c r="C56" t="s">
        <v>20</v>
      </c>
      <c r="D56" s="3">
        <v>22402</v>
      </c>
      <c r="E56" s="21">
        <v>12282</v>
      </c>
      <c r="F56" s="21">
        <v>12282</v>
      </c>
      <c r="G56" s="21">
        <v>0</v>
      </c>
      <c r="H56" s="21">
        <v>13472</v>
      </c>
      <c r="I56" s="21">
        <v>13</v>
      </c>
      <c r="J56" s="21">
        <v>7168</v>
      </c>
      <c r="K56" s="21">
        <v>7168</v>
      </c>
      <c r="L56" s="21">
        <v>0</v>
      </c>
      <c r="M56" s="21">
        <v>8201</v>
      </c>
      <c r="N56" s="21">
        <v>0</v>
      </c>
      <c r="O56" s="21">
        <v>2237</v>
      </c>
      <c r="P56" s="21">
        <v>2237</v>
      </c>
      <c r="Q56" s="21">
        <v>0</v>
      </c>
      <c r="R56" s="21">
        <v>2569</v>
      </c>
      <c r="S56" s="21">
        <v>0</v>
      </c>
      <c r="T56" s="21">
        <v>2516</v>
      </c>
      <c r="U56" s="21">
        <v>2516</v>
      </c>
      <c r="V56" s="21">
        <v>0</v>
      </c>
      <c r="W56" s="21">
        <v>2381</v>
      </c>
      <c r="X56" s="21">
        <v>0</v>
      </c>
      <c r="Y56" s="21">
        <v>361</v>
      </c>
      <c r="Z56" s="21">
        <v>361</v>
      </c>
      <c r="AA56" s="21">
        <v>0</v>
      </c>
      <c r="AB56" s="21">
        <v>321</v>
      </c>
      <c r="AC56" s="21">
        <v>13</v>
      </c>
    </row>
    <row r="57" spans="1:29" x14ac:dyDescent="0.2">
      <c r="A57">
        <v>6</v>
      </c>
      <c r="B57">
        <v>1961</v>
      </c>
      <c r="C57" t="s">
        <v>21</v>
      </c>
      <c r="D57" s="3">
        <v>22433</v>
      </c>
      <c r="E57" s="21">
        <v>13389</v>
      </c>
      <c r="F57" s="21">
        <v>13389</v>
      </c>
      <c r="G57" s="21">
        <v>0</v>
      </c>
      <c r="H57" s="21">
        <v>13030</v>
      </c>
      <c r="I57" s="21">
        <v>4</v>
      </c>
      <c r="J57" s="21">
        <v>8146</v>
      </c>
      <c r="K57" s="21">
        <v>8146</v>
      </c>
      <c r="L57" s="21">
        <v>0</v>
      </c>
      <c r="M57" s="21">
        <v>7852</v>
      </c>
      <c r="N57" s="21">
        <v>0</v>
      </c>
      <c r="O57" s="21">
        <v>2267</v>
      </c>
      <c r="P57" s="21">
        <v>2267</v>
      </c>
      <c r="Q57" s="21">
        <v>0</v>
      </c>
      <c r="R57" s="21">
        <v>2508</v>
      </c>
      <c r="S57" s="21">
        <v>0</v>
      </c>
      <c r="T57" s="21">
        <v>2742</v>
      </c>
      <c r="U57" s="21">
        <v>2742</v>
      </c>
      <c r="V57" s="21">
        <v>0</v>
      </c>
      <c r="W57" s="21">
        <v>2370</v>
      </c>
      <c r="X57" s="21">
        <v>0</v>
      </c>
      <c r="Y57" s="21">
        <v>234</v>
      </c>
      <c r="Z57" s="21">
        <v>234</v>
      </c>
      <c r="AA57" s="21">
        <v>0</v>
      </c>
      <c r="AB57" s="21">
        <v>300</v>
      </c>
      <c r="AC57" s="21">
        <v>4</v>
      </c>
    </row>
    <row r="58" spans="1:29" x14ac:dyDescent="0.2">
      <c r="A58">
        <v>7</v>
      </c>
      <c r="B58">
        <v>1961</v>
      </c>
      <c r="C58" t="s">
        <v>22</v>
      </c>
      <c r="D58" s="3">
        <v>22463</v>
      </c>
      <c r="E58" s="21">
        <v>11959</v>
      </c>
      <c r="F58" s="21">
        <v>11959</v>
      </c>
      <c r="G58" s="21">
        <v>0</v>
      </c>
      <c r="H58" s="21">
        <v>13330</v>
      </c>
      <c r="I58" s="21">
        <v>2</v>
      </c>
      <c r="J58" s="21">
        <v>6882</v>
      </c>
      <c r="K58" s="21">
        <v>6882</v>
      </c>
      <c r="L58" s="21">
        <v>0</v>
      </c>
      <c r="M58" s="21">
        <v>7805</v>
      </c>
      <c r="N58" s="21">
        <v>0</v>
      </c>
      <c r="O58" s="21">
        <v>2318</v>
      </c>
      <c r="P58" s="21">
        <v>2318</v>
      </c>
      <c r="Q58" s="21">
        <v>0</v>
      </c>
      <c r="R58" s="21">
        <v>2678</v>
      </c>
      <c r="S58" s="21">
        <v>0</v>
      </c>
      <c r="T58" s="21">
        <v>2465</v>
      </c>
      <c r="U58" s="21">
        <v>2465</v>
      </c>
      <c r="V58" s="21">
        <v>0</v>
      </c>
      <c r="W58" s="21">
        <v>2522</v>
      </c>
      <c r="X58" s="21">
        <v>0</v>
      </c>
      <c r="Y58" s="21">
        <v>294</v>
      </c>
      <c r="Z58" s="21">
        <v>294</v>
      </c>
      <c r="AA58" s="21">
        <v>0</v>
      </c>
      <c r="AB58" s="21">
        <v>325</v>
      </c>
      <c r="AC58" s="21">
        <v>2</v>
      </c>
    </row>
    <row r="59" spans="1:29" x14ac:dyDescent="0.2">
      <c r="A59">
        <v>8</v>
      </c>
      <c r="B59">
        <v>1961</v>
      </c>
      <c r="C59" t="s">
        <v>23</v>
      </c>
      <c r="D59" s="3">
        <v>22494</v>
      </c>
      <c r="E59" s="21">
        <v>11703</v>
      </c>
      <c r="F59" s="21">
        <v>11703</v>
      </c>
      <c r="G59" s="21">
        <v>0</v>
      </c>
      <c r="H59" s="21">
        <v>13274</v>
      </c>
      <c r="I59" s="21">
        <v>20</v>
      </c>
      <c r="J59" s="21">
        <v>6809</v>
      </c>
      <c r="K59" s="21">
        <v>6809</v>
      </c>
      <c r="L59" s="21">
        <v>0</v>
      </c>
      <c r="M59" s="21">
        <v>7778</v>
      </c>
      <c r="N59" s="21">
        <v>0</v>
      </c>
      <c r="O59" s="21">
        <v>2204</v>
      </c>
      <c r="P59" s="21">
        <v>2204</v>
      </c>
      <c r="Q59" s="21">
        <v>0</v>
      </c>
      <c r="R59" s="21">
        <v>2663</v>
      </c>
      <c r="S59" s="21">
        <v>0</v>
      </c>
      <c r="T59" s="21">
        <v>2463</v>
      </c>
      <c r="U59" s="21">
        <v>2463</v>
      </c>
      <c r="V59" s="21">
        <v>0</v>
      </c>
      <c r="W59" s="21">
        <v>2508</v>
      </c>
      <c r="X59" s="21">
        <v>0</v>
      </c>
      <c r="Y59" s="21">
        <v>227</v>
      </c>
      <c r="Z59" s="21">
        <v>227</v>
      </c>
      <c r="AA59" s="21">
        <v>0</v>
      </c>
      <c r="AB59" s="21">
        <v>325</v>
      </c>
      <c r="AC59" s="21">
        <v>20</v>
      </c>
    </row>
    <row r="60" spans="1:29" x14ac:dyDescent="0.2">
      <c r="A60">
        <v>9</v>
      </c>
      <c r="B60">
        <v>1961</v>
      </c>
      <c r="C60" t="s">
        <v>24</v>
      </c>
      <c r="D60" s="3">
        <v>22525</v>
      </c>
      <c r="E60" s="21">
        <v>10966</v>
      </c>
      <c r="F60" s="21">
        <v>10966</v>
      </c>
      <c r="G60" s="21">
        <v>0</v>
      </c>
      <c r="H60" s="21">
        <v>12347</v>
      </c>
      <c r="I60" s="21">
        <v>1</v>
      </c>
      <c r="J60" s="21">
        <v>6574</v>
      </c>
      <c r="K60" s="21">
        <v>6574</v>
      </c>
      <c r="L60" s="21">
        <v>0</v>
      </c>
      <c r="M60" s="21">
        <v>7037</v>
      </c>
      <c r="N60" s="21">
        <v>0</v>
      </c>
      <c r="O60" s="21">
        <v>2198</v>
      </c>
      <c r="P60" s="21">
        <v>2198</v>
      </c>
      <c r="Q60" s="21">
        <v>0</v>
      </c>
      <c r="R60" s="21">
        <v>2583</v>
      </c>
      <c r="S60" s="21">
        <v>0</v>
      </c>
      <c r="T60" s="21">
        <v>1964</v>
      </c>
      <c r="U60" s="21">
        <v>1964</v>
      </c>
      <c r="V60" s="21">
        <v>0</v>
      </c>
      <c r="W60" s="21">
        <v>2398</v>
      </c>
      <c r="X60" s="21">
        <v>0</v>
      </c>
      <c r="Y60" s="21">
        <v>230</v>
      </c>
      <c r="Z60" s="21">
        <v>230</v>
      </c>
      <c r="AA60" s="21">
        <v>0</v>
      </c>
      <c r="AB60" s="21">
        <v>329</v>
      </c>
      <c r="AC60" s="21">
        <v>1</v>
      </c>
    </row>
    <row r="61" spans="1:29" x14ac:dyDescent="0.2">
      <c r="A61">
        <v>10</v>
      </c>
      <c r="B61">
        <v>1961</v>
      </c>
      <c r="C61" t="s">
        <v>25</v>
      </c>
      <c r="D61" s="3">
        <v>22555</v>
      </c>
      <c r="E61" s="21">
        <v>10810</v>
      </c>
      <c r="F61" s="21">
        <v>10810</v>
      </c>
      <c r="G61" s="21">
        <v>0</v>
      </c>
      <c r="H61" s="21">
        <v>12084</v>
      </c>
      <c r="I61" s="21">
        <v>3</v>
      </c>
      <c r="J61" s="21">
        <v>6841</v>
      </c>
      <c r="K61" s="21">
        <v>6841</v>
      </c>
      <c r="L61" s="21">
        <v>0</v>
      </c>
      <c r="M61" s="21">
        <v>6872</v>
      </c>
      <c r="N61" s="21">
        <v>0</v>
      </c>
      <c r="O61" s="21">
        <v>1905</v>
      </c>
      <c r="P61" s="21">
        <v>1905</v>
      </c>
      <c r="Q61" s="21">
        <v>0</v>
      </c>
      <c r="R61" s="21">
        <v>2514</v>
      </c>
      <c r="S61" s="21">
        <v>0</v>
      </c>
      <c r="T61" s="21">
        <v>1799</v>
      </c>
      <c r="U61" s="21">
        <v>1799</v>
      </c>
      <c r="V61" s="21">
        <v>0</v>
      </c>
      <c r="W61" s="21">
        <v>2379</v>
      </c>
      <c r="X61" s="21">
        <v>0</v>
      </c>
      <c r="Y61" s="21">
        <v>265</v>
      </c>
      <c r="Z61" s="21">
        <v>265</v>
      </c>
      <c r="AA61" s="21">
        <v>0</v>
      </c>
      <c r="AB61" s="21">
        <v>319</v>
      </c>
      <c r="AC61" s="21">
        <v>3</v>
      </c>
    </row>
    <row r="62" spans="1:29" x14ac:dyDescent="0.2">
      <c r="A62">
        <v>11</v>
      </c>
      <c r="B62">
        <v>1961</v>
      </c>
      <c r="C62" t="s">
        <v>26</v>
      </c>
      <c r="D62" s="3">
        <v>22586</v>
      </c>
      <c r="E62" s="21">
        <v>9253</v>
      </c>
      <c r="F62" s="21">
        <v>9253</v>
      </c>
      <c r="G62" s="21">
        <v>0</v>
      </c>
      <c r="H62" s="21">
        <v>10557</v>
      </c>
      <c r="I62" s="21">
        <v>27</v>
      </c>
      <c r="J62" s="21">
        <v>5696</v>
      </c>
      <c r="K62" s="21">
        <v>5696</v>
      </c>
      <c r="L62" s="21">
        <v>0</v>
      </c>
      <c r="M62" s="21">
        <v>5658</v>
      </c>
      <c r="N62" s="21">
        <v>0</v>
      </c>
      <c r="O62" s="21">
        <v>1988</v>
      </c>
      <c r="P62" s="21">
        <v>1988</v>
      </c>
      <c r="Q62" s="21">
        <v>0</v>
      </c>
      <c r="R62" s="21">
        <v>2298</v>
      </c>
      <c r="S62" s="21">
        <v>0</v>
      </c>
      <c r="T62" s="21">
        <v>1309</v>
      </c>
      <c r="U62" s="21">
        <v>1309</v>
      </c>
      <c r="V62" s="21">
        <v>0</v>
      </c>
      <c r="W62" s="21">
        <v>2280</v>
      </c>
      <c r="X62" s="21">
        <v>0</v>
      </c>
      <c r="Y62" s="21">
        <v>260</v>
      </c>
      <c r="Z62" s="21">
        <v>260</v>
      </c>
      <c r="AA62" s="21">
        <v>0</v>
      </c>
      <c r="AB62" s="21">
        <v>321</v>
      </c>
      <c r="AC62" s="21">
        <v>27</v>
      </c>
    </row>
    <row r="63" spans="1:29" x14ac:dyDescent="0.2">
      <c r="A63">
        <v>12</v>
      </c>
      <c r="B63">
        <v>1961</v>
      </c>
      <c r="C63" t="s">
        <v>27</v>
      </c>
      <c r="D63" s="3">
        <v>22616</v>
      </c>
      <c r="E63" s="21">
        <v>12155</v>
      </c>
      <c r="F63" s="21">
        <v>12155</v>
      </c>
      <c r="G63" s="21">
        <v>0</v>
      </c>
      <c r="H63" s="21">
        <v>10396</v>
      </c>
      <c r="I63" s="21">
        <v>10</v>
      </c>
      <c r="J63" s="21">
        <v>6889</v>
      </c>
      <c r="K63" s="21">
        <v>6889</v>
      </c>
      <c r="L63" s="21">
        <v>0</v>
      </c>
      <c r="M63" s="21">
        <v>5718</v>
      </c>
      <c r="N63" s="21">
        <v>0</v>
      </c>
      <c r="O63" s="21">
        <v>2167</v>
      </c>
      <c r="P63" s="21">
        <v>2167</v>
      </c>
      <c r="Q63" s="21">
        <v>0</v>
      </c>
      <c r="R63" s="21">
        <v>2144</v>
      </c>
      <c r="S63" s="21">
        <v>0</v>
      </c>
      <c r="T63" s="21">
        <v>2932</v>
      </c>
      <c r="U63" s="21">
        <v>2932</v>
      </c>
      <c r="V63" s="21">
        <v>0</v>
      </c>
      <c r="W63" s="21">
        <v>2258</v>
      </c>
      <c r="X63" s="21">
        <v>0</v>
      </c>
      <c r="Y63" s="21">
        <v>167</v>
      </c>
      <c r="Z63" s="21">
        <v>167</v>
      </c>
      <c r="AA63" s="21">
        <v>0</v>
      </c>
      <c r="AB63" s="21">
        <v>276</v>
      </c>
      <c r="AC63" s="21">
        <v>10</v>
      </c>
    </row>
    <row r="64" spans="1:29" x14ac:dyDescent="0.2">
      <c r="A64">
        <v>1</v>
      </c>
      <c r="B64">
        <v>1962</v>
      </c>
      <c r="C64" t="s">
        <v>16</v>
      </c>
      <c r="D64" s="3">
        <v>22647</v>
      </c>
      <c r="E64" s="21">
        <v>19890</v>
      </c>
      <c r="F64" s="21">
        <v>19890</v>
      </c>
      <c r="G64" s="21">
        <v>0</v>
      </c>
      <c r="H64" s="21">
        <v>15045</v>
      </c>
      <c r="I64" s="21">
        <v>47</v>
      </c>
      <c r="J64" s="21">
        <v>12632</v>
      </c>
      <c r="K64" s="21">
        <v>12632</v>
      </c>
      <c r="L64" s="21">
        <v>0</v>
      </c>
      <c r="M64" s="21">
        <v>10278</v>
      </c>
      <c r="N64" s="21">
        <v>0</v>
      </c>
      <c r="O64" s="21">
        <v>4940</v>
      </c>
      <c r="P64" s="21">
        <v>4940</v>
      </c>
      <c r="Q64" s="21">
        <v>0</v>
      </c>
      <c r="R64" s="21">
        <v>2253</v>
      </c>
      <c r="S64" s="21">
        <v>0</v>
      </c>
      <c r="T64" s="21">
        <v>2137</v>
      </c>
      <c r="U64" s="21">
        <v>2137</v>
      </c>
      <c r="V64" s="21">
        <v>0</v>
      </c>
      <c r="W64" s="21">
        <v>2272</v>
      </c>
      <c r="X64" s="21">
        <v>0</v>
      </c>
      <c r="Y64" s="21">
        <v>181</v>
      </c>
      <c r="Z64" s="21">
        <v>181</v>
      </c>
      <c r="AA64" s="21">
        <v>0</v>
      </c>
      <c r="AB64" s="21">
        <v>242</v>
      </c>
      <c r="AC64" s="21">
        <v>47</v>
      </c>
    </row>
    <row r="65" spans="1:29" x14ac:dyDescent="0.2">
      <c r="A65">
        <v>2</v>
      </c>
      <c r="B65">
        <v>1962</v>
      </c>
      <c r="C65" t="s">
        <v>17</v>
      </c>
      <c r="D65" s="3">
        <v>22678</v>
      </c>
      <c r="E65" s="21">
        <v>17252</v>
      </c>
      <c r="F65" s="21">
        <v>17252</v>
      </c>
      <c r="G65" s="21">
        <v>0</v>
      </c>
      <c r="H65" s="21">
        <v>13615</v>
      </c>
      <c r="I65" s="21">
        <v>49</v>
      </c>
      <c r="J65" s="21">
        <v>9875</v>
      </c>
      <c r="K65" s="21">
        <v>9875</v>
      </c>
      <c r="L65" s="21">
        <v>0</v>
      </c>
      <c r="M65" s="21">
        <v>8896</v>
      </c>
      <c r="N65" s="21">
        <v>0</v>
      </c>
      <c r="O65" s="21">
        <v>4659</v>
      </c>
      <c r="P65" s="21">
        <v>4659</v>
      </c>
      <c r="Q65" s="21">
        <v>0</v>
      </c>
      <c r="R65" s="21">
        <v>2232</v>
      </c>
      <c r="S65" s="21">
        <v>0</v>
      </c>
      <c r="T65" s="21">
        <v>2529</v>
      </c>
      <c r="U65" s="21">
        <v>2529</v>
      </c>
      <c r="V65" s="21">
        <v>0</v>
      </c>
      <c r="W65" s="21">
        <v>2253</v>
      </c>
      <c r="X65" s="21">
        <v>0</v>
      </c>
      <c r="Y65" s="21">
        <v>189</v>
      </c>
      <c r="Z65" s="21">
        <v>189</v>
      </c>
      <c r="AA65" s="21">
        <v>0</v>
      </c>
      <c r="AB65" s="21">
        <v>234</v>
      </c>
      <c r="AC65" s="21">
        <v>49</v>
      </c>
    </row>
    <row r="66" spans="1:29" x14ac:dyDescent="0.2">
      <c r="A66">
        <v>3</v>
      </c>
      <c r="B66">
        <v>1962</v>
      </c>
      <c r="C66" t="s">
        <v>18</v>
      </c>
      <c r="D66" s="3">
        <v>22706</v>
      </c>
      <c r="E66" s="21">
        <v>17885</v>
      </c>
      <c r="F66" s="21">
        <v>17885</v>
      </c>
      <c r="G66" s="21">
        <v>0</v>
      </c>
      <c r="H66" s="21">
        <v>17103</v>
      </c>
      <c r="I66" s="21">
        <v>36</v>
      </c>
      <c r="J66" s="21">
        <v>11695</v>
      </c>
      <c r="K66" s="21">
        <v>11695</v>
      </c>
      <c r="L66" s="21">
        <v>0</v>
      </c>
      <c r="M66" s="21">
        <v>11262</v>
      </c>
      <c r="N66" s="21">
        <v>0</v>
      </c>
      <c r="O66" s="21">
        <v>2478</v>
      </c>
      <c r="P66" s="21">
        <v>2478</v>
      </c>
      <c r="Q66" s="21">
        <v>0</v>
      </c>
      <c r="R66" s="21">
        <v>2824</v>
      </c>
      <c r="S66" s="21">
        <v>0</v>
      </c>
      <c r="T66" s="21">
        <v>3378</v>
      </c>
      <c r="U66" s="21">
        <v>3378</v>
      </c>
      <c r="V66" s="21">
        <v>0</v>
      </c>
      <c r="W66" s="21">
        <v>2719</v>
      </c>
      <c r="X66" s="21">
        <v>0</v>
      </c>
      <c r="Y66" s="21">
        <v>334</v>
      </c>
      <c r="Z66" s="21">
        <v>334</v>
      </c>
      <c r="AA66" s="21">
        <v>0</v>
      </c>
      <c r="AB66" s="21">
        <v>298</v>
      </c>
      <c r="AC66" s="21">
        <v>36</v>
      </c>
    </row>
    <row r="67" spans="1:29" x14ac:dyDescent="0.2">
      <c r="A67">
        <v>4</v>
      </c>
      <c r="B67">
        <v>1962</v>
      </c>
      <c r="C67" t="s">
        <v>19</v>
      </c>
      <c r="D67" s="3">
        <v>22737</v>
      </c>
      <c r="E67" s="21">
        <v>14499</v>
      </c>
      <c r="F67" s="21">
        <v>14499</v>
      </c>
      <c r="G67" s="21">
        <v>0</v>
      </c>
      <c r="H67" s="21">
        <v>15502</v>
      </c>
      <c r="I67" s="21">
        <v>2</v>
      </c>
      <c r="J67" s="21">
        <v>8979</v>
      </c>
      <c r="K67" s="21">
        <v>8979</v>
      </c>
      <c r="L67" s="21">
        <v>0</v>
      </c>
      <c r="M67" s="21">
        <v>9857</v>
      </c>
      <c r="N67" s="21">
        <v>0</v>
      </c>
      <c r="O67" s="21">
        <v>2008</v>
      </c>
      <c r="P67" s="21">
        <v>2008</v>
      </c>
      <c r="Q67" s="21">
        <v>0</v>
      </c>
      <c r="R67" s="21">
        <v>2636</v>
      </c>
      <c r="S67" s="21">
        <v>0</v>
      </c>
      <c r="T67" s="21">
        <v>3127</v>
      </c>
      <c r="U67" s="21">
        <v>3127</v>
      </c>
      <c r="V67" s="21">
        <v>0</v>
      </c>
      <c r="W67" s="21">
        <v>2742</v>
      </c>
      <c r="X67" s="21">
        <v>0</v>
      </c>
      <c r="Y67" s="21">
        <v>385</v>
      </c>
      <c r="Z67" s="21">
        <v>385</v>
      </c>
      <c r="AA67" s="21">
        <v>0</v>
      </c>
      <c r="AB67" s="21">
        <v>267</v>
      </c>
      <c r="AC67" s="21">
        <v>2</v>
      </c>
    </row>
    <row r="68" spans="1:29" x14ac:dyDescent="0.2">
      <c r="A68">
        <v>5</v>
      </c>
      <c r="B68">
        <v>1962</v>
      </c>
      <c r="C68" t="s">
        <v>20</v>
      </c>
      <c r="D68" s="3">
        <v>22767</v>
      </c>
      <c r="E68" s="21">
        <v>16183</v>
      </c>
      <c r="F68" s="21">
        <v>16183</v>
      </c>
      <c r="G68" s="21">
        <v>0</v>
      </c>
      <c r="H68" s="21">
        <v>17647</v>
      </c>
      <c r="I68" s="21">
        <v>6</v>
      </c>
      <c r="J68" s="21">
        <v>9785</v>
      </c>
      <c r="K68" s="21">
        <v>9785</v>
      </c>
      <c r="L68" s="21">
        <v>0</v>
      </c>
      <c r="M68" s="21">
        <v>11153</v>
      </c>
      <c r="N68" s="21">
        <v>0</v>
      </c>
      <c r="O68" s="21">
        <v>2534</v>
      </c>
      <c r="P68" s="21">
        <v>2534</v>
      </c>
      <c r="Q68" s="21">
        <v>0</v>
      </c>
      <c r="R68" s="21">
        <v>3005</v>
      </c>
      <c r="S68" s="21">
        <v>0</v>
      </c>
      <c r="T68" s="21">
        <v>3469</v>
      </c>
      <c r="U68" s="21">
        <v>3469</v>
      </c>
      <c r="V68" s="21">
        <v>0</v>
      </c>
      <c r="W68" s="21">
        <v>3189</v>
      </c>
      <c r="X68" s="21">
        <v>0</v>
      </c>
      <c r="Y68" s="21">
        <v>395</v>
      </c>
      <c r="Z68" s="21">
        <v>395</v>
      </c>
      <c r="AA68" s="21">
        <v>0</v>
      </c>
      <c r="AB68" s="21">
        <v>300</v>
      </c>
      <c r="AC68" s="21">
        <v>6</v>
      </c>
    </row>
    <row r="69" spans="1:29" x14ac:dyDescent="0.2">
      <c r="A69">
        <v>6</v>
      </c>
      <c r="B69">
        <v>1962</v>
      </c>
      <c r="C69" t="s">
        <v>21</v>
      </c>
      <c r="D69" s="3">
        <v>22798</v>
      </c>
      <c r="E69" s="21">
        <v>17673</v>
      </c>
      <c r="F69" s="21">
        <v>17673</v>
      </c>
      <c r="G69" s="21">
        <v>0</v>
      </c>
      <c r="H69" s="21">
        <v>17409</v>
      </c>
      <c r="I69" s="21">
        <v>2</v>
      </c>
      <c r="J69" s="21">
        <v>11081</v>
      </c>
      <c r="K69" s="21">
        <v>11081</v>
      </c>
      <c r="L69" s="21">
        <v>0</v>
      </c>
      <c r="M69" s="21">
        <v>10839</v>
      </c>
      <c r="N69" s="21">
        <v>0</v>
      </c>
      <c r="O69" s="21">
        <v>2534</v>
      </c>
      <c r="P69" s="21">
        <v>2534</v>
      </c>
      <c r="Q69" s="21">
        <v>0</v>
      </c>
      <c r="R69" s="21">
        <v>3017</v>
      </c>
      <c r="S69" s="21">
        <v>0</v>
      </c>
      <c r="T69" s="21">
        <v>3800</v>
      </c>
      <c r="U69" s="21">
        <v>3800</v>
      </c>
      <c r="V69" s="21">
        <v>0</v>
      </c>
      <c r="W69" s="21">
        <v>3262</v>
      </c>
      <c r="X69" s="21">
        <v>0</v>
      </c>
      <c r="Y69" s="21">
        <v>258</v>
      </c>
      <c r="Z69" s="21">
        <v>258</v>
      </c>
      <c r="AA69" s="21">
        <v>0</v>
      </c>
      <c r="AB69" s="21">
        <v>291</v>
      </c>
      <c r="AC69" s="21">
        <v>2</v>
      </c>
    </row>
    <row r="70" spans="1:29" x14ac:dyDescent="0.2">
      <c r="A70">
        <v>7</v>
      </c>
      <c r="B70">
        <v>1962</v>
      </c>
      <c r="C70" t="s">
        <v>22</v>
      </c>
      <c r="D70" s="3">
        <v>22828</v>
      </c>
      <c r="E70" s="21">
        <v>15674</v>
      </c>
      <c r="F70" s="21">
        <v>15674</v>
      </c>
      <c r="G70" s="21">
        <v>0</v>
      </c>
      <c r="H70" s="21">
        <v>17519</v>
      </c>
      <c r="I70" s="21">
        <v>1</v>
      </c>
      <c r="J70" s="21">
        <v>9319</v>
      </c>
      <c r="K70" s="21">
        <v>9319</v>
      </c>
      <c r="L70" s="21">
        <v>0</v>
      </c>
      <c r="M70" s="21">
        <v>10652</v>
      </c>
      <c r="N70" s="21">
        <v>0</v>
      </c>
      <c r="O70" s="21">
        <v>2673</v>
      </c>
      <c r="P70" s="21">
        <v>2673</v>
      </c>
      <c r="Q70" s="21">
        <v>0</v>
      </c>
      <c r="R70" s="21">
        <v>3149</v>
      </c>
      <c r="S70" s="21">
        <v>0</v>
      </c>
      <c r="T70" s="21">
        <v>3379</v>
      </c>
      <c r="U70" s="21">
        <v>3379</v>
      </c>
      <c r="V70" s="21">
        <v>0</v>
      </c>
      <c r="W70" s="21">
        <v>3412</v>
      </c>
      <c r="X70" s="21">
        <v>0</v>
      </c>
      <c r="Y70" s="21">
        <v>303</v>
      </c>
      <c r="Z70" s="21">
        <v>303</v>
      </c>
      <c r="AA70" s="21">
        <v>0</v>
      </c>
      <c r="AB70" s="21">
        <v>306</v>
      </c>
      <c r="AC70" s="21">
        <v>1</v>
      </c>
    </row>
    <row r="71" spans="1:29" x14ac:dyDescent="0.2">
      <c r="A71">
        <v>8</v>
      </c>
      <c r="B71">
        <v>1962</v>
      </c>
      <c r="C71" t="s">
        <v>23</v>
      </c>
      <c r="D71" s="3">
        <v>22859</v>
      </c>
      <c r="E71" s="21">
        <v>15242</v>
      </c>
      <c r="F71" s="21">
        <v>15242</v>
      </c>
      <c r="G71" s="21">
        <v>0</v>
      </c>
      <c r="H71" s="21">
        <v>17843</v>
      </c>
      <c r="I71" s="21">
        <v>9</v>
      </c>
      <c r="J71" s="21">
        <v>9183</v>
      </c>
      <c r="K71" s="21">
        <v>9183</v>
      </c>
      <c r="L71" s="21">
        <v>0</v>
      </c>
      <c r="M71" s="21">
        <v>10845</v>
      </c>
      <c r="N71" s="21">
        <v>0</v>
      </c>
      <c r="O71" s="21">
        <v>2442</v>
      </c>
      <c r="P71" s="21">
        <v>2442</v>
      </c>
      <c r="Q71" s="21">
        <v>0</v>
      </c>
      <c r="R71" s="21">
        <v>3177</v>
      </c>
      <c r="S71" s="21">
        <v>0</v>
      </c>
      <c r="T71" s="21">
        <v>3353</v>
      </c>
      <c r="U71" s="21">
        <v>3353</v>
      </c>
      <c r="V71" s="21">
        <v>0</v>
      </c>
      <c r="W71" s="21">
        <v>3503</v>
      </c>
      <c r="X71" s="21">
        <v>0</v>
      </c>
      <c r="Y71" s="21">
        <v>264</v>
      </c>
      <c r="Z71" s="21">
        <v>264</v>
      </c>
      <c r="AA71" s="21">
        <v>0</v>
      </c>
      <c r="AB71" s="21">
        <v>318</v>
      </c>
      <c r="AC71" s="21">
        <v>9</v>
      </c>
    </row>
    <row r="72" spans="1:29" x14ac:dyDescent="0.2">
      <c r="A72">
        <v>9</v>
      </c>
      <c r="B72">
        <v>1962</v>
      </c>
      <c r="C72" t="s">
        <v>24</v>
      </c>
      <c r="D72" s="3">
        <v>22890</v>
      </c>
      <c r="E72" s="21">
        <v>14286</v>
      </c>
      <c r="F72" s="21">
        <v>14286</v>
      </c>
      <c r="G72" s="21">
        <v>0</v>
      </c>
      <c r="H72" s="21">
        <v>16047</v>
      </c>
      <c r="I72" s="21">
        <v>0</v>
      </c>
      <c r="J72" s="21">
        <v>8843</v>
      </c>
      <c r="K72" s="21">
        <v>8843</v>
      </c>
      <c r="L72" s="21">
        <v>0</v>
      </c>
      <c r="M72" s="21">
        <v>9453</v>
      </c>
      <c r="N72" s="21">
        <v>0</v>
      </c>
      <c r="O72" s="21">
        <v>2464</v>
      </c>
      <c r="P72" s="21">
        <v>2464</v>
      </c>
      <c r="Q72" s="21">
        <v>0</v>
      </c>
      <c r="R72" s="21">
        <v>2986</v>
      </c>
      <c r="S72" s="21">
        <v>0</v>
      </c>
      <c r="T72" s="21">
        <v>2730</v>
      </c>
      <c r="U72" s="21">
        <v>2730</v>
      </c>
      <c r="V72" s="21">
        <v>0</v>
      </c>
      <c r="W72" s="21">
        <v>3288</v>
      </c>
      <c r="X72" s="21">
        <v>0</v>
      </c>
      <c r="Y72" s="21">
        <v>249</v>
      </c>
      <c r="Z72" s="21">
        <v>249</v>
      </c>
      <c r="AA72" s="21">
        <v>0</v>
      </c>
      <c r="AB72" s="21">
        <v>320</v>
      </c>
      <c r="AC72" s="21">
        <v>0</v>
      </c>
    </row>
    <row r="73" spans="1:29" x14ac:dyDescent="0.2">
      <c r="A73">
        <v>10</v>
      </c>
      <c r="B73">
        <v>1962</v>
      </c>
      <c r="C73" t="s">
        <v>25</v>
      </c>
      <c r="D73" s="3">
        <v>22920</v>
      </c>
      <c r="E73" s="21">
        <v>13925</v>
      </c>
      <c r="F73" s="21">
        <v>13925</v>
      </c>
      <c r="G73" s="21">
        <v>0</v>
      </c>
      <c r="H73" s="21">
        <v>16124</v>
      </c>
      <c r="I73" s="21">
        <v>1</v>
      </c>
      <c r="J73" s="21">
        <v>9054</v>
      </c>
      <c r="K73" s="21">
        <v>9054</v>
      </c>
      <c r="L73" s="21">
        <v>0</v>
      </c>
      <c r="M73" s="21">
        <v>9472</v>
      </c>
      <c r="N73" s="21">
        <v>0</v>
      </c>
      <c r="O73" s="21">
        <v>2066</v>
      </c>
      <c r="P73" s="21">
        <v>2066</v>
      </c>
      <c r="Q73" s="21">
        <v>0</v>
      </c>
      <c r="R73" s="21">
        <v>3010</v>
      </c>
      <c r="S73" s="21">
        <v>0</v>
      </c>
      <c r="T73" s="21">
        <v>2516</v>
      </c>
      <c r="U73" s="21">
        <v>2516</v>
      </c>
      <c r="V73" s="21">
        <v>0</v>
      </c>
      <c r="W73" s="21">
        <v>3320</v>
      </c>
      <c r="X73" s="21">
        <v>0</v>
      </c>
      <c r="Y73" s="21">
        <v>289</v>
      </c>
      <c r="Z73" s="21">
        <v>289</v>
      </c>
      <c r="AA73" s="21">
        <v>0</v>
      </c>
      <c r="AB73" s="21">
        <v>322</v>
      </c>
      <c r="AC73" s="21">
        <v>1</v>
      </c>
    </row>
    <row r="74" spans="1:29" x14ac:dyDescent="0.2">
      <c r="A74">
        <v>11</v>
      </c>
      <c r="B74">
        <v>1962</v>
      </c>
      <c r="C74" t="s">
        <v>26</v>
      </c>
      <c r="D74" s="3">
        <v>22951</v>
      </c>
      <c r="E74" s="21">
        <v>11581</v>
      </c>
      <c r="F74" s="21">
        <v>11581</v>
      </c>
      <c r="G74" s="21">
        <v>0</v>
      </c>
      <c r="H74" s="21">
        <v>13674</v>
      </c>
      <c r="I74" s="21">
        <v>12</v>
      </c>
      <c r="J74" s="21">
        <v>7407</v>
      </c>
      <c r="K74" s="21">
        <v>7407</v>
      </c>
      <c r="L74" s="21">
        <v>0</v>
      </c>
      <c r="M74" s="21">
        <v>7616</v>
      </c>
      <c r="N74" s="21">
        <v>0</v>
      </c>
      <c r="O74" s="21">
        <v>2086</v>
      </c>
      <c r="P74" s="21">
        <v>2086</v>
      </c>
      <c r="Q74" s="21">
        <v>0</v>
      </c>
      <c r="R74" s="21">
        <v>2642</v>
      </c>
      <c r="S74" s="21">
        <v>0</v>
      </c>
      <c r="T74" s="21">
        <v>1790</v>
      </c>
      <c r="U74" s="21">
        <v>1790</v>
      </c>
      <c r="V74" s="21">
        <v>0</v>
      </c>
      <c r="W74" s="21">
        <v>3093</v>
      </c>
      <c r="X74" s="21">
        <v>0</v>
      </c>
      <c r="Y74" s="21">
        <v>298</v>
      </c>
      <c r="Z74" s="21">
        <v>298</v>
      </c>
      <c r="AA74" s="21">
        <v>0</v>
      </c>
      <c r="AB74" s="21">
        <v>323</v>
      </c>
      <c r="AC74" s="21">
        <v>12</v>
      </c>
    </row>
    <row r="75" spans="1:29" x14ac:dyDescent="0.2">
      <c r="A75">
        <v>12</v>
      </c>
      <c r="B75">
        <v>1962</v>
      </c>
      <c r="C75" t="s">
        <v>27</v>
      </c>
      <c r="D75" s="3">
        <v>22981</v>
      </c>
      <c r="E75" s="21">
        <v>16062</v>
      </c>
      <c r="F75" s="21">
        <v>16062</v>
      </c>
      <c r="G75" s="21">
        <v>0</v>
      </c>
      <c r="H75" s="21">
        <v>13666</v>
      </c>
      <c r="I75" s="21">
        <v>5</v>
      </c>
      <c r="J75" s="21">
        <v>9351</v>
      </c>
      <c r="K75" s="21">
        <v>9351</v>
      </c>
      <c r="L75" s="21">
        <v>0</v>
      </c>
      <c r="M75" s="21">
        <v>7703</v>
      </c>
      <c r="N75" s="21">
        <v>0</v>
      </c>
      <c r="O75" s="21">
        <v>2521</v>
      </c>
      <c r="P75" s="21">
        <v>2521</v>
      </c>
      <c r="Q75" s="21">
        <v>0</v>
      </c>
      <c r="R75" s="21">
        <v>2567</v>
      </c>
      <c r="S75" s="21">
        <v>0</v>
      </c>
      <c r="T75" s="21">
        <v>3986</v>
      </c>
      <c r="U75" s="21">
        <v>3986</v>
      </c>
      <c r="V75" s="21">
        <v>0</v>
      </c>
      <c r="W75" s="21">
        <v>3121</v>
      </c>
      <c r="X75" s="21">
        <v>0</v>
      </c>
      <c r="Y75" s="21">
        <v>204</v>
      </c>
      <c r="Z75" s="21">
        <v>204</v>
      </c>
      <c r="AA75" s="21">
        <v>0</v>
      </c>
      <c r="AB75" s="21">
        <v>275</v>
      </c>
      <c r="AC75" s="21">
        <v>5</v>
      </c>
    </row>
    <row r="76" spans="1:29" x14ac:dyDescent="0.2">
      <c r="A76">
        <v>1</v>
      </c>
      <c r="B76">
        <v>1963</v>
      </c>
      <c r="C76" t="s">
        <v>16</v>
      </c>
      <c r="D76" s="3">
        <v>23012</v>
      </c>
      <c r="E76" s="21">
        <v>16706</v>
      </c>
      <c r="F76" s="21">
        <v>16706</v>
      </c>
      <c r="G76" s="21">
        <v>0</v>
      </c>
      <c r="H76" s="21">
        <v>13148</v>
      </c>
      <c r="I76" s="21">
        <v>0</v>
      </c>
      <c r="J76" s="21">
        <v>11346</v>
      </c>
      <c r="K76" s="21">
        <v>11346</v>
      </c>
      <c r="L76" s="21">
        <v>0</v>
      </c>
      <c r="M76" s="21">
        <v>9914</v>
      </c>
      <c r="N76" s="21">
        <v>0</v>
      </c>
      <c r="O76" s="21">
        <v>4030</v>
      </c>
      <c r="P76" s="21">
        <v>4030</v>
      </c>
      <c r="Q76" s="21">
        <v>0</v>
      </c>
      <c r="R76" s="21">
        <v>1759</v>
      </c>
      <c r="S76" s="21">
        <v>0</v>
      </c>
      <c r="T76" s="21">
        <v>1213</v>
      </c>
      <c r="U76" s="21">
        <v>1213</v>
      </c>
      <c r="V76" s="21">
        <v>0</v>
      </c>
      <c r="W76" s="21">
        <v>1307</v>
      </c>
      <c r="X76" s="21">
        <v>0</v>
      </c>
      <c r="Y76" s="21">
        <v>117</v>
      </c>
      <c r="Z76" s="21">
        <v>117</v>
      </c>
      <c r="AA76" s="21">
        <v>0</v>
      </c>
      <c r="AB76" s="21">
        <v>168</v>
      </c>
      <c r="AC76" s="21">
        <v>0</v>
      </c>
    </row>
    <row r="77" spans="1:29" x14ac:dyDescent="0.2">
      <c r="A77">
        <v>2</v>
      </c>
      <c r="B77">
        <v>1963</v>
      </c>
      <c r="C77" t="s">
        <v>17</v>
      </c>
      <c r="D77" s="3">
        <v>23043</v>
      </c>
      <c r="E77" s="21">
        <v>15003</v>
      </c>
      <c r="F77" s="21">
        <v>15003</v>
      </c>
      <c r="G77" s="21">
        <v>0</v>
      </c>
      <c r="H77" s="21">
        <v>12553</v>
      </c>
      <c r="I77" s="21">
        <v>0</v>
      </c>
      <c r="J77" s="21">
        <v>9480</v>
      </c>
      <c r="K77" s="21">
        <v>9480</v>
      </c>
      <c r="L77" s="21">
        <v>0</v>
      </c>
      <c r="M77" s="21">
        <v>9141</v>
      </c>
      <c r="N77" s="21">
        <v>0</v>
      </c>
      <c r="O77" s="21">
        <v>3796</v>
      </c>
      <c r="P77" s="21">
        <v>3796</v>
      </c>
      <c r="Q77" s="21">
        <v>0</v>
      </c>
      <c r="R77" s="21">
        <v>1911</v>
      </c>
      <c r="S77" s="21">
        <v>0</v>
      </c>
      <c r="T77" s="21">
        <v>1585</v>
      </c>
      <c r="U77" s="21">
        <v>1585</v>
      </c>
      <c r="V77" s="21">
        <v>0</v>
      </c>
      <c r="W77" s="21">
        <v>1333</v>
      </c>
      <c r="X77" s="21">
        <v>0</v>
      </c>
      <c r="Y77" s="21">
        <v>142</v>
      </c>
      <c r="Z77" s="21">
        <v>142</v>
      </c>
      <c r="AA77" s="21">
        <v>0</v>
      </c>
      <c r="AB77" s="21">
        <v>168</v>
      </c>
      <c r="AC77" s="21">
        <v>0</v>
      </c>
    </row>
    <row r="78" spans="1:29" x14ac:dyDescent="0.2">
      <c r="A78">
        <v>3</v>
      </c>
      <c r="B78">
        <v>1963</v>
      </c>
      <c r="C78" t="s">
        <v>18</v>
      </c>
      <c r="D78" s="3">
        <v>23071</v>
      </c>
      <c r="E78" s="21">
        <v>16224</v>
      </c>
      <c r="F78" s="21">
        <v>16224</v>
      </c>
      <c r="G78" s="21">
        <v>0</v>
      </c>
      <c r="H78" s="21">
        <v>15600</v>
      </c>
      <c r="I78" s="21">
        <v>0</v>
      </c>
      <c r="J78" s="21">
        <v>11958</v>
      </c>
      <c r="K78" s="21">
        <v>11958</v>
      </c>
      <c r="L78" s="21">
        <v>0</v>
      </c>
      <c r="M78" s="21">
        <v>11332</v>
      </c>
      <c r="N78" s="21">
        <v>0</v>
      </c>
      <c r="O78" s="21">
        <v>2134</v>
      </c>
      <c r="P78" s="21">
        <v>2134</v>
      </c>
      <c r="Q78" s="21">
        <v>0</v>
      </c>
      <c r="R78" s="21">
        <v>2392</v>
      </c>
      <c r="S78" s="21">
        <v>0</v>
      </c>
      <c r="T78" s="21">
        <v>1894</v>
      </c>
      <c r="U78" s="21">
        <v>1894</v>
      </c>
      <c r="V78" s="21">
        <v>0</v>
      </c>
      <c r="W78" s="21">
        <v>1665</v>
      </c>
      <c r="X78" s="21">
        <v>0</v>
      </c>
      <c r="Y78" s="21">
        <v>238</v>
      </c>
      <c r="Z78" s="21">
        <v>238</v>
      </c>
      <c r="AA78" s="21">
        <v>0</v>
      </c>
      <c r="AB78" s="21">
        <v>211</v>
      </c>
      <c r="AC78" s="21">
        <v>0</v>
      </c>
    </row>
    <row r="79" spans="1:29" x14ac:dyDescent="0.2">
      <c r="A79">
        <v>4</v>
      </c>
      <c r="B79">
        <v>1963</v>
      </c>
      <c r="C79" t="s">
        <v>19</v>
      </c>
      <c r="D79" s="3">
        <v>23102</v>
      </c>
      <c r="E79" s="21">
        <v>13842</v>
      </c>
      <c r="F79" s="21">
        <v>13842</v>
      </c>
      <c r="G79" s="21">
        <v>0</v>
      </c>
      <c r="H79" s="21">
        <v>14291</v>
      </c>
      <c r="I79" s="21">
        <v>0</v>
      </c>
      <c r="J79" s="21">
        <v>9911</v>
      </c>
      <c r="K79" s="21">
        <v>9911</v>
      </c>
      <c r="L79" s="21">
        <v>0</v>
      </c>
      <c r="M79" s="21">
        <v>10178</v>
      </c>
      <c r="N79" s="21">
        <v>0</v>
      </c>
      <c r="O79" s="21">
        <v>1753</v>
      </c>
      <c r="P79" s="21">
        <v>1753</v>
      </c>
      <c r="Q79" s="21">
        <v>0</v>
      </c>
      <c r="R79" s="21">
        <v>2268</v>
      </c>
      <c r="S79" s="21">
        <v>0</v>
      </c>
      <c r="T79" s="21">
        <v>1889</v>
      </c>
      <c r="U79" s="21">
        <v>1889</v>
      </c>
      <c r="V79" s="21">
        <v>0</v>
      </c>
      <c r="W79" s="21">
        <v>1653</v>
      </c>
      <c r="X79" s="21">
        <v>0</v>
      </c>
      <c r="Y79" s="21">
        <v>289</v>
      </c>
      <c r="Z79" s="21">
        <v>289</v>
      </c>
      <c r="AA79" s="21">
        <v>0</v>
      </c>
      <c r="AB79" s="21">
        <v>192</v>
      </c>
      <c r="AC79" s="21">
        <v>0</v>
      </c>
    </row>
    <row r="80" spans="1:29" x14ac:dyDescent="0.2">
      <c r="A80">
        <v>5</v>
      </c>
      <c r="B80">
        <v>1963</v>
      </c>
      <c r="C80" t="s">
        <v>20</v>
      </c>
      <c r="D80" s="3">
        <v>23132</v>
      </c>
      <c r="E80" s="21">
        <v>15269</v>
      </c>
      <c r="F80" s="21">
        <v>15269</v>
      </c>
      <c r="G80" s="21">
        <v>0</v>
      </c>
      <c r="H80" s="21">
        <v>16104</v>
      </c>
      <c r="I80" s="21">
        <v>0</v>
      </c>
      <c r="J80" s="21">
        <v>10715</v>
      </c>
      <c r="K80" s="21">
        <v>10715</v>
      </c>
      <c r="L80" s="21">
        <v>0</v>
      </c>
      <c r="M80" s="21">
        <v>11474</v>
      </c>
      <c r="N80" s="21">
        <v>0</v>
      </c>
      <c r="O80" s="21">
        <v>2156</v>
      </c>
      <c r="P80" s="21">
        <v>2156</v>
      </c>
      <c r="Q80" s="21">
        <v>0</v>
      </c>
      <c r="R80" s="21">
        <v>2541</v>
      </c>
      <c r="S80" s="21">
        <v>0</v>
      </c>
      <c r="T80" s="21">
        <v>2107</v>
      </c>
      <c r="U80" s="21">
        <v>2107</v>
      </c>
      <c r="V80" s="21">
        <v>0</v>
      </c>
      <c r="W80" s="21">
        <v>1878</v>
      </c>
      <c r="X80" s="21">
        <v>0</v>
      </c>
      <c r="Y80" s="21">
        <v>291</v>
      </c>
      <c r="Z80" s="21">
        <v>291</v>
      </c>
      <c r="AA80" s="21">
        <v>0</v>
      </c>
      <c r="AB80" s="21">
        <v>211</v>
      </c>
      <c r="AC80" s="21">
        <v>0</v>
      </c>
    </row>
    <row r="81" spans="1:29" x14ac:dyDescent="0.2">
      <c r="A81">
        <v>6</v>
      </c>
      <c r="B81">
        <v>1963</v>
      </c>
      <c r="C81" t="s">
        <v>21</v>
      </c>
      <c r="D81" s="3">
        <v>23163</v>
      </c>
      <c r="E81" s="21">
        <v>16317</v>
      </c>
      <c r="F81" s="21">
        <v>16317</v>
      </c>
      <c r="G81" s="21">
        <v>0</v>
      </c>
      <c r="H81" s="21">
        <v>15563</v>
      </c>
      <c r="I81" s="21">
        <v>0</v>
      </c>
      <c r="J81" s="21">
        <v>11841</v>
      </c>
      <c r="K81" s="21">
        <v>11841</v>
      </c>
      <c r="L81" s="21">
        <v>0</v>
      </c>
      <c r="M81" s="21">
        <v>10997</v>
      </c>
      <c r="N81" s="21">
        <v>0</v>
      </c>
      <c r="O81" s="21">
        <v>2169</v>
      </c>
      <c r="P81" s="21">
        <v>2169</v>
      </c>
      <c r="Q81" s="21">
        <v>0</v>
      </c>
      <c r="R81" s="21">
        <v>2478</v>
      </c>
      <c r="S81" s="21">
        <v>0</v>
      </c>
      <c r="T81" s="21">
        <v>2122</v>
      </c>
      <c r="U81" s="21">
        <v>2122</v>
      </c>
      <c r="V81" s="21">
        <v>0</v>
      </c>
      <c r="W81" s="21">
        <v>1884</v>
      </c>
      <c r="X81" s="21">
        <v>0</v>
      </c>
      <c r="Y81" s="21">
        <v>185</v>
      </c>
      <c r="Z81" s="21">
        <v>185</v>
      </c>
      <c r="AA81" s="21">
        <v>0</v>
      </c>
      <c r="AB81" s="21">
        <v>204</v>
      </c>
      <c r="AC81" s="21">
        <v>0</v>
      </c>
    </row>
    <row r="82" spans="1:29" x14ac:dyDescent="0.2">
      <c r="A82">
        <v>7</v>
      </c>
      <c r="B82">
        <v>1963</v>
      </c>
      <c r="C82" t="s">
        <v>22</v>
      </c>
      <c r="D82" s="3">
        <v>23193</v>
      </c>
      <c r="E82" s="21">
        <v>14178</v>
      </c>
      <c r="F82" s="21">
        <v>14178</v>
      </c>
      <c r="G82" s="21">
        <v>0</v>
      </c>
      <c r="H82" s="21">
        <v>16075</v>
      </c>
      <c r="I82" s="21">
        <v>0</v>
      </c>
      <c r="J82" s="21">
        <v>9769</v>
      </c>
      <c r="K82" s="21">
        <v>9769</v>
      </c>
      <c r="L82" s="21">
        <v>0</v>
      </c>
      <c r="M82" s="21">
        <v>11199</v>
      </c>
      <c r="N82" s="21">
        <v>0</v>
      </c>
      <c r="O82" s="21">
        <v>2246</v>
      </c>
      <c r="P82" s="21">
        <v>2246</v>
      </c>
      <c r="Q82" s="21">
        <v>0</v>
      </c>
      <c r="R82" s="21">
        <v>2661</v>
      </c>
      <c r="S82" s="21">
        <v>0</v>
      </c>
      <c r="T82" s="21">
        <v>1930</v>
      </c>
      <c r="U82" s="21">
        <v>1930</v>
      </c>
      <c r="V82" s="21">
        <v>0</v>
      </c>
      <c r="W82" s="21">
        <v>1994</v>
      </c>
      <c r="X82" s="21">
        <v>0</v>
      </c>
      <c r="Y82" s="21">
        <v>233</v>
      </c>
      <c r="Z82" s="21">
        <v>233</v>
      </c>
      <c r="AA82" s="21">
        <v>0</v>
      </c>
      <c r="AB82" s="21">
        <v>221</v>
      </c>
      <c r="AC82" s="21">
        <v>0</v>
      </c>
    </row>
    <row r="83" spans="1:29" x14ac:dyDescent="0.2">
      <c r="A83">
        <v>8</v>
      </c>
      <c r="B83">
        <v>1963</v>
      </c>
      <c r="C83" t="s">
        <v>23</v>
      </c>
      <c r="D83" s="3">
        <v>23224</v>
      </c>
      <c r="E83" s="21">
        <v>13952</v>
      </c>
      <c r="F83" s="21">
        <v>13952</v>
      </c>
      <c r="G83" s="21">
        <v>0</v>
      </c>
      <c r="H83" s="21">
        <v>16037</v>
      </c>
      <c r="I83" s="21">
        <v>0</v>
      </c>
      <c r="J83" s="21">
        <v>9630</v>
      </c>
      <c r="K83" s="21">
        <v>9630</v>
      </c>
      <c r="L83" s="21">
        <v>0</v>
      </c>
      <c r="M83" s="21">
        <v>11180</v>
      </c>
      <c r="N83" s="21">
        <v>0</v>
      </c>
      <c r="O83" s="21">
        <v>2102</v>
      </c>
      <c r="P83" s="21">
        <v>2102</v>
      </c>
      <c r="Q83" s="21">
        <v>0</v>
      </c>
      <c r="R83" s="21">
        <v>2645</v>
      </c>
      <c r="S83" s="21">
        <v>0</v>
      </c>
      <c r="T83" s="21">
        <v>2037</v>
      </c>
      <c r="U83" s="21">
        <v>2037</v>
      </c>
      <c r="V83" s="21">
        <v>0</v>
      </c>
      <c r="W83" s="21">
        <v>1986</v>
      </c>
      <c r="X83" s="21">
        <v>0</v>
      </c>
      <c r="Y83" s="21">
        <v>183</v>
      </c>
      <c r="Z83" s="21">
        <v>183</v>
      </c>
      <c r="AA83" s="21">
        <v>0</v>
      </c>
      <c r="AB83" s="21">
        <v>226</v>
      </c>
      <c r="AC83" s="21">
        <v>0</v>
      </c>
    </row>
    <row r="84" spans="1:29" x14ac:dyDescent="0.2">
      <c r="A84">
        <v>9</v>
      </c>
      <c r="B84">
        <v>1963</v>
      </c>
      <c r="C84" t="s">
        <v>24</v>
      </c>
      <c r="D84" s="3">
        <v>23255</v>
      </c>
      <c r="E84" s="21">
        <v>13350</v>
      </c>
      <c r="F84" s="21">
        <v>13350</v>
      </c>
      <c r="G84" s="21">
        <v>0</v>
      </c>
      <c r="H84" s="21">
        <v>14464</v>
      </c>
      <c r="I84" s="21">
        <v>0</v>
      </c>
      <c r="J84" s="21">
        <v>9399</v>
      </c>
      <c r="K84" s="21">
        <v>9399</v>
      </c>
      <c r="L84" s="21">
        <v>0</v>
      </c>
      <c r="M84" s="21">
        <v>9800</v>
      </c>
      <c r="N84" s="21">
        <v>0</v>
      </c>
      <c r="O84" s="21">
        <v>2100</v>
      </c>
      <c r="P84" s="21">
        <v>2100</v>
      </c>
      <c r="Q84" s="21">
        <v>0</v>
      </c>
      <c r="R84" s="21">
        <v>2525</v>
      </c>
      <c r="S84" s="21">
        <v>0</v>
      </c>
      <c r="T84" s="21">
        <v>1654</v>
      </c>
      <c r="U84" s="21">
        <v>1654</v>
      </c>
      <c r="V84" s="21">
        <v>0</v>
      </c>
      <c r="W84" s="21">
        <v>1911</v>
      </c>
      <c r="X84" s="21">
        <v>0</v>
      </c>
      <c r="Y84" s="21">
        <v>197</v>
      </c>
      <c r="Z84" s="21">
        <v>197</v>
      </c>
      <c r="AA84" s="21">
        <v>0</v>
      </c>
      <c r="AB84" s="21">
        <v>228</v>
      </c>
      <c r="AC84" s="21">
        <v>0</v>
      </c>
    </row>
    <row r="85" spans="1:29" x14ac:dyDescent="0.2">
      <c r="A85">
        <v>10</v>
      </c>
      <c r="B85">
        <v>1963</v>
      </c>
      <c r="C85" t="s">
        <v>25</v>
      </c>
      <c r="D85" s="3">
        <v>23285</v>
      </c>
      <c r="E85" s="21">
        <v>12739</v>
      </c>
      <c r="F85" s="21">
        <v>12739</v>
      </c>
      <c r="G85" s="21">
        <v>0</v>
      </c>
      <c r="H85" s="21">
        <v>15000</v>
      </c>
      <c r="I85" s="21">
        <v>0</v>
      </c>
      <c r="J85" s="21">
        <v>9248</v>
      </c>
      <c r="K85" s="21">
        <v>9248</v>
      </c>
      <c r="L85" s="21">
        <v>0</v>
      </c>
      <c r="M85" s="21">
        <v>9998</v>
      </c>
      <c r="N85" s="21">
        <v>0</v>
      </c>
      <c r="O85" s="21">
        <v>1797</v>
      </c>
      <c r="P85" s="21">
        <v>1797</v>
      </c>
      <c r="Q85" s="21">
        <v>0</v>
      </c>
      <c r="R85" s="21">
        <v>2687</v>
      </c>
      <c r="S85" s="21">
        <v>0</v>
      </c>
      <c r="T85" s="21">
        <v>1496</v>
      </c>
      <c r="U85" s="21">
        <v>1496</v>
      </c>
      <c r="V85" s="21">
        <v>0</v>
      </c>
      <c r="W85" s="21">
        <v>2083</v>
      </c>
      <c r="X85" s="21">
        <v>0</v>
      </c>
      <c r="Y85" s="21">
        <v>198</v>
      </c>
      <c r="Z85" s="21">
        <v>198</v>
      </c>
      <c r="AA85" s="21">
        <v>0</v>
      </c>
      <c r="AB85" s="21">
        <v>232</v>
      </c>
      <c r="AC85" s="21">
        <v>0</v>
      </c>
    </row>
    <row r="86" spans="1:29" x14ac:dyDescent="0.2">
      <c r="A86">
        <v>11</v>
      </c>
      <c r="B86">
        <v>1963</v>
      </c>
      <c r="C86" t="s">
        <v>26</v>
      </c>
      <c r="D86" s="3">
        <v>23316</v>
      </c>
      <c r="E86" s="21">
        <v>11375</v>
      </c>
      <c r="F86" s="21">
        <v>11375</v>
      </c>
      <c r="G86" s="21">
        <v>0</v>
      </c>
      <c r="H86" s="21">
        <v>12830</v>
      </c>
      <c r="I86" s="21">
        <v>0</v>
      </c>
      <c r="J86" s="21">
        <v>8125</v>
      </c>
      <c r="K86" s="21">
        <v>8125</v>
      </c>
      <c r="L86" s="21">
        <v>0</v>
      </c>
      <c r="M86" s="21">
        <v>8339</v>
      </c>
      <c r="N86" s="21">
        <v>0</v>
      </c>
      <c r="O86" s="21">
        <v>1855</v>
      </c>
      <c r="P86" s="21">
        <v>1855</v>
      </c>
      <c r="Q86" s="21">
        <v>0</v>
      </c>
      <c r="R86" s="21">
        <v>2366</v>
      </c>
      <c r="S86" s="21">
        <v>0</v>
      </c>
      <c r="T86" s="21">
        <v>1203</v>
      </c>
      <c r="U86" s="21">
        <v>1203</v>
      </c>
      <c r="V86" s="21">
        <v>0</v>
      </c>
      <c r="W86" s="21">
        <v>1901</v>
      </c>
      <c r="X86" s="21">
        <v>0</v>
      </c>
      <c r="Y86" s="21">
        <v>192</v>
      </c>
      <c r="Z86" s="21">
        <v>192</v>
      </c>
      <c r="AA86" s="21">
        <v>0</v>
      </c>
      <c r="AB86" s="21">
        <v>224</v>
      </c>
      <c r="AC86" s="21">
        <v>0</v>
      </c>
    </row>
    <row r="87" spans="1:29" x14ac:dyDescent="0.2">
      <c r="A87">
        <v>12</v>
      </c>
      <c r="B87">
        <v>1963</v>
      </c>
      <c r="C87" t="s">
        <v>27</v>
      </c>
      <c r="D87" s="3">
        <v>23346</v>
      </c>
      <c r="E87" s="21">
        <v>14804</v>
      </c>
      <c r="F87" s="21">
        <v>14804</v>
      </c>
      <c r="G87" s="21">
        <v>0</v>
      </c>
      <c r="H87" s="21">
        <v>12526</v>
      </c>
      <c r="I87" s="21">
        <v>0</v>
      </c>
      <c r="J87" s="21">
        <v>10140</v>
      </c>
      <c r="K87" s="21">
        <v>10140</v>
      </c>
      <c r="L87" s="21">
        <v>0</v>
      </c>
      <c r="M87" s="21">
        <v>8114</v>
      </c>
      <c r="N87" s="21">
        <v>0</v>
      </c>
      <c r="O87" s="21">
        <v>2103</v>
      </c>
      <c r="P87" s="21">
        <v>2103</v>
      </c>
      <c r="Q87" s="21">
        <v>0</v>
      </c>
      <c r="R87" s="21">
        <v>2262</v>
      </c>
      <c r="S87" s="21">
        <v>0</v>
      </c>
      <c r="T87" s="21">
        <v>2406</v>
      </c>
      <c r="U87" s="21">
        <v>2406</v>
      </c>
      <c r="V87" s="21">
        <v>0</v>
      </c>
      <c r="W87" s="21">
        <v>1961</v>
      </c>
      <c r="X87" s="21">
        <v>0</v>
      </c>
      <c r="Y87" s="21">
        <v>155</v>
      </c>
      <c r="Z87" s="21">
        <v>155</v>
      </c>
      <c r="AA87" s="21">
        <v>0</v>
      </c>
      <c r="AB87" s="21">
        <v>189</v>
      </c>
      <c r="AC87" s="21">
        <v>0</v>
      </c>
    </row>
    <row r="88" spans="1:29" x14ac:dyDescent="0.2">
      <c r="A88">
        <v>1</v>
      </c>
      <c r="B88">
        <v>1964</v>
      </c>
      <c r="C88" t="s">
        <v>16</v>
      </c>
      <c r="D88" s="3">
        <v>23377</v>
      </c>
      <c r="E88" s="21">
        <v>15095</v>
      </c>
      <c r="F88" s="21">
        <v>15095</v>
      </c>
      <c r="G88" s="21">
        <v>0</v>
      </c>
      <c r="H88" s="21">
        <v>13941</v>
      </c>
      <c r="I88" s="21">
        <v>16</v>
      </c>
      <c r="J88" s="21">
        <v>11266</v>
      </c>
      <c r="K88" s="21">
        <v>11266</v>
      </c>
      <c r="L88" s="21">
        <v>0</v>
      </c>
      <c r="M88" s="21">
        <v>10642</v>
      </c>
      <c r="N88" s="21">
        <v>0</v>
      </c>
      <c r="O88" s="21">
        <v>2445</v>
      </c>
      <c r="P88" s="21">
        <v>2445</v>
      </c>
      <c r="Q88" s="21">
        <v>0</v>
      </c>
      <c r="R88" s="21">
        <v>1707</v>
      </c>
      <c r="S88" s="21">
        <v>0</v>
      </c>
      <c r="T88" s="21">
        <v>1254</v>
      </c>
      <c r="U88" s="21">
        <v>1254</v>
      </c>
      <c r="V88" s="21">
        <v>0</v>
      </c>
      <c r="W88" s="21">
        <v>1402</v>
      </c>
      <c r="X88" s="21">
        <v>0</v>
      </c>
      <c r="Y88" s="21">
        <v>130</v>
      </c>
      <c r="Z88" s="21">
        <v>130</v>
      </c>
      <c r="AA88" s="21">
        <v>0</v>
      </c>
      <c r="AB88" s="21">
        <v>190</v>
      </c>
      <c r="AC88" s="21">
        <v>16</v>
      </c>
    </row>
    <row r="89" spans="1:29" x14ac:dyDescent="0.2">
      <c r="A89">
        <v>2</v>
      </c>
      <c r="B89">
        <v>1964</v>
      </c>
      <c r="C89" t="s">
        <v>17</v>
      </c>
      <c r="D89" s="3">
        <v>23408</v>
      </c>
      <c r="E89" s="21">
        <v>13649</v>
      </c>
      <c r="F89" s="21">
        <v>13649</v>
      </c>
      <c r="G89" s="21">
        <v>0</v>
      </c>
      <c r="H89" s="21">
        <v>13641</v>
      </c>
      <c r="I89" s="21">
        <v>16</v>
      </c>
      <c r="J89" s="21">
        <v>9703</v>
      </c>
      <c r="K89" s="21">
        <v>9703</v>
      </c>
      <c r="L89" s="21">
        <v>0</v>
      </c>
      <c r="M89" s="21">
        <v>10167</v>
      </c>
      <c r="N89" s="21">
        <v>0</v>
      </c>
      <c r="O89" s="21">
        <v>2341</v>
      </c>
      <c r="P89" s="21">
        <v>2341</v>
      </c>
      <c r="Q89" s="21">
        <v>0</v>
      </c>
      <c r="R89" s="21">
        <v>1867</v>
      </c>
      <c r="S89" s="21">
        <v>0</v>
      </c>
      <c r="T89" s="21">
        <v>1458</v>
      </c>
      <c r="U89" s="21">
        <v>1458</v>
      </c>
      <c r="V89" s="21">
        <v>0</v>
      </c>
      <c r="W89" s="21">
        <v>1411</v>
      </c>
      <c r="X89" s="21">
        <v>0</v>
      </c>
      <c r="Y89" s="21">
        <v>147</v>
      </c>
      <c r="Z89" s="21">
        <v>147</v>
      </c>
      <c r="AA89" s="21">
        <v>0</v>
      </c>
      <c r="AB89" s="21">
        <v>196</v>
      </c>
      <c r="AC89" s="21">
        <v>16</v>
      </c>
    </row>
    <row r="90" spans="1:29" x14ac:dyDescent="0.2">
      <c r="A90">
        <v>3</v>
      </c>
      <c r="B90">
        <v>1964</v>
      </c>
      <c r="C90" t="s">
        <v>18</v>
      </c>
      <c r="D90" s="3">
        <v>23437</v>
      </c>
      <c r="E90" s="21">
        <v>17280</v>
      </c>
      <c r="F90" s="21">
        <v>17280</v>
      </c>
      <c r="G90" s="21">
        <v>0</v>
      </c>
      <c r="H90" s="21">
        <v>16779</v>
      </c>
      <c r="I90" s="21">
        <v>12</v>
      </c>
      <c r="J90" s="21">
        <v>12754</v>
      </c>
      <c r="K90" s="21">
        <v>12754</v>
      </c>
      <c r="L90" s="21">
        <v>0</v>
      </c>
      <c r="M90" s="21">
        <v>12543</v>
      </c>
      <c r="N90" s="21">
        <v>0</v>
      </c>
      <c r="O90" s="21">
        <v>2263</v>
      </c>
      <c r="P90" s="21">
        <v>2263</v>
      </c>
      <c r="Q90" s="21">
        <v>0</v>
      </c>
      <c r="R90" s="21">
        <v>2294</v>
      </c>
      <c r="S90" s="21">
        <v>0</v>
      </c>
      <c r="T90" s="21">
        <v>2009</v>
      </c>
      <c r="U90" s="21">
        <v>2009</v>
      </c>
      <c r="V90" s="21">
        <v>0</v>
      </c>
      <c r="W90" s="21">
        <v>1708</v>
      </c>
      <c r="X90" s="21">
        <v>0</v>
      </c>
      <c r="Y90" s="21">
        <v>254</v>
      </c>
      <c r="Z90" s="21">
        <v>254</v>
      </c>
      <c r="AA90" s="21">
        <v>0</v>
      </c>
      <c r="AB90" s="21">
        <v>234</v>
      </c>
      <c r="AC90" s="21">
        <v>12</v>
      </c>
    </row>
    <row r="91" spans="1:29" x14ac:dyDescent="0.2">
      <c r="A91">
        <v>4</v>
      </c>
      <c r="B91">
        <v>1964</v>
      </c>
      <c r="C91" t="s">
        <v>19</v>
      </c>
      <c r="D91" s="3">
        <v>23468</v>
      </c>
      <c r="E91" s="21">
        <v>14810</v>
      </c>
      <c r="F91" s="21">
        <v>14810</v>
      </c>
      <c r="G91" s="21">
        <v>0</v>
      </c>
      <c r="H91" s="21">
        <v>15439</v>
      </c>
      <c r="I91" s="21">
        <v>0</v>
      </c>
      <c r="J91" s="21">
        <v>10767</v>
      </c>
      <c r="K91" s="21">
        <v>10767</v>
      </c>
      <c r="L91" s="21">
        <v>0</v>
      </c>
      <c r="M91" s="21">
        <v>11341</v>
      </c>
      <c r="N91" s="21">
        <v>0</v>
      </c>
      <c r="O91" s="21">
        <v>1927</v>
      </c>
      <c r="P91" s="21">
        <v>1927</v>
      </c>
      <c r="Q91" s="21">
        <v>0</v>
      </c>
      <c r="R91" s="21">
        <v>2209</v>
      </c>
      <c r="S91" s="21">
        <v>0</v>
      </c>
      <c r="T91" s="21">
        <v>1839</v>
      </c>
      <c r="U91" s="21">
        <v>1839</v>
      </c>
      <c r="V91" s="21">
        <v>0</v>
      </c>
      <c r="W91" s="21">
        <v>1673</v>
      </c>
      <c r="X91" s="21">
        <v>0</v>
      </c>
      <c r="Y91" s="21">
        <v>277</v>
      </c>
      <c r="Z91" s="21">
        <v>277</v>
      </c>
      <c r="AA91" s="21">
        <v>0</v>
      </c>
      <c r="AB91" s="21">
        <v>216</v>
      </c>
      <c r="AC91" s="21">
        <v>0</v>
      </c>
    </row>
    <row r="92" spans="1:29" x14ac:dyDescent="0.2">
      <c r="A92">
        <v>5</v>
      </c>
      <c r="B92">
        <v>1964</v>
      </c>
      <c r="C92" t="s">
        <v>20</v>
      </c>
      <c r="D92" s="3">
        <v>23498</v>
      </c>
      <c r="E92" s="21">
        <v>16448</v>
      </c>
      <c r="F92" s="21">
        <v>16448</v>
      </c>
      <c r="G92" s="21">
        <v>0</v>
      </c>
      <c r="H92" s="21">
        <v>17209</v>
      </c>
      <c r="I92" s="21">
        <v>3</v>
      </c>
      <c r="J92" s="21">
        <v>11780</v>
      </c>
      <c r="K92" s="21">
        <v>11780</v>
      </c>
      <c r="L92" s="21">
        <v>0</v>
      </c>
      <c r="M92" s="21">
        <v>12653</v>
      </c>
      <c r="N92" s="21">
        <v>0</v>
      </c>
      <c r="O92" s="21">
        <v>2374</v>
      </c>
      <c r="P92" s="21">
        <v>2374</v>
      </c>
      <c r="Q92" s="21">
        <v>0</v>
      </c>
      <c r="R92" s="21">
        <v>2440</v>
      </c>
      <c r="S92" s="21">
        <v>0</v>
      </c>
      <c r="T92" s="21">
        <v>2037</v>
      </c>
      <c r="U92" s="21">
        <v>2037</v>
      </c>
      <c r="V92" s="21">
        <v>0</v>
      </c>
      <c r="W92" s="21">
        <v>1882</v>
      </c>
      <c r="X92" s="21">
        <v>0</v>
      </c>
      <c r="Y92" s="21">
        <v>257</v>
      </c>
      <c r="Z92" s="21">
        <v>257</v>
      </c>
      <c r="AA92" s="21">
        <v>0</v>
      </c>
      <c r="AB92" s="21">
        <v>234</v>
      </c>
      <c r="AC92" s="21">
        <v>3</v>
      </c>
    </row>
    <row r="93" spans="1:29" x14ac:dyDescent="0.2">
      <c r="A93">
        <v>6</v>
      </c>
      <c r="B93">
        <v>1964</v>
      </c>
      <c r="C93" t="s">
        <v>21</v>
      </c>
      <c r="D93" s="3">
        <v>23529</v>
      </c>
      <c r="E93" s="21">
        <v>17543</v>
      </c>
      <c r="F93" s="21">
        <v>17543</v>
      </c>
      <c r="G93" s="21">
        <v>0</v>
      </c>
      <c r="H93" s="21">
        <v>16431</v>
      </c>
      <c r="I93" s="21">
        <v>0</v>
      </c>
      <c r="J93" s="21">
        <v>12723</v>
      </c>
      <c r="K93" s="21">
        <v>12723</v>
      </c>
      <c r="L93" s="21">
        <v>0</v>
      </c>
      <c r="M93" s="21">
        <v>11972</v>
      </c>
      <c r="N93" s="21">
        <v>0</v>
      </c>
      <c r="O93" s="21">
        <v>2388</v>
      </c>
      <c r="P93" s="21">
        <v>2388</v>
      </c>
      <c r="Q93" s="21">
        <v>0</v>
      </c>
      <c r="R93" s="21">
        <v>2364</v>
      </c>
      <c r="S93" s="21">
        <v>0</v>
      </c>
      <c r="T93" s="21">
        <v>2198</v>
      </c>
      <c r="U93" s="21">
        <v>2198</v>
      </c>
      <c r="V93" s="21">
        <v>0</v>
      </c>
      <c r="W93" s="21">
        <v>1871</v>
      </c>
      <c r="X93" s="21">
        <v>0</v>
      </c>
      <c r="Y93" s="21">
        <v>234</v>
      </c>
      <c r="Z93" s="21">
        <v>234</v>
      </c>
      <c r="AA93" s="21">
        <v>0</v>
      </c>
      <c r="AB93" s="21">
        <v>224</v>
      </c>
      <c r="AC93" s="21">
        <v>0</v>
      </c>
    </row>
    <row r="94" spans="1:29" x14ac:dyDescent="0.2">
      <c r="A94">
        <v>7</v>
      </c>
      <c r="B94">
        <v>1964</v>
      </c>
      <c r="C94" t="s">
        <v>22</v>
      </c>
      <c r="D94" s="3">
        <v>23559</v>
      </c>
      <c r="E94" s="21">
        <v>15464</v>
      </c>
      <c r="F94" s="21">
        <v>15464</v>
      </c>
      <c r="G94" s="21">
        <v>0</v>
      </c>
      <c r="H94" s="21">
        <v>17187</v>
      </c>
      <c r="I94" s="21">
        <v>0</v>
      </c>
      <c r="J94" s="21">
        <v>10738</v>
      </c>
      <c r="K94" s="21">
        <v>10738</v>
      </c>
      <c r="L94" s="21">
        <v>0</v>
      </c>
      <c r="M94" s="21">
        <v>12362</v>
      </c>
      <c r="N94" s="21">
        <v>0</v>
      </c>
      <c r="O94" s="21">
        <v>2445</v>
      </c>
      <c r="P94" s="21">
        <v>2445</v>
      </c>
      <c r="Q94" s="21">
        <v>0</v>
      </c>
      <c r="R94" s="21">
        <v>2550</v>
      </c>
      <c r="S94" s="21">
        <v>0</v>
      </c>
      <c r="T94" s="21">
        <v>1965</v>
      </c>
      <c r="U94" s="21">
        <v>1965</v>
      </c>
      <c r="V94" s="21">
        <v>0</v>
      </c>
      <c r="W94" s="21">
        <v>2027</v>
      </c>
      <c r="X94" s="21">
        <v>0</v>
      </c>
      <c r="Y94" s="21">
        <v>316</v>
      </c>
      <c r="Z94" s="21">
        <v>316</v>
      </c>
      <c r="AA94" s="21">
        <v>0</v>
      </c>
      <c r="AB94" s="21">
        <v>248</v>
      </c>
      <c r="AC94" s="21">
        <v>0</v>
      </c>
    </row>
    <row r="95" spans="1:29" x14ac:dyDescent="0.2">
      <c r="A95">
        <v>8</v>
      </c>
      <c r="B95">
        <v>1964</v>
      </c>
      <c r="C95" t="s">
        <v>23</v>
      </c>
      <c r="D95" s="3">
        <v>23590</v>
      </c>
      <c r="E95" s="21">
        <v>14939</v>
      </c>
      <c r="F95" s="21">
        <v>14939</v>
      </c>
      <c r="G95" s="21">
        <v>0</v>
      </c>
      <c r="H95" s="21">
        <v>16510</v>
      </c>
      <c r="I95" s="21">
        <v>3</v>
      </c>
      <c r="J95" s="21">
        <v>10620</v>
      </c>
      <c r="K95" s="21">
        <v>10620</v>
      </c>
      <c r="L95" s="21">
        <v>0</v>
      </c>
      <c r="M95" s="21">
        <v>11866</v>
      </c>
      <c r="N95" s="21">
        <v>0</v>
      </c>
      <c r="O95" s="21">
        <v>2148</v>
      </c>
      <c r="P95" s="21">
        <v>2148</v>
      </c>
      <c r="Q95" s="21">
        <v>0</v>
      </c>
      <c r="R95" s="21">
        <v>2454</v>
      </c>
      <c r="S95" s="21">
        <v>0</v>
      </c>
      <c r="T95" s="21">
        <v>1961</v>
      </c>
      <c r="U95" s="21">
        <v>1961</v>
      </c>
      <c r="V95" s="21">
        <v>0</v>
      </c>
      <c r="W95" s="21">
        <v>1947</v>
      </c>
      <c r="X95" s="21">
        <v>0</v>
      </c>
      <c r="Y95" s="21">
        <v>210</v>
      </c>
      <c r="Z95" s="21">
        <v>210</v>
      </c>
      <c r="AA95" s="21">
        <v>0</v>
      </c>
      <c r="AB95" s="21">
        <v>243</v>
      </c>
      <c r="AC95" s="21">
        <v>3</v>
      </c>
    </row>
    <row r="96" spans="1:29" x14ac:dyDescent="0.2">
      <c r="A96">
        <v>9</v>
      </c>
      <c r="B96">
        <v>1964</v>
      </c>
      <c r="C96" t="s">
        <v>24</v>
      </c>
      <c r="D96" s="3">
        <v>23621</v>
      </c>
      <c r="E96" s="21">
        <v>14306</v>
      </c>
      <c r="F96" s="21">
        <v>14306</v>
      </c>
      <c r="G96" s="21">
        <v>0</v>
      </c>
      <c r="H96" s="21">
        <v>15409</v>
      </c>
      <c r="I96" s="21">
        <v>0</v>
      </c>
      <c r="J96" s="21">
        <v>10332</v>
      </c>
      <c r="K96" s="21">
        <v>10332</v>
      </c>
      <c r="L96" s="21">
        <v>0</v>
      </c>
      <c r="M96" s="21">
        <v>10732</v>
      </c>
      <c r="N96" s="21">
        <v>0</v>
      </c>
      <c r="O96" s="21">
        <v>2178</v>
      </c>
      <c r="P96" s="21">
        <v>2178</v>
      </c>
      <c r="Q96" s="21">
        <v>0</v>
      </c>
      <c r="R96" s="21">
        <v>2442</v>
      </c>
      <c r="S96" s="21">
        <v>0</v>
      </c>
      <c r="T96" s="21">
        <v>1586</v>
      </c>
      <c r="U96" s="21">
        <v>1586</v>
      </c>
      <c r="V96" s="21">
        <v>0</v>
      </c>
      <c r="W96" s="21">
        <v>1985</v>
      </c>
      <c r="X96" s="21">
        <v>0</v>
      </c>
      <c r="Y96" s="21">
        <v>210</v>
      </c>
      <c r="Z96" s="21">
        <v>210</v>
      </c>
      <c r="AA96" s="21">
        <v>0</v>
      </c>
      <c r="AB96" s="21">
        <v>250</v>
      </c>
      <c r="AC96" s="21">
        <v>0</v>
      </c>
    </row>
    <row r="97" spans="1:29" x14ac:dyDescent="0.2">
      <c r="A97">
        <v>10</v>
      </c>
      <c r="B97">
        <v>1964</v>
      </c>
      <c r="C97" t="s">
        <v>25</v>
      </c>
      <c r="D97" s="3">
        <v>23651</v>
      </c>
      <c r="E97" s="21">
        <v>13706</v>
      </c>
      <c r="F97" s="21">
        <v>13706</v>
      </c>
      <c r="G97" s="21">
        <v>0</v>
      </c>
      <c r="H97" s="21">
        <v>15056</v>
      </c>
      <c r="I97" s="21">
        <v>0</v>
      </c>
      <c r="J97" s="21">
        <v>10088</v>
      </c>
      <c r="K97" s="21">
        <v>10088</v>
      </c>
      <c r="L97" s="21">
        <v>0</v>
      </c>
      <c r="M97" s="21">
        <v>10331</v>
      </c>
      <c r="N97" s="21">
        <v>0</v>
      </c>
      <c r="O97" s="21">
        <v>1959</v>
      </c>
      <c r="P97" s="21">
        <v>1959</v>
      </c>
      <c r="Q97" s="21">
        <v>0</v>
      </c>
      <c r="R97" s="21">
        <v>2404</v>
      </c>
      <c r="S97" s="21">
        <v>0</v>
      </c>
      <c r="T97" s="21">
        <v>1471</v>
      </c>
      <c r="U97" s="21">
        <v>1471</v>
      </c>
      <c r="V97" s="21">
        <v>0</v>
      </c>
      <c r="W97" s="21">
        <v>2078</v>
      </c>
      <c r="X97" s="21">
        <v>0</v>
      </c>
      <c r="Y97" s="21">
        <v>188</v>
      </c>
      <c r="Z97" s="21">
        <v>188</v>
      </c>
      <c r="AA97" s="21">
        <v>0</v>
      </c>
      <c r="AB97" s="21">
        <v>243</v>
      </c>
      <c r="AC97" s="21">
        <v>0</v>
      </c>
    </row>
    <row r="98" spans="1:29" x14ac:dyDescent="0.2">
      <c r="A98">
        <v>11</v>
      </c>
      <c r="B98">
        <v>1964</v>
      </c>
      <c r="C98" t="s">
        <v>26</v>
      </c>
      <c r="D98" s="3">
        <v>23682</v>
      </c>
      <c r="E98" s="21">
        <v>12253</v>
      </c>
      <c r="F98" s="21">
        <v>12253</v>
      </c>
      <c r="G98" s="21">
        <v>0</v>
      </c>
      <c r="H98" s="21">
        <v>13080</v>
      </c>
      <c r="I98" s="21">
        <v>4</v>
      </c>
      <c r="J98" s="21">
        <v>9067</v>
      </c>
      <c r="K98" s="21">
        <v>9067</v>
      </c>
      <c r="L98" s="21">
        <v>0</v>
      </c>
      <c r="M98" s="21">
        <v>8781</v>
      </c>
      <c r="N98" s="21">
        <v>0</v>
      </c>
      <c r="O98" s="21">
        <v>1930</v>
      </c>
      <c r="P98" s="21">
        <v>1930</v>
      </c>
      <c r="Q98" s="21">
        <v>0</v>
      </c>
      <c r="R98" s="21">
        <v>2168</v>
      </c>
      <c r="S98" s="21">
        <v>0</v>
      </c>
      <c r="T98" s="21">
        <v>1076</v>
      </c>
      <c r="U98" s="21">
        <v>1076</v>
      </c>
      <c r="V98" s="21">
        <v>0</v>
      </c>
      <c r="W98" s="21">
        <v>1900</v>
      </c>
      <c r="X98" s="21">
        <v>0</v>
      </c>
      <c r="Y98" s="21">
        <v>180</v>
      </c>
      <c r="Z98" s="21">
        <v>180</v>
      </c>
      <c r="AA98" s="21">
        <v>0</v>
      </c>
      <c r="AB98" s="21">
        <v>231</v>
      </c>
      <c r="AC98" s="21">
        <v>4</v>
      </c>
    </row>
    <row r="99" spans="1:29" x14ac:dyDescent="0.2">
      <c r="A99">
        <v>12</v>
      </c>
      <c r="B99">
        <v>1964</v>
      </c>
      <c r="C99" t="s">
        <v>27</v>
      </c>
      <c r="D99" s="3">
        <v>23712</v>
      </c>
      <c r="E99" s="21">
        <v>15412</v>
      </c>
      <c r="F99" s="21">
        <v>15412</v>
      </c>
      <c r="G99" s="21">
        <v>0</v>
      </c>
      <c r="H99" s="21">
        <v>13025</v>
      </c>
      <c r="I99" s="21">
        <v>3</v>
      </c>
      <c r="J99" s="21">
        <v>10597</v>
      </c>
      <c r="K99" s="21">
        <v>10597</v>
      </c>
      <c r="L99" s="21">
        <v>0</v>
      </c>
      <c r="M99" s="21">
        <v>8767</v>
      </c>
      <c r="N99" s="21">
        <v>0</v>
      </c>
      <c r="O99" s="21">
        <v>2274</v>
      </c>
      <c r="P99" s="21">
        <v>2274</v>
      </c>
      <c r="Q99" s="21">
        <v>0</v>
      </c>
      <c r="R99" s="21">
        <v>2157</v>
      </c>
      <c r="S99" s="21">
        <v>0</v>
      </c>
      <c r="T99" s="21">
        <v>2320</v>
      </c>
      <c r="U99" s="21">
        <v>2320</v>
      </c>
      <c r="V99" s="21">
        <v>0</v>
      </c>
      <c r="W99" s="21">
        <v>1906</v>
      </c>
      <c r="X99" s="21">
        <v>0</v>
      </c>
      <c r="Y99" s="21">
        <v>221</v>
      </c>
      <c r="Z99" s="21">
        <v>221</v>
      </c>
      <c r="AA99" s="21">
        <v>0</v>
      </c>
      <c r="AB99" s="21">
        <v>195</v>
      </c>
      <c r="AC99" s="21">
        <v>3</v>
      </c>
    </row>
    <row r="100" spans="1:29" x14ac:dyDescent="0.2">
      <c r="A100">
        <v>1</v>
      </c>
      <c r="B100">
        <v>1965</v>
      </c>
      <c r="C100" t="s">
        <v>16</v>
      </c>
      <c r="D100" s="3">
        <v>23743</v>
      </c>
      <c r="E100" s="21">
        <v>18280</v>
      </c>
      <c r="F100" s="21">
        <v>18280</v>
      </c>
      <c r="G100" s="21">
        <v>0</v>
      </c>
      <c r="H100" s="21">
        <v>14007</v>
      </c>
      <c r="I100" s="21">
        <v>30</v>
      </c>
      <c r="J100" s="21">
        <v>14834</v>
      </c>
      <c r="K100" s="21">
        <v>14834</v>
      </c>
      <c r="L100" s="21">
        <v>0</v>
      </c>
      <c r="M100" s="21">
        <v>10575</v>
      </c>
      <c r="N100" s="21">
        <v>0</v>
      </c>
      <c r="O100" s="21">
        <v>2032</v>
      </c>
      <c r="P100" s="21">
        <v>2032</v>
      </c>
      <c r="Q100" s="21">
        <v>0</v>
      </c>
      <c r="R100" s="21">
        <v>1695</v>
      </c>
      <c r="S100" s="21">
        <v>0</v>
      </c>
      <c r="T100" s="21">
        <v>1269</v>
      </c>
      <c r="U100" s="21">
        <v>1269</v>
      </c>
      <c r="V100" s="21">
        <v>0</v>
      </c>
      <c r="W100" s="21">
        <v>1522</v>
      </c>
      <c r="X100" s="21">
        <v>2</v>
      </c>
      <c r="Y100" s="21">
        <v>145</v>
      </c>
      <c r="Z100" s="21">
        <v>145</v>
      </c>
      <c r="AA100" s="21">
        <v>0</v>
      </c>
      <c r="AB100" s="21">
        <v>215</v>
      </c>
      <c r="AC100" s="21">
        <v>28</v>
      </c>
    </row>
    <row r="101" spans="1:29" x14ac:dyDescent="0.2">
      <c r="A101">
        <v>2</v>
      </c>
      <c r="B101">
        <v>1965</v>
      </c>
      <c r="C101" t="s">
        <v>17</v>
      </c>
      <c r="D101" s="3">
        <v>23774</v>
      </c>
      <c r="E101" s="21">
        <v>15031</v>
      </c>
      <c r="F101" s="21">
        <v>15031</v>
      </c>
      <c r="G101" s="21">
        <v>0</v>
      </c>
      <c r="H101" s="21">
        <v>13791</v>
      </c>
      <c r="I101" s="21">
        <v>31</v>
      </c>
      <c r="J101" s="21">
        <v>11399</v>
      </c>
      <c r="K101" s="21">
        <v>11399</v>
      </c>
      <c r="L101" s="21">
        <v>0</v>
      </c>
      <c r="M101" s="21">
        <v>10311</v>
      </c>
      <c r="N101" s="21">
        <v>0</v>
      </c>
      <c r="O101" s="21">
        <v>1852</v>
      </c>
      <c r="P101" s="21">
        <v>1852</v>
      </c>
      <c r="Q101" s="21">
        <v>0</v>
      </c>
      <c r="R101" s="21">
        <v>1778</v>
      </c>
      <c r="S101" s="21">
        <v>0</v>
      </c>
      <c r="T101" s="21">
        <v>1613</v>
      </c>
      <c r="U101" s="21">
        <v>1613</v>
      </c>
      <c r="V101" s="21">
        <v>0</v>
      </c>
      <c r="W101" s="21">
        <v>1481</v>
      </c>
      <c r="X101" s="21">
        <v>2</v>
      </c>
      <c r="Y101" s="21">
        <v>167</v>
      </c>
      <c r="Z101" s="21">
        <v>167</v>
      </c>
      <c r="AA101" s="21">
        <v>0</v>
      </c>
      <c r="AB101" s="21">
        <v>221</v>
      </c>
      <c r="AC101" s="21">
        <v>29</v>
      </c>
    </row>
    <row r="102" spans="1:29" x14ac:dyDescent="0.2">
      <c r="A102">
        <v>3</v>
      </c>
      <c r="B102">
        <v>1965</v>
      </c>
      <c r="C102" t="s">
        <v>18</v>
      </c>
      <c r="D102" s="3">
        <v>23802</v>
      </c>
      <c r="E102" s="21">
        <v>18480</v>
      </c>
      <c r="F102" s="21">
        <v>18480</v>
      </c>
      <c r="G102" s="21">
        <v>0</v>
      </c>
      <c r="H102" s="21">
        <v>16702</v>
      </c>
      <c r="I102" s="21">
        <v>24</v>
      </c>
      <c r="J102" s="21">
        <v>13930</v>
      </c>
      <c r="K102" s="21">
        <v>13930</v>
      </c>
      <c r="L102" s="21">
        <v>0</v>
      </c>
      <c r="M102" s="21">
        <v>12490</v>
      </c>
      <c r="N102" s="21">
        <v>0</v>
      </c>
      <c r="O102" s="21">
        <v>2279</v>
      </c>
      <c r="P102" s="21">
        <v>2279</v>
      </c>
      <c r="Q102" s="21">
        <v>0</v>
      </c>
      <c r="R102" s="21">
        <v>2190</v>
      </c>
      <c r="S102" s="21">
        <v>0</v>
      </c>
      <c r="T102" s="21">
        <v>1997</v>
      </c>
      <c r="U102" s="21">
        <v>1997</v>
      </c>
      <c r="V102" s="21">
        <v>0</v>
      </c>
      <c r="W102" s="21">
        <v>1763</v>
      </c>
      <c r="X102" s="21">
        <v>2</v>
      </c>
      <c r="Y102" s="21">
        <v>274</v>
      </c>
      <c r="Z102" s="21">
        <v>274</v>
      </c>
      <c r="AA102" s="21">
        <v>0</v>
      </c>
      <c r="AB102" s="21">
        <v>259</v>
      </c>
      <c r="AC102" s="21">
        <v>22</v>
      </c>
    </row>
    <row r="103" spans="1:29" x14ac:dyDescent="0.2">
      <c r="A103">
        <v>4</v>
      </c>
      <c r="B103">
        <v>1965</v>
      </c>
      <c r="C103" t="s">
        <v>19</v>
      </c>
      <c r="D103" s="3">
        <v>23833</v>
      </c>
      <c r="E103" s="21">
        <v>14742</v>
      </c>
      <c r="F103" s="21">
        <v>14742</v>
      </c>
      <c r="G103" s="21">
        <v>0</v>
      </c>
      <c r="H103" s="21">
        <v>15722</v>
      </c>
      <c r="I103" s="21">
        <v>4</v>
      </c>
      <c r="J103" s="21">
        <v>10562</v>
      </c>
      <c r="K103" s="21">
        <v>10562</v>
      </c>
      <c r="L103" s="21">
        <v>0</v>
      </c>
      <c r="M103" s="21">
        <v>11649</v>
      </c>
      <c r="N103" s="21">
        <v>0</v>
      </c>
      <c r="O103" s="21">
        <v>1914</v>
      </c>
      <c r="P103" s="21">
        <v>1914</v>
      </c>
      <c r="Q103" s="21">
        <v>0</v>
      </c>
      <c r="R103" s="21">
        <v>2099</v>
      </c>
      <c r="S103" s="21">
        <v>0</v>
      </c>
      <c r="T103" s="21">
        <v>1926</v>
      </c>
      <c r="U103" s="21">
        <v>1926</v>
      </c>
      <c r="V103" s="21">
        <v>0</v>
      </c>
      <c r="W103" s="21">
        <v>1722</v>
      </c>
      <c r="X103" s="21">
        <v>0</v>
      </c>
      <c r="Y103" s="21">
        <v>340</v>
      </c>
      <c r="Z103" s="21">
        <v>340</v>
      </c>
      <c r="AA103" s="21">
        <v>0</v>
      </c>
      <c r="AB103" s="21">
        <v>252</v>
      </c>
      <c r="AC103" s="21">
        <v>4</v>
      </c>
    </row>
    <row r="104" spans="1:29" x14ac:dyDescent="0.2">
      <c r="A104">
        <v>5</v>
      </c>
      <c r="B104">
        <v>1965</v>
      </c>
      <c r="C104" t="s">
        <v>20</v>
      </c>
      <c r="D104" s="3">
        <v>23863</v>
      </c>
      <c r="E104" s="21">
        <v>16306</v>
      </c>
      <c r="F104" s="21">
        <v>16306</v>
      </c>
      <c r="G104" s="21">
        <v>0</v>
      </c>
      <c r="H104" s="21">
        <v>16995</v>
      </c>
      <c r="I104" s="21">
        <v>7</v>
      </c>
      <c r="J104" s="21">
        <v>11467</v>
      </c>
      <c r="K104" s="21">
        <v>11467</v>
      </c>
      <c r="L104" s="21">
        <v>0</v>
      </c>
      <c r="M104" s="21">
        <v>12610</v>
      </c>
      <c r="N104" s="21">
        <v>0</v>
      </c>
      <c r="O104" s="21">
        <v>2353</v>
      </c>
      <c r="P104" s="21">
        <v>2353</v>
      </c>
      <c r="Q104" s="21">
        <v>0</v>
      </c>
      <c r="R104" s="21">
        <v>2242</v>
      </c>
      <c r="S104" s="21">
        <v>0</v>
      </c>
      <c r="T104" s="21">
        <v>2179</v>
      </c>
      <c r="U104" s="21">
        <v>2179</v>
      </c>
      <c r="V104" s="21">
        <v>0</v>
      </c>
      <c r="W104" s="21">
        <v>1873</v>
      </c>
      <c r="X104" s="21">
        <v>0</v>
      </c>
      <c r="Y104" s="21">
        <v>307</v>
      </c>
      <c r="Z104" s="21">
        <v>307</v>
      </c>
      <c r="AA104" s="21">
        <v>0</v>
      </c>
      <c r="AB104" s="21">
        <v>270</v>
      </c>
      <c r="AC104" s="21">
        <v>7</v>
      </c>
    </row>
    <row r="105" spans="1:29" x14ac:dyDescent="0.2">
      <c r="A105">
        <v>6</v>
      </c>
      <c r="B105">
        <v>1965</v>
      </c>
      <c r="C105" t="s">
        <v>21</v>
      </c>
      <c r="D105" s="3">
        <v>23894</v>
      </c>
      <c r="E105" s="21">
        <v>17218</v>
      </c>
      <c r="F105" s="21">
        <v>17218</v>
      </c>
      <c r="G105" s="21">
        <v>0</v>
      </c>
      <c r="H105" s="21">
        <v>16601</v>
      </c>
      <c r="I105" s="21">
        <v>4</v>
      </c>
      <c r="J105" s="21">
        <v>12357</v>
      </c>
      <c r="K105" s="21">
        <v>12357</v>
      </c>
      <c r="L105" s="21">
        <v>0</v>
      </c>
      <c r="M105" s="21">
        <v>12223</v>
      </c>
      <c r="N105" s="21">
        <v>0</v>
      </c>
      <c r="O105" s="21">
        <v>2403</v>
      </c>
      <c r="P105" s="21">
        <v>2403</v>
      </c>
      <c r="Q105" s="21">
        <v>0</v>
      </c>
      <c r="R105" s="21">
        <v>2218</v>
      </c>
      <c r="S105" s="21">
        <v>0</v>
      </c>
      <c r="T105" s="21">
        <v>2202</v>
      </c>
      <c r="U105" s="21">
        <v>2202</v>
      </c>
      <c r="V105" s="21">
        <v>0</v>
      </c>
      <c r="W105" s="21">
        <v>1890</v>
      </c>
      <c r="X105" s="21">
        <v>0</v>
      </c>
      <c r="Y105" s="21">
        <v>256</v>
      </c>
      <c r="Z105" s="21">
        <v>256</v>
      </c>
      <c r="AA105" s="21">
        <v>0</v>
      </c>
      <c r="AB105" s="21">
        <v>270</v>
      </c>
      <c r="AC105" s="21">
        <v>4</v>
      </c>
    </row>
    <row r="106" spans="1:29" x14ac:dyDescent="0.2">
      <c r="A106">
        <v>7</v>
      </c>
      <c r="B106">
        <v>1965</v>
      </c>
      <c r="C106" t="s">
        <v>22</v>
      </c>
      <c r="D106" s="3">
        <v>23924</v>
      </c>
      <c r="E106" s="21">
        <v>15389</v>
      </c>
      <c r="F106" s="21">
        <v>15389</v>
      </c>
      <c r="G106" s="21">
        <v>0</v>
      </c>
      <c r="H106" s="21">
        <v>17059</v>
      </c>
      <c r="I106" s="21">
        <v>2</v>
      </c>
      <c r="J106" s="21">
        <v>10563</v>
      </c>
      <c r="K106" s="21">
        <v>10563</v>
      </c>
      <c r="L106" s="21">
        <v>0</v>
      </c>
      <c r="M106" s="21">
        <v>12451</v>
      </c>
      <c r="N106" s="21">
        <v>0</v>
      </c>
      <c r="O106" s="21">
        <v>2423</v>
      </c>
      <c r="P106" s="21">
        <v>2423</v>
      </c>
      <c r="Q106" s="21">
        <v>0</v>
      </c>
      <c r="R106" s="21">
        <v>2356</v>
      </c>
      <c r="S106" s="21">
        <v>0</v>
      </c>
      <c r="T106" s="21">
        <v>2047</v>
      </c>
      <c r="U106" s="21">
        <v>2047</v>
      </c>
      <c r="V106" s="21">
        <v>0</v>
      </c>
      <c r="W106" s="21">
        <v>1961</v>
      </c>
      <c r="X106" s="21">
        <v>0</v>
      </c>
      <c r="Y106" s="21">
        <v>356</v>
      </c>
      <c r="Z106" s="21">
        <v>356</v>
      </c>
      <c r="AA106" s="21">
        <v>0</v>
      </c>
      <c r="AB106" s="21">
        <v>291</v>
      </c>
      <c r="AC106" s="21">
        <v>2</v>
      </c>
    </row>
    <row r="107" spans="1:29" x14ac:dyDescent="0.2">
      <c r="A107">
        <v>8</v>
      </c>
      <c r="B107">
        <v>1965</v>
      </c>
      <c r="C107" t="s">
        <v>23</v>
      </c>
      <c r="D107" s="3">
        <v>23955</v>
      </c>
      <c r="E107" s="21">
        <v>15266</v>
      </c>
      <c r="F107" s="21">
        <v>15266</v>
      </c>
      <c r="G107" s="21">
        <v>0</v>
      </c>
      <c r="H107" s="21">
        <v>16229</v>
      </c>
      <c r="I107" s="21">
        <v>7</v>
      </c>
      <c r="J107" s="21">
        <v>10700</v>
      </c>
      <c r="K107" s="21">
        <v>10700</v>
      </c>
      <c r="L107" s="21">
        <v>0</v>
      </c>
      <c r="M107" s="21">
        <v>11915</v>
      </c>
      <c r="N107" s="21">
        <v>0</v>
      </c>
      <c r="O107" s="21">
        <v>2197</v>
      </c>
      <c r="P107" s="21">
        <v>2197</v>
      </c>
      <c r="Q107" s="21">
        <v>0</v>
      </c>
      <c r="R107" s="21">
        <v>2194</v>
      </c>
      <c r="S107" s="21">
        <v>0</v>
      </c>
      <c r="T107" s="21">
        <v>2136</v>
      </c>
      <c r="U107" s="21">
        <v>2136</v>
      </c>
      <c r="V107" s="21">
        <v>0</v>
      </c>
      <c r="W107" s="21">
        <v>1844</v>
      </c>
      <c r="X107" s="21">
        <v>1</v>
      </c>
      <c r="Y107" s="21">
        <v>233</v>
      </c>
      <c r="Z107" s="21">
        <v>233</v>
      </c>
      <c r="AA107" s="21">
        <v>0</v>
      </c>
      <c r="AB107" s="21">
        <v>276</v>
      </c>
      <c r="AC107" s="21">
        <v>6</v>
      </c>
    </row>
    <row r="108" spans="1:29" x14ac:dyDescent="0.2">
      <c r="A108">
        <v>9</v>
      </c>
      <c r="B108">
        <v>1965</v>
      </c>
      <c r="C108" t="s">
        <v>24</v>
      </c>
      <c r="D108" s="3">
        <v>23986</v>
      </c>
      <c r="E108" s="21">
        <v>14640</v>
      </c>
      <c r="F108" s="21">
        <v>14640</v>
      </c>
      <c r="G108" s="21">
        <v>0</v>
      </c>
      <c r="H108" s="21">
        <v>15588</v>
      </c>
      <c r="I108" s="21">
        <v>3</v>
      </c>
      <c r="J108" s="21">
        <v>10467</v>
      </c>
      <c r="K108" s="21">
        <v>10467</v>
      </c>
      <c r="L108" s="21">
        <v>0</v>
      </c>
      <c r="M108" s="21">
        <v>11152</v>
      </c>
      <c r="N108" s="21">
        <v>0</v>
      </c>
      <c r="O108" s="21">
        <v>2192</v>
      </c>
      <c r="P108" s="21">
        <v>2192</v>
      </c>
      <c r="Q108" s="21">
        <v>0</v>
      </c>
      <c r="R108" s="21">
        <v>2229</v>
      </c>
      <c r="S108" s="21">
        <v>0</v>
      </c>
      <c r="T108" s="21">
        <v>1749</v>
      </c>
      <c r="U108" s="21">
        <v>1749</v>
      </c>
      <c r="V108" s="21">
        <v>0</v>
      </c>
      <c r="W108" s="21">
        <v>1918</v>
      </c>
      <c r="X108" s="21">
        <v>1</v>
      </c>
      <c r="Y108" s="21">
        <v>232</v>
      </c>
      <c r="Z108" s="21">
        <v>232</v>
      </c>
      <c r="AA108" s="21">
        <v>0</v>
      </c>
      <c r="AB108" s="21">
        <v>289</v>
      </c>
      <c r="AC108" s="21">
        <v>2</v>
      </c>
    </row>
    <row r="109" spans="1:29" x14ac:dyDescent="0.2">
      <c r="A109">
        <v>10</v>
      </c>
      <c r="B109">
        <v>1965</v>
      </c>
      <c r="C109" t="s">
        <v>25</v>
      </c>
      <c r="D109" s="3">
        <v>24016</v>
      </c>
      <c r="E109" s="21">
        <v>14349</v>
      </c>
      <c r="F109" s="21">
        <v>14349</v>
      </c>
      <c r="G109" s="21">
        <v>0</v>
      </c>
      <c r="H109" s="21">
        <v>15527</v>
      </c>
      <c r="I109" s="21">
        <v>3</v>
      </c>
      <c r="J109" s="21">
        <v>10578</v>
      </c>
      <c r="K109" s="21">
        <v>10578</v>
      </c>
      <c r="L109" s="21">
        <v>0</v>
      </c>
      <c r="M109" s="21">
        <v>10993</v>
      </c>
      <c r="N109" s="21">
        <v>0</v>
      </c>
      <c r="O109" s="21">
        <v>1971</v>
      </c>
      <c r="P109" s="21">
        <v>1971</v>
      </c>
      <c r="Q109" s="21">
        <v>0</v>
      </c>
      <c r="R109" s="21">
        <v>2234</v>
      </c>
      <c r="S109" s="21">
        <v>0</v>
      </c>
      <c r="T109" s="21">
        <v>1586</v>
      </c>
      <c r="U109" s="21">
        <v>1586</v>
      </c>
      <c r="V109" s="21">
        <v>0</v>
      </c>
      <c r="W109" s="21">
        <v>2015</v>
      </c>
      <c r="X109" s="21">
        <v>0</v>
      </c>
      <c r="Y109" s="21">
        <v>214</v>
      </c>
      <c r="Z109" s="21">
        <v>214</v>
      </c>
      <c r="AA109" s="21">
        <v>0</v>
      </c>
      <c r="AB109" s="21">
        <v>285</v>
      </c>
      <c r="AC109" s="21">
        <v>3</v>
      </c>
    </row>
    <row r="110" spans="1:29" x14ac:dyDescent="0.2">
      <c r="A110">
        <v>11</v>
      </c>
      <c r="B110">
        <v>1965</v>
      </c>
      <c r="C110" t="s">
        <v>26</v>
      </c>
      <c r="D110" s="3">
        <v>24047</v>
      </c>
      <c r="E110" s="21">
        <v>12855</v>
      </c>
      <c r="F110" s="21">
        <v>12855</v>
      </c>
      <c r="G110" s="21">
        <v>0</v>
      </c>
      <c r="H110" s="21">
        <v>13770</v>
      </c>
      <c r="I110" s="21">
        <v>9</v>
      </c>
      <c r="J110" s="21">
        <v>9446</v>
      </c>
      <c r="K110" s="21">
        <v>9446</v>
      </c>
      <c r="L110" s="21">
        <v>0</v>
      </c>
      <c r="M110" s="21">
        <v>9580</v>
      </c>
      <c r="N110" s="21">
        <v>0</v>
      </c>
      <c r="O110" s="21">
        <v>1958</v>
      </c>
      <c r="P110" s="21">
        <v>1958</v>
      </c>
      <c r="Q110" s="21">
        <v>0</v>
      </c>
      <c r="R110" s="21">
        <v>2015</v>
      </c>
      <c r="S110" s="21">
        <v>0</v>
      </c>
      <c r="T110" s="21">
        <v>1242</v>
      </c>
      <c r="U110" s="21">
        <v>1242</v>
      </c>
      <c r="V110" s="21">
        <v>0</v>
      </c>
      <c r="W110" s="21">
        <v>1901</v>
      </c>
      <c r="X110" s="21">
        <v>1</v>
      </c>
      <c r="Y110" s="21">
        <v>209</v>
      </c>
      <c r="Z110" s="21">
        <v>209</v>
      </c>
      <c r="AA110" s="21">
        <v>0</v>
      </c>
      <c r="AB110" s="21">
        <v>274</v>
      </c>
      <c r="AC110" s="21">
        <v>8</v>
      </c>
    </row>
    <row r="111" spans="1:29" x14ac:dyDescent="0.2">
      <c r="A111">
        <v>12</v>
      </c>
      <c r="B111">
        <v>1965</v>
      </c>
      <c r="C111" t="s">
        <v>27</v>
      </c>
      <c r="D111" s="3">
        <v>24077</v>
      </c>
      <c r="E111" s="21">
        <v>15498</v>
      </c>
      <c r="F111" s="21">
        <v>15498</v>
      </c>
      <c r="G111" s="21">
        <v>0</v>
      </c>
      <c r="H111" s="21">
        <v>13196</v>
      </c>
      <c r="I111" s="21">
        <v>5</v>
      </c>
      <c r="J111" s="21">
        <v>10491</v>
      </c>
      <c r="K111" s="21">
        <v>10491</v>
      </c>
      <c r="L111" s="21">
        <v>0</v>
      </c>
      <c r="M111" s="21">
        <v>9092</v>
      </c>
      <c r="N111" s="21">
        <v>0</v>
      </c>
      <c r="O111" s="21">
        <v>2279</v>
      </c>
      <c r="P111" s="21">
        <v>2279</v>
      </c>
      <c r="Q111" s="21">
        <v>0</v>
      </c>
      <c r="R111" s="21">
        <v>1937</v>
      </c>
      <c r="S111" s="21">
        <v>0</v>
      </c>
      <c r="T111" s="21">
        <v>2505</v>
      </c>
      <c r="U111" s="21">
        <v>2505</v>
      </c>
      <c r="V111" s="21">
        <v>0</v>
      </c>
      <c r="W111" s="21">
        <v>1938</v>
      </c>
      <c r="X111" s="21">
        <v>0</v>
      </c>
      <c r="Y111" s="21">
        <v>223</v>
      </c>
      <c r="Z111" s="21">
        <v>223</v>
      </c>
      <c r="AA111" s="21">
        <v>0</v>
      </c>
      <c r="AB111" s="21">
        <v>229</v>
      </c>
      <c r="AC111" s="21">
        <v>5</v>
      </c>
    </row>
    <row r="112" spans="1:29" x14ac:dyDescent="0.2">
      <c r="A112">
        <v>1</v>
      </c>
      <c r="B112">
        <v>1966</v>
      </c>
      <c r="C112" t="s">
        <v>16</v>
      </c>
      <c r="D112" s="3">
        <v>24108</v>
      </c>
      <c r="E112" s="21">
        <v>18283</v>
      </c>
      <c r="F112" s="21">
        <v>18283</v>
      </c>
      <c r="G112" s="21">
        <v>0</v>
      </c>
      <c r="H112" s="21">
        <v>19054</v>
      </c>
      <c r="I112" s="21">
        <v>69</v>
      </c>
      <c r="J112" s="21">
        <v>13920</v>
      </c>
      <c r="K112" s="21">
        <v>13920</v>
      </c>
      <c r="L112" s="21">
        <v>0</v>
      </c>
      <c r="M112" s="21">
        <v>14130</v>
      </c>
      <c r="N112" s="21">
        <v>0</v>
      </c>
      <c r="O112" s="21">
        <v>2452</v>
      </c>
      <c r="P112" s="21">
        <v>2452</v>
      </c>
      <c r="Q112" s="21">
        <v>0</v>
      </c>
      <c r="R112" s="21">
        <v>2597</v>
      </c>
      <c r="S112" s="21">
        <v>0</v>
      </c>
      <c r="T112" s="21">
        <v>1734</v>
      </c>
      <c r="U112" s="21">
        <v>1734</v>
      </c>
      <c r="V112" s="21">
        <v>0</v>
      </c>
      <c r="W112" s="21">
        <v>2083</v>
      </c>
      <c r="X112" s="21">
        <v>0</v>
      </c>
      <c r="Y112" s="21">
        <v>177</v>
      </c>
      <c r="Z112" s="21">
        <v>177</v>
      </c>
      <c r="AA112" s="21">
        <v>0</v>
      </c>
      <c r="AB112" s="21">
        <v>244</v>
      </c>
      <c r="AC112" s="21">
        <v>69</v>
      </c>
    </row>
    <row r="113" spans="1:29" x14ac:dyDescent="0.2">
      <c r="A113">
        <v>2</v>
      </c>
      <c r="B113">
        <v>1966</v>
      </c>
      <c r="C113" t="s">
        <v>17</v>
      </c>
      <c r="D113" s="3">
        <v>24139</v>
      </c>
      <c r="E113" s="21">
        <v>16121</v>
      </c>
      <c r="F113" s="21">
        <v>16121</v>
      </c>
      <c r="G113" s="21">
        <v>0</v>
      </c>
      <c r="H113" s="21">
        <v>16627</v>
      </c>
      <c r="I113" s="21">
        <v>76</v>
      </c>
      <c r="J113" s="21">
        <v>11613</v>
      </c>
      <c r="K113" s="21">
        <v>11613</v>
      </c>
      <c r="L113" s="21">
        <v>0</v>
      </c>
      <c r="M113" s="21">
        <v>11810</v>
      </c>
      <c r="N113" s="21">
        <v>0</v>
      </c>
      <c r="O113" s="21">
        <v>2140</v>
      </c>
      <c r="P113" s="21">
        <v>2140</v>
      </c>
      <c r="Q113" s="21">
        <v>0</v>
      </c>
      <c r="R113" s="21">
        <v>2252</v>
      </c>
      <c r="S113" s="21">
        <v>0</v>
      </c>
      <c r="T113" s="21">
        <v>2175</v>
      </c>
      <c r="U113" s="21">
        <v>2175</v>
      </c>
      <c r="V113" s="21">
        <v>0</v>
      </c>
      <c r="W113" s="21">
        <v>2311</v>
      </c>
      <c r="X113" s="21">
        <v>0</v>
      </c>
      <c r="Y113" s="21">
        <v>193</v>
      </c>
      <c r="Z113" s="21">
        <v>193</v>
      </c>
      <c r="AA113" s="21">
        <v>0</v>
      </c>
      <c r="AB113" s="21">
        <v>254</v>
      </c>
      <c r="AC113" s="21">
        <v>76</v>
      </c>
    </row>
    <row r="114" spans="1:29" x14ac:dyDescent="0.2">
      <c r="A114">
        <v>3</v>
      </c>
      <c r="B114">
        <v>1966</v>
      </c>
      <c r="C114" t="s">
        <v>18</v>
      </c>
      <c r="D114" s="3">
        <v>24167</v>
      </c>
      <c r="E114" s="21">
        <v>20672</v>
      </c>
      <c r="F114" s="21">
        <v>20672</v>
      </c>
      <c r="G114" s="21">
        <v>0</v>
      </c>
      <c r="H114" s="21">
        <v>21018</v>
      </c>
      <c r="I114" s="21">
        <v>54</v>
      </c>
      <c r="J114" s="21">
        <v>14873</v>
      </c>
      <c r="K114" s="21">
        <v>14873</v>
      </c>
      <c r="L114" s="21">
        <v>0</v>
      </c>
      <c r="M114" s="21">
        <v>14922</v>
      </c>
      <c r="N114" s="21">
        <v>0</v>
      </c>
      <c r="O114" s="21">
        <v>2830</v>
      </c>
      <c r="P114" s="21">
        <v>2830</v>
      </c>
      <c r="Q114" s="21">
        <v>0</v>
      </c>
      <c r="R114" s="21">
        <v>2937</v>
      </c>
      <c r="S114" s="21">
        <v>0</v>
      </c>
      <c r="T114" s="21">
        <v>2645</v>
      </c>
      <c r="U114" s="21">
        <v>2645</v>
      </c>
      <c r="V114" s="21">
        <v>0</v>
      </c>
      <c r="W114" s="21">
        <v>2732</v>
      </c>
      <c r="X114" s="21">
        <v>0</v>
      </c>
      <c r="Y114" s="21">
        <v>324</v>
      </c>
      <c r="Z114" s="21">
        <v>324</v>
      </c>
      <c r="AA114" s="21">
        <v>0</v>
      </c>
      <c r="AB114" s="21">
        <v>427</v>
      </c>
      <c r="AC114" s="21">
        <v>54</v>
      </c>
    </row>
    <row r="115" spans="1:29" x14ac:dyDescent="0.2">
      <c r="A115">
        <v>4</v>
      </c>
      <c r="B115">
        <v>1966</v>
      </c>
      <c r="C115" t="s">
        <v>19</v>
      </c>
      <c r="D115" s="3">
        <v>24198</v>
      </c>
      <c r="E115" s="21">
        <v>17608</v>
      </c>
      <c r="F115" s="21">
        <v>17608</v>
      </c>
      <c r="G115" s="21">
        <v>0</v>
      </c>
      <c r="H115" s="21">
        <v>17963</v>
      </c>
      <c r="I115" s="21">
        <v>0</v>
      </c>
      <c r="J115" s="21">
        <v>12284</v>
      </c>
      <c r="K115" s="21">
        <v>12284</v>
      </c>
      <c r="L115" s="21">
        <v>0</v>
      </c>
      <c r="M115" s="21">
        <v>12611</v>
      </c>
      <c r="N115" s="21">
        <v>0</v>
      </c>
      <c r="O115" s="21">
        <v>2384</v>
      </c>
      <c r="P115" s="21">
        <v>2384</v>
      </c>
      <c r="Q115" s="21">
        <v>0</v>
      </c>
      <c r="R115" s="21">
        <v>2443</v>
      </c>
      <c r="S115" s="21">
        <v>0</v>
      </c>
      <c r="T115" s="21">
        <v>2533</v>
      </c>
      <c r="U115" s="21">
        <v>2533</v>
      </c>
      <c r="V115" s="21">
        <v>0</v>
      </c>
      <c r="W115" s="21">
        <v>2560</v>
      </c>
      <c r="X115" s="21">
        <v>0</v>
      </c>
      <c r="Y115" s="21">
        <v>407</v>
      </c>
      <c r="Z115" s="21">
        <v>407</v>
      </c>
      <c r="AA115" s="21">
        <v>0</v>
      </c>
      <c r="AB115" s="21">
        <v>349</v>
      </c>
      <c r="AC115" s="21">
        <v>0</v>
      </c>
    </row>
    <row r="116" spans="1:29" x14ac:dyDescent="0.2">
      <c r="A116">
        <v>5</v>
      </c>
      <c r="B116">
        <v>1966</v>
      </c>
      <c r="C116" t="s">
        <v>20</v>
      </c>
      <c r="D116" s="3">
        <v>24228</v>
      </c>
      <c r="E116" s="21">
        <v>19896</v>
      </c>
      <c r="F116" s="21">
        <v>19896</v>
      </c>
      <c r="G116" s="21">
        <v>0</v>
      </c>
      <c r="H116" s="21">
        <v>20989</v>
      </c>
      <c r="I116" s="21">
        <v>5</v>
      </c>
      <c r="J116" s="21">
        <v>13694</v>
      </c>
      <c r="K116" s="21">
        <v>13694</v>
      </c>
      <c r="L116" s="21">
        <v>0</v>
      </c>
      <c r="M116" s="21">
        <v>14773</v>
      </c>
      <c r="N116" s="21">
        <v>0</v>
      </c>
      <c r="O116" s="21">
        <v>2926</v>
      </c>
      <c r="P116" s="21">
        <v>2926</v>
      </c>
      <c r="Q116" s="21">
        <v>0</v>
      </c>
      <c r="R116" s="21">
        <v>2973</v>
      </c>
      <c r="S116" s="21">
        <v>0</v>
      </c>
      <c r="T116" s="21">
        <v>2921</v>
      </c>
      <c r="U116" s="21">
        <v>2921</v>
      </c>
      <c r="V116" s="21">
        <v>0</v>
      </c>
      <c r="W116" s="21">
        <v>2875</v>
      </c>
      <c r="X116" s="21">
        <v>0</v>
      </c>
      <c r="Y116" s="21">
        <v>355</v>
      </c>
      <c r="Z116" s="21">
        <v>355</v>
      </c>
      <c r="AA116" s="21">
        <v>0</v>
      </c>
      <c r="AB116" s="21">
        <v>368</v>
      </c>
      <c r="AC116" s="21">
        <v>5</v>
      </c>
    </row>
    <row r="117" spans="1:29" x14ac:dyDescent="0.2">
      <c r="A117">
        <v>6</v>
      </c>
      <c r="B117">
        <v>1966</v>
      </c>
      <c r="C117" t="s">
        <v>21</v>
      </c>
      <c r="D117" s="3">
        <v>24259</v>
      </c>
      <c r="E117" s="21">
        <v>20795</v>
      </c>
      <c r="F117" s="21">
        <v>20795</v>
      </c>
      <c r="G117" s="21">
        <v>0</v>
      </c>
      <c r="H117" s="21">
        <v>19841</v>
      </c>
      <c r="I117" s="21">
        <v>0</v>
      </c>
      <c r="J117" s="21">
        <v>14422</v>
      </c>
      <c r="K117" s="21">
        <v>14422</v>
      </c>
      <c r="L117" s="21">
        <v>0</v>
      </c>
      <c r="M117" s="21">
        <v>13771</v>
      </c>
      <c r="N117" s="21">
        <v>0</v>
      </c>
      <c r="O117" s="21">
        <v>3106</v>
      </c>
      <c r="P117" s="21">
        <v>3106</v>
      </c>
      <c r="Q117" s="21">
        <v>0</v>
      </c>
      <c r="R117" s="21">
        <v>3002</v>
      </c>
      <c r="S117" s="21">
        <v>0</v>
      </c>
      <c r="T117" s="21">
        <v>2951</v>
      </c>
      <c r="U117" s="21">
        <v>2951</v>
      </c>
      <c r="V117" s="21">
        <v>0</v>
      </c>
      <c r="W117" s="21">
        <v>2728</v>
      </c>
      <c r="X117" s="21">
        <v>0</v>
      </c>
      <c r="Y117" s="21">
        <v>316</v>
      </c>
      <c r="Z117" s="21">
        <v>316</v>
      </c>
      <c r="AA117" s="21">
        <v>0</v>
      </c>
      <c r="AB117" s="21">
        <v>340</v>
      </c>
      <c r="AC117" s="21">
        <v>0</v>
      </c>
    </row>
    <row r="118" spans="1:29" x14ac:dyDescent="0.2">
      <c r="A118">
        <v>7</v>
      </c>
      <c r="B118">
        <v>1966</v>
      </c>
      <c r="C118" t="s">
        <v>22</v>
      </c>
      <c r="D118" s="3">
        <v>24289</v>
      </c>
      <c r="E118" s="21">
        <v>19093</v>
      </c>
      <c r="F118" s="21">
        <v>19093</v>
      </c>
      <c r="G118" s="21">
        <v>0</v>
      </c>
      <c r="H118" s="21">
        <v>19971</v>
      </c>
      <c r="I118" s="21">
        <v>0</v>
      </c>
      <c r="J118" s="21">
        <v>12878</v>
      </c>
      <c r="K118" s="21">
        <v>12878</v>
      </c>
      <c r="L118" s="21">
        <v>0</v>
      </c>
      <c r="M118" s="21">
        <v>13570</v>
      </c>
      <c r="N118" s="21">
        <v>0</v>
      </c>
      <c r="O118" s="21">
        <v>2979</v>
      </c>
      <c r="P118" s="21">
        <v>2979</v>
      </c>
      <c r="Q118" s="21">
        <v>0</v>
      </c>
      <c r="R118" s="21">
        <v>3075</v>
      </c>
      <c r="S118" s="21">
        <v>0</v>
      </c>
      <c r="T118" s="21">
        <v>2789</v>
      </c>
      <c r="U118" s="21">
        <v>2789</v>
      </c>
      <c r="V118" s="21">
        <v>0</v>
      </c>
      <c r="W118" s="21">
        <v>2953</v>
      </c>
      <c r="X118" s="21">
        <v>0</v>
      </c>
      <c r="Y118" s="21">
        <v>447</v>
      </c>
      <c r="Z118" s="21">
        <v>447</v>
      </c>
      <c r="AA118" s="21">
        <v>0</v>
      </c>
      <c r="AB118" s="21">
        <v>373</v>
      </c>
      <c r="AC118" s="21">
        <v>0</v>
      </c>
    </row>
    <row r="119" spans="1:29" x14ac:dyDescent="0.2">
      <c r="A119">
        <v>8</v>
      </c>
      <c r="B119">
        <v>1966</v>
      </c>
      <c r="C119" t="s">
        <v>23</v>
      </c>
      <c r="D119" s="3">
        <v>24320</v>
      </c>
      <c r="E119" s="21">
        <v>18882</v>
      </c>
      <c r="F119" s="21">
        <v>18882</v>
      </c>
      <c r="G119" s="21">
        <v>0</v>
      </c>
      <c r="H119" s="21">
        <v>20783</v>
      </c>
      <c r="I119" s="21">
        <v>0</v>
      </c>
      <c r="J119" s="21">
        <v>12945</v>
      </c>
      <c r="K119" s="21">
        <v>12945</v>
      </c>
      <c r="L119" s="21">
        <v>0</v>
      </c>
      <c r="M119" s="21">
        <v>14270</v>
      </c>
      <c r="N119" s="21">
        <v>0</v>
      </c>
      <c r="O119" s="21">
        <v>2690</v>
      </c>
      <c r="P119" s="21">
        <v>2690</v>
      </c>
      <c r="Q119" s="21">
        <v>0</v>
      </c>
      <c r="R119" s="21">
        <v>2950</v>
      </c>
      <c r="S119" s="21">
        <v>0</v>
      </c>
      <c r="T119" s="21">
        <v>2963</v>
      </c>
      <c r="U119" s="21">
        <v>2963</v>
      </c>
      <c r="V119" s="21">
        <v>0</v>
      </c>
      <c r="W119" s="21">
        <v>3218</v>
      </c>
      <c r="X119" s="21">
        <v>0</v>
      </c>
      <c r="Y119" s="21">
        <v>284</v>
      </c>
      <c r="Z119" s="21">
        <v>284</v>
      </c>
      <c r="AA119" s="21">
        <v>0</v>
      </c>
      <c r="AB119" s="21">
        <v>345</v>
      </c>
      <c r="AC119" s="21">
        <v>0</v>
      </c>
    </row>
    <row r="120" spans="1:29" x14ac:dyDescent="0.2">
      <c r="A120">
        <v>9</v>
      </c>
      <c r="B120">
        <v>1966</v>
      </c>
      <c r="C120" t="s">
        <v>24</v>
      </c>
      <c r="D120" s="3">
        <v>24351</v>
      </c>
      <c r="E120" s="21">
        <v>18160</v>
      </c>
      <c r="F120" s="21">
        <v>18160</v>
      </c>
      <c r="G120" s="21">
        <v>0</v>
      </c>
      <c r="H120" s="21">
        <v>19630</v>
      </c>
      <c r="I120" s="21">
        <v>0</v>
      </c>
      <c r="J120" s="21">
        <v>12791</v>
      </c>
      <c r="K120" s="21">
        <v>12791</v>
      </c>
      <c r="L120" s="21">
        <v>0</v>
      </c>
      <c r="M120" s="21">
        <v>13680</v>
      </c>
      <c r="N120" s="21">
        <v>0</v>
      </c>
      <c r="O120" s="21">
        <v>2687</v>
      </c>
      <c r="P120" s="21">
        <v>2687</v>
      </c>
      <c r="Q120" s="21">
        <v>0</v>
      </c>
      <c r="R120" s="21">
        <v>2775</v>
      </c>
      <c r="S120" s="21">
        <v>0</v>
      </c>
      <c r="T120" s="21">
        <v>2413</v>
      </c>
      <c r="U120" s="21">
        <v>2413</v>
      </c>
      <c r="V120" s="21">
        <v>0</v>
      </c>
      <c r="W120" s="21">
        <v>2897</v>
      </c>
      <c r="X120" s="21">
        <v>0</v>
      </c>
      <c r="Y120" s="21">
        <v>269</v>
      </c>
      <c r="Z120" s="21">
        <v>269</v>
      </c>
      <c r="AA120" s="21">
        <v>0</v>
      </c>
      <c r="AB120" s="21">
        <v>278</v>
      </c>
      <c r="AC120" s="21">
        <v>0</v>
      </c>
    </row>
    <row r="121" spans="1:29" x14ac:dyDescent="0.2">
      <c r="A121">
        <v>10</v>
      </c>
      <c r="B121">
        <v>1966</v>
      </c>
      <c r="C121" t="s">
        <v>25</v>
      </c>
      <c r="D121" s="3">
        <v>24381</v>
      </c>
      <c r="E121" s="21">
        <v>17128</v>
      </c>
      <c r="F121" s="21">
        <v>17128</v>
      </c>
      <c r="G121" s="21">
        <v>0</v>
      </c>
      <c r="H121" s="21">
        <v>17693</v>
      </c>
      <c r="I121" s="21">
        <v>0</v>
      </c>
      <c r="J121" s="21">
        <v>12184</v>
      </c>
      <c r="K121" s="21">
        <v>12184</v>
      </c>
      <c r="L121" s="21">
        <v>0</v>
      </c>
      <c r="M121" s="21">
        <v>12548</v>
      </c>
      <c r="N121" s="21">
        <v>0</v>
      </c>
      <c r="O121" s="21">
        <v>2465</v>
      </c>
      <c r="P121" s="21">
        <v>2465</v>
      </c>
      <c r="Q121" s="21">
        <v>0</v>
      </c>
      <c r="R121" s="21">
        <v>2656</v>
      </c>
      <c r="S121" s="21">
        <v>0</v>
      </c>
      <c r="T121" s="21">
        <v>2219</v>
      </c>
      <c r="U121" s="21">
        <v>2219</v>
      </c>
      <c r="V121" s="21">
        <v>0</v>
      </c>
      <c r="W121" s="21">
        <v>2272</v>
      </c>
      <c r="X121" s="21">
        <v>0</v>
      </c>
      <c r="Y121" s="21">
        <v>260</v>
      </c>
      <c r="Z121" s="21">
        <v>260</v>
      </c>
      <c r="AA121" s="21">
        <v>0</v>
      </c>
      <c r="AB121" s="21">
        <v>217</v>
      </c>
      <c r="AC121" s="21">
        <v>0</v>
      </c>
    </row>
    <row r="122" spans="1:29" x14ac:dyDescent="0.2">
      <c r="A122">
        <v>11</v>
      </c>
      <c r="B122">
        <v>1966</v>
      </c>
      <c r="C122" t="s">
        <v>26</v>
      </c>
      <c r="D122" s="3">
        <v>24412</v>
      </c>
      <c r="E122" s="21">
        <v>15733</v>
      </c>
      <c r="F122" s="21">
        <v>15733</v>
      </c>
      <c r="G122" s="21">
        <v>0</v>
      </c>
      <c r="H122" s="21">
        <v>15736</v>
      </c>
      <c r="I122" s="21">
        <v>3</v>
      </c>
      <c r="J122" s="21">
        <v>11297</v>
      </c>
      <c r="K122" s="21">
        <v>11297</v>
      </c>
      <c r="L122" s="21">
        <v>0</v>
      </c>
      <c r="M122" s="21">
        <v>10735</v>
      </c>
      <c r="N122" s="21">
        <v>0</v>
      </c>
      <c r="O122" s="21">
        <v>2378</v>
      </c>
      <c r="P122" s="21">
        <v>2378</v>
      </c>
      <c r="Q122" s="21">
        <v>0</v>
      </c>
      <c r="R122" s="21">
        <v>2241</v>
      </c>
      <c r="S122" s="21">
        <v>0</v>
      </c>
      <c r="T122" s="21">
        <v>1780</v>
      </c>
      <c r="U122" s="21">
        <v>1780</v>
      </c>
      <c r="V122" s="21">
        <v>0</v>
      </c>
      <c r="W122" s="21">
        <v>2367</v>
      </c>
      <c r="X122" s="21">
        <v>3</v>
      </c>
      <c r="Y122" s="21">
        <v>278</v>
      </c>
      <c r="Z122" s="21">
        <v>278</v>
      </c>
      <c r="AA122" s="21">
        <v>0</v>
      </c>
      <c r="AB122" s="21">
        <v>393</v>
      </c>
      <c r="AC122" s="21">
        <v>0</v>
      </c>
    </row>
    <row r="123" spans="1:29" x14ac:dyDescent="0.2">
      <c r="A123">
        <v>12</v>
      </c>
      <c r="B123">
        <v>1966</v>
      </c>
      <c r="C123" t="s">
        <v>27</v>
      </c>
      <c r="D123" s="3">
        <v>24442</v>
      </c>
      <c r="E123" s="21">
        <v>19205</v>
      </c>
      <c r="F123" s="21">
        <v>19205</v>
      </c>
      <c r="G123" s="21">
        <v>0</v>
      </c>
      <c r="H123" s="21">
        <v>15304</v>
      </c>
      <c r="I123" s="21">
        <v>3</v>
      </c>
      <c r="J123" s="21">
        <v>12651</v>
      </c>
      <c r="K123" s="21">
        <v>12651</v>
      </c>
      <c r="L123" s="21">
        <v>0</v>
      </c>
      <c r="M123" s="21">
        <v>10532</v>
      </c>
      <c r="N123" s="21">
        <v>0</v>
      </c>
      <c r="O123" s="21">
        <v>2808</v>
      </c>
      <c r="P123" s="21">
        <v>2808</v>
      </c>
      <c r="Q123" s="21">
        <v>0</v>
      </c>
      <c r="R123" s="21">
        <v>2303</v>
      </c>
      <c r="S123" s="21">
        <v>0</v>
      </c>
      <c r="T123" s="21">
        <v>3424</v>
      </c>
      <c r="U123" s="21">
        <v>3424</v>
      </c>
      <c r="V123" s="21">
        <v>0</v>
      </c>
      <c r="W123" s="21">
        <v>2102</v>
      </c>
      <c r="X123" s="21">
        <v>0</v>
      </c>
      <c r="Y123" s="21">
        <v>322</v>
      </c>
      <c r="Z123" s="21">
        <v>322</v>
      </c>
      <c r="AA123" s="21">
        <v>0</v>
      </c>
      <c r="AB123" s="21">
        <v>367</v>
      </c>
      <c r="AC123" s="21">
        <v>3</v>
      </c>
    </row>
    <row r="124" spans="1:29" x14ac:dyDescent="0.2">
      <c r="A124">
        <v>1</v>
      </c>
      <c r="B124">
        <v>1967</v>
      </c>
      <c r="C124" t="s">
        <v>16</v>
      </c>
      <c r="D124" s="3">
        <v>24473</v>
      </c>
      <c r="E124" s="21">
        <v>11147</v>
      </c>
      <c r="F124" s="21">
        <v>11147</v>
      </c>
      <c r="G124" s="21">
        <v>0</v>
      </c>
      <c r="H124" s="21">
        <v>14222</v>
      </c>
      <c r="I124" s="21">
        <v>4</v>
      </c>
      <c r="J124" s="21">
        <v>8327</v>
      </c>
      <c r="K124" s="21">
        <v>8327</v>
      </c>
      <c r="L124" s="21">
        <v>0</v>
      </c>
      <c r="M124" s="21">
        <v>10231</v>
      </c>
      <c r="N124" s="21">
        <v>0</v>
      </c>
      <c r="O124" s="21">
        <v>1222</v>
      </c>
      <c r="P124" s="21">
        <v>1222</v>
      </c>
      <c r="Q124" s="21">
        <v>0</v>
      </c>
      <c r="R124" s="21">
        <v>1881</v>
      </c>
      <c r="S124" s="21">
        <v>0</v>
      </c>
      <c r="T124" s="21">
        <v>1300</v>
      </c>
      <c r="U124" s="21">
        <v>1300</v>
      </c>
      <c r="V124" s="21">
        <v>0</v>
      </c>
      <c r="W124" s="21">
        <v>1925</v>
      </c>
      <c r="X124" s="21">
        <v>0</v>
      </c>
      <c r="Y124" s="21">
        <v>298</v>
      </c>
      <c r="Z124" s="21">
        <v>298</v>
      </c>
      <c r="AA124" s="21">
        <v>0</v>
      </c>
      <c r="AB124" s="21">
        <v>185</v>
      </c>
      <c r="AC124" s="21">
        <v>4</v>
      </c>
    </row>
    <row r="125" spans="1:29" x14ac:dyDescent="0.2">
      <c r="A125">
        <v>2</v>
      </c>
      <c r="B125">
        <v>1967</v>
      </c>
      <c r="C125" t="s">
        <v>17</v>
      </c>
      <c r="D125" s="3">
        <v>24504</v>
      </c>
      <c r="E125" s="21">
        <v>14106</v>
      </c>
      <c r="F125" s="21">
        <v>14106</v>
      </c>
      <c r="G125" s="21">
        <v>0</v>
      </c>
      <c r="H125" s="21">
        <v>14601</v>
      </c>
      <c r="I125" s="21">
        <v>0</v>
      </c>
      <c r="J125" s="21">
        <v>10228</v>
      </c>
      <c r="K125" s="21">
        <v>10228</v>
      </c>
      <c r="L125" s="21">
        <v>0</v>
      </c>
      <c r="M125" s="21">
        <v>10504</v>
      </c>
      <c r="N125" s="21">
        <v>0</v>
      </c>
      <c r="O125" s="21">
        <v>2384</v>
      </c>
      <c r="P125" s="21">
        <v>2384</v>
      </c>
      <c r="Q125" s="21">
        <v>0</v>
      </c>
      <c r="R125" s="21">
        <v>2414</v>
      </c>
      <c r="S125" s="21">
        <v>0</v>
      </c>
      <c r="T125" s="21">
        <v>1205</v>
      </c>
      <c r="U125" s="21">
        <v>1205</v>
      </c>
      <c r="V125" s="21">
        <v>0</v>
      </c>
      <c r="W125" s="21">
        <v>1476</v>
      </c>
      <c r="X125" s="21">
        <v>0</v>
      </c>
      <c r="Y125" s="21">
        <v>289</v>
      </c>
      <c r="Z125" s="21">
        <v>289</v>
      </c>
      <c r="AA125" s="21">
        <v>0</v>
      </c>
      <c r="AB125" s="21">
        <v>207</v>
      </c>
      <c r="AC125" s="21">
        <v>0</v>
      </c>
    </row>
    <row r="126" spans="1:29" x14ac:dyDescent="0.2">
      <c r="A126">
        <v>3</v>
      </c>
      <c r="B126">
        <v>1967</v>
      </c>
      <c r="C126" t="s">
        <v>18</v>
      </c>
      <c r="D126" s="3">
        <v>24532</v>
      </c>
      <c r="E126" s="21">
        <v>20427</v>
      </c>
      <c r="F126" s="21">
        <v>20427</v>
      </c>
      <c r="G126" s="21">
        <v>0</v>
      </c>
      <c r="H126" s="21">
        <v>19034</v>
      </c>
      <c r="I126" s="21">
        <v>3</v>
      </c>
      <c r="J126" s="21">
        <v>14950</v>
      </c>
      <c r="K126" s="21">
        <v>14950</v>
      </c>
      <c r="L126" s="21">
        <v>0</v>
      </c>
      <c r="M126" s="21">
        <v>14171</v>
      </c>
      <c r="N126" s="21">
        <v>0</v>
      </c>
      <c r="O126" s="21">
        <v>3154</v>
      </c>
      <c r="P126" s="21">
        <v>3154</v>
      </c>
      <c r="Q126" s="21">
        <v>0</v>
      </c>
      <c r="R126" s="21">
        <v>2979</v>
      </c>
      <c r="S126" s="21">
        <v>0</v>
      </c>
      <c r="T126" s="21">
        <v>1994</v>
      </c>
      <c r="U126" s="21">
        <v>1994</v>
      </c>
      <c r="V126" s="21">
        <v>0</v>
      </c>
      <c r="W126" s="21">
        <v>1498</v>
      </c>
      <c r="X126" s="21">
        <v>3</v>
      </c>
      <c r="Y126" s="21">
        <v>329</v>
      </c>
      <c r="Z126" s="21">
        <v>329</v>
      </c>
      <c r="AA126" s="21">
        <v>0</v>
      </c>
      <c r="AB126" s="21">
        <v>386</v>
      </c>
      <c r="AC126" s="21">
        <v>0</v>
      </c>
    </row>
    <row r="127" spans="1:29" x14ac:dyDescent="0.2">
      <c r="A127">
        <v>4</v>
      </c>
      <c r="B127">
        <v>1967</v>
      </c>
      <c r="C127" t="s">
        <v>19</v>
      </c>
      <c r="D127" s="3">
        <v>24563</v>
      </c>
      <c r="E127" s="21">
        <v>16343</v>
      </c>
      <c r="F127" s="21">
        <v>16343</v>
      </c>
      <c r="G127" s="21">
        <v>0</v>
      </c>
      <c r="H127" s="21">
        <v>17009</v>
      </c>
      <c r="I127" s="21">
        <v>0</v>
      </c>
      <c r="J127" s="21">
        <v>12008</v>
      </c>
      <c r="K127" s="21">
        <v>12008</v>
      </c>
      <c r="L127" s="21">
        <v>0</v>
      </c>
      <c r="M127" s="21">
        <v>12302</v>
      </c>
      <c r="N127" s="21">
        <v>0</v>
      </c>
      <c r="O127" s="21">
        <v>2559</v>
      </c>
      <c r="P127" s="21">
        <v>2559</v>
      </c>
      <c r="Q127" s="21">
        <v>0</v>
      </c>
      <c r="R127" s="21">
        <v>2576</v>
      </c>
      <c r="S127" s="21">
        <v>0</v>
      </c>
      <c r="T127" s="21">
        <v>1415</v>
      </c>
      <c r="U127" s="21">
        <v>1415</v>
      </c>
      <c r="V127" s="21">
        <v>0</v>
      </c>
      <c r="W127" s="21">
        <v>1775</v>
      </c>
      <c r="X127" s="21">
        <v>0</v>
      </c>
      <c r="Y127" s="21">
        <v>361</v>
      </c>
      <c r="Z127" s="21">
        <v>361</v>
      </c>
      <c r="AA127" s="21">
        <v>0</v>
      </c>
      <c r="AB127" s="21">
        <v>356</v>
      </c>
      <c r="AC127" s="21">
        <v>0</v>
      </c>
    </row>
    <row r="128" spans="1:29" x14ac:dyDescent="0.2">
      <c r="A128">
        <v>5</v>
      </c>
      <c r="B128">
        <v>1967</v>
      </c>
      <c r="C128" t="s">
        <v>20</v>
      </c>
      <c r="D128" s="3">
        <v>24593</v>
      </c>
      <c r="E128" s="21">
        <v>19945</v>
      </c>
      <c r="F128" s="21">
        <v>19945</v>
      </c>
      <c r="G128" s="21">
        <v>0</v>
      </c>
      <c r="H128" s="21">
        <v>19832</v>
      </c>
      <c r="I128" s="21">
        <v>0</v>
      </c>
      <c r="J128" s="21">
        <v>14305</v>
      </c>
      <c r="K128" s="21">
        <v>14305</v>
      </c>
      <c r="L128" s="21">
        <v>0</v>
      </c>
      <c r="M128" s="21">
        <v>14370</v>
      </c>
      <c r="N128" s="21">
        <v>0</v>
      </c>
      <c r="O128" s="21">
        <v>3056</v>
      </c>
      <c r="P128" s="21">
        <v>3056</v>
      </c>
      <c r="Q128" s="21">
        <v>0</v>
      </c>
      <c r="R128" s="21">
        <v>2945</v>
      </c>
      <c r="S128" s="21">
        <v>0</v>
      </c>
      <c r="T128" s="21">
        <v>2203</v>
      </c>
      <c r="U128" s="21">
        <v>2203</v>
      </c>
      <c r="V128" s="21">
        <v>0</v>
      </c>
      <c r="W128" s="21">
        <v>2138</v>
      </c>
      <c r="X128" s="21">
        <v>0</v>
      </c>
      <c r="Y128" s="21">
        <v>381</v>
      </c>
      <c r="Z128" s="21">
        <v>381</v>
      </c>
      <c r="AA128" s="21">
        <v>0</v>
      </c>
      <c r="AB128" s="21">
        <v>379</v>
      </c>
      <c r="AC128" s="21">
        <v>0</v>
      </c>
    </row>
    <row r="129" spans="1:29" x14ac:dyDescent="0.2">
      <c r="A129">
        <v>6</v>
      </c>
      <c r="B129">
        <v>1967</v>
      </c>
      <c r="C129" t="s">
        <v>21</v>
      </c>
      <c r="D129" s="3">
        <v>24624</v>
      </c>
      <c r="E129" s="21">
        <v>21047</v>
      </c>
      <c r="F129" s="21">
        <v>21047</v>
      </c>
      <c r="G129" s="21">
        <v>0</v>
      </c>
      <c r="H129" s="21">
        <v>21250</v>
      </c>
      <c r="I129" s="21">
        <v>0</v>
      </c>
      <c r="J129" s="21">
        <v>14547</v>
      </c>
      <c r="K129" s="21">
        <v>14547</v>
      </c>
      <c r="L129" s="21">
        <v>0</v>
      </c>
      <c r="M129" s="21">
        <v>15075</v>
      </c>
      <c r="N129" s="21">
        <v>0</v>
      </c>
      <c r="O129" s="21">
        <v>3214</v>
      </c>
      <c r="P129" s="21">
        <v>3214</v>
      </c>
      <c r="Q129" s="21">
        <v>0</v>
      </c>
      <c r="R129" s="21">
        <v>3232</v>
      </c>
      <c r="S129" s="21">
        <v>0</v>
      </c>
      <c r="T129" s="21">
        <v>2879</v>
      </c>
      <c r="U129" s="21">
        <v>2879</v>
      </c>
      <c r="V129" s="21">
        <v>0</v>
      </c>
      <c r="W129" s="21">
        <v>2543</v>
      </c>
      <c r="X129" s="21">
        <v>0</v>
      </c>
      <c r="Y129" s="21">
        <v>407</v>
      </c>
      <c r="Z129" s="21">
        <v>407</v>
      </c>
      <c r="AA129" s="21">
        <v>0</v>
      </c>
      <c r="AB129" s="21">
        <v>400</v>
      </c>
      <c r="AC129" s="21">
        <v>0</v>
      </c>
    </row>
    <row r="130" spans="1:29" x14ac:dyDescent="0.2">
      <c r="A130">
        <v>7</v>
      </c>
      <c r="B130">
        <v>1967</v>
      </c>
      <c r="C130" t="s">
        <v>22</v>
      </c>
      <c r="D130" s="3">
        <v>24654</v>
      </c>
      <c r="E130" s="21">
        <v>21069</v>
      </c>
      <c r="F130" s="21">
        <v>21069</v>
      </c>
      <c r="G130" s="21">
        <v>0</v>
      </c>
      <c r="H130" s="21">
        <v>20881</v>
      </c>
      <c r="I130" s="21">
        <v>0</v>
      </c>
      <c r="J130" s="21">
        <v>14722</v>
      </c>
      <c r="K130" s="21">
        <v>14722</v>
      </c>
      <c r="L130" s="21">
        <v>0</v>
      </c>
      <c r="M130" s="21">
        <v>14762</v>
      </c>
      <c r="N130" s="21">
        <v>0</v>
      </c>
      <c r="O130" s="21">
        <v>3310</v>
      </c>
      <c r="P130" s="21">
        <v>3310</v>
      </c>
      <c r="Q130" s="21">
        <v>0</v>
      </c>
      <c r="R130" s="21">
        <v>3434</v>
      </c>
      <c r="S130" s="21">
        <v>0</v>
      </c>
      <c r="T130" s="21">
        <v>2658</v>
      </c>
      <c r="U130" s="21">
        <v>2658</v>
      </c>
      <c r="V130" s="21">
        <v>0</v>
      </c>
      <c r="W130" s="21">
        <v>2292</v>
      </c>
      <c r="X130" s="21">
        <v>0</v>
      </c>
      <c r="Y130" s="21">
        <v>379</v>
      </c>
      <c r="Z130" s="21">
        <v>379</v>
      </c>
      <c r="AA130" s="21">
        <v>0</v>
      </c>
      <c r="AB130" s="21">
        <v>393</v>
      </c>
      <c r="AC130" s="21">
        <v>0</v>
      </c>
    </row>
    <row r="131" spans="1:29" x14ac:dyDescent="0.2">
      <c r="A131">
        <v>8</v>
      </c>
      <c r="B131">
        <v>1967</v>
      </c>
      <c r="C131" t="s">
        <v>23</v>
      </c>
      <c r="D131" s="3">
        <v>24685</v>
      </c>
      <c r="E131" s="21">
        <v>21092</v>
      </c>
      <c r="F131" s="21">
        <v>21092</v>
      </c>
      <c r="G131" s="21">
        <v>0</v>
      </c>
      <c r="H131" s="21">
        <v>23275</v>
      </c>
      <c r="I131" s="21">
        <v>13</v>
      </c>
      <c r="J131" s="21">
        <v>14478</v>
      </c>
      <c r="K131" s="21">
        <v>14478</v>
      </c>
      <c r="L131" s="21">
        <v>0</v>
      </c>
      <c r="M131" s="21">
        <v>16735</v>
      </c>
      <c r="N131" s="21">
        <v>0</v>
      </c>
      <c r="O131" s="21">
        <v>3488</v>
      </c>
      <c r="P131" s="21">
        <v>3488</v>
      </c>
      <c r="Q131" s="21">
        <v>0</v>
      </c>
      <c r="R131" s="21">
        <v>3501</v>
      </c>
      <c r="S131" s="21">
        <v>0</v>
      </c>
      <c r="T131" s="21">
        <v>2660</v>
      </c>
      <c r="U131" s="21">
        <v>2660</v>
      </c>
      <c r="V131" s="21">
        <v>0</v>
      </c>
      <c r="W131" s="21">
        <v>2603</v>
      </c>
      <c r="X131" s="21">
        <v>0</v>
      </c>
      <c r="Y131" s="21">
        <v>466</v>
      </c>
      <c r="Z131" s="21">
        <v>466</v>
      </c>
      <c r="AA131" s="21">
        <v>0</v>
      </c>
      <c r="AB131" s="21">
        <v>436</v>
      </c>
      <c r="AC131" s="21">
        <v>13</v>
      </c>
    </row>
    <row r="132" spans="1:29" x14ac:dyDescent="0.2">
      <c r="A132">
        <v>9</v>
      </c>
      <c r="B132">
        <v>1967</v>
      </c>
      <c r="C132" t="s">
        <v>24</v>
      </c>
      <c r="D132" s="3">
        <v>24716</v>
      </c>
      <c r="E132" s="21">
        <v>19029</v>
      </c>
      <c r="F132" s="21">
        <v>19029</v>
      </c>
      <c r="G132" s="21">
        <v>0</v>
      </c>
      <c r="H132" s="21">
        <v>19287</v>
      </c>
      <c r="I132" s="21">
        <v>0</v>
      </c>
      <c r="J132" s="21">
        <v>12753</v>
      </c>
      <c r="K132" s="21">
        <v>12753</v>
      </c>
      <c r="L132" s="21">
        <v>0</v>
      </c>
      <c r="M132" s="21">
        <v>13091</v>
      </c>
      <c r="N132" s="21">
        <v>0</v>
      </c>
      <c r="O132" s="21">
        <v>3134</v>
      </c>
      <c r="P132" s="21">
        <v>3134</v>
      </c>
      <c r="Q132" s="21">
        <v>0</v>
      </c>
      <c r="R132" s="21">
        <v>3061</v>
      </c>
      <c r="S132" s="21">
        <v>0</v>
      </c>
      <c r="T132" s="21">
        <v>2668</v>
      </c>
      <c r="U132" s="21">
        <v>2668</v>
      </c>
      <c r="V132" s="21">
        <v>0</v>
      </c>
      <c r="W132" s="21">
        <v>2647</v>
      </c>
      <c r="X132" s="21">
        <v>0</v>
      </c>
      <c r="Y132" s="21">
        <v>474</v>
      </c>
      <c r="Z132" s="21">
        <v>474</v>
      </c>
      <c r="AA132" s="21">
        <v>0</v>
      </c>
      <c r="AB132" s="21">
        <v>488</v>
      </c>
      <c r="AC132" s="21">
        <v>0</v>
      </c>
    </row>
    <row r="133" spans="1:29" x14ac:dyDescent="0.2">
      <c r="A133">
        <v>10</v>
      </c>
      <c r="B133">
        <v>1967</v>
      </c>
      <c r="C133" t="s">
        <v>25</v>
      </c>
      <c r="D133" s="3">
        <v>24746</v>
      </c>
      <c r="E133" s="21">
        <v>21605</v>
      </c>
      <c r="F133" s="21">
        <v>21605</v>
      </c>
      <c r="G133" s="21">
        <v>0</v>
      </c>
      <c r="H133" s="21">
        <v>21735</v>
      </c>
      <c r="I133" s="21">
        <v>0</v>
      </c>
      <c r="J133" s="21">
        <v>14871</v>
      </c>
      <c r="K133" s="21">
        <v>14871</v>
      </c>
      <c r="L133" s="21">
        <v>0</v>
      </c>
      <c r="M133" s="21">
        <v>14772</v>
      </c>
      <c r="N133" s="21">
        <v>0</v>
      </c>
      <c r="O133" s="21">
        <v>3490</v>
      </c>
      <c r="P133" s="21">
        <v>3490</v>
      </c>
      <c r="Q133" s="21">
        <v>0</v>
      </c>
      <c r="R133" s="21">
        <v>3496</v>
      </c>
      <c r="S133" s="21">
        <v>0</v>
      </c>
      <c r="T133" s="21">
        <v>2769</v>
      </c>
      <c r="U133" s="21">
        <v>2769</v>
      </c>
      <c r="V133" s="21">
        <v>0</v>
      </c>
      <c r="W133" s="21">
        <v>2999</v>
      </c>
      <c r="X133" s="21">
        <v>0</v>
      </c>
      <c r="Y133" s="21">
        <v>475</v>
      </c>
      <c r="Z133" s="21">
        <v>475</v>
      </c>
      <c r="AA133" s="21">
        <v>0</v>
      </c>
      <c r="AB133" s="21">
        <v>468</v>
      </c>
      <c r="AC133" s="21">
        <v>0</v>
      </c>
    </row>
    <row r="134" spans="1:29" x14ac:dyDescent="0.2">
      <c r="A134">
        <v>11</v>
      </c>
      <c r="B134">
        <v>1967</v>
      </c>
      <c r="C134" t="s">
        <v>26</v>
      </c>
      <c r="D134" s="3">
        <v>24777</v>
      </c>
      <c r="E134" s="21">
        <v>19518</v>
      </c>
      <c r="F134" s="21">
        <v>19518</v>
      </c>
      <c r="G134" s="21">
        <v>0</v>
      </c>
      <c r="H134" s="21">
        <v>18486</v>
      </c>
      <c r="I134" s="21">
        <v>15</v>
      </c>
      <c r="J134" s="21">
        <v>13020</v>
      </c>
      <c r="K134" s="21">
        <v>13020</v>
      </c>
      <c r="L134" s="21">
        <v>0</v>
      </c>
      <c r="M134" s="21">
        <v>12268</v>
      </c>
      <c r="N134" s="21">
        <v>0</v>
      </c>
      <c r="O134" s="21">
        <v>3268</v>
      </c>
      <c r="P134" s="21">
        <v>3268</v>
      </c>
      <c r="Q134" s="21">
        <v>0</v>
      </c>
      <c r="R134" s="21">
        <v>3116</v>
      </c>
      <c r="S134" s="21">
        <v>0</v>
      </c>
      <c r="T134" s="21">
        <v>2785</v>
      </c>
      <c r="U134" s="21">
        <v>2785</v>
      </c>
      <c r="V134" s="21">
        <v>0</v>
      </c>
      <c r="W134" s="21">
        <v>2580</v>
      </c>
      <c r="X134" s="21">
        <v>0</v>
      </c>
      <c r="Y134" s="21">
        <v>445</v>
      </c>
      <c r="Z134" s="21">
        <v>445</v>
      </c>
      <c r="AA134" s="21">
        <v>0</v>
      </c>
      <c r="AB134" s="21">
        <v>522</v>
      </c>
      <c r="AC134" s="21">
        <v>15</v>
      </c>
    </row>
    <row r="135" spans="1:29" x14ac:dyDescent="0.2">
      <c r="A135">
        <v>12</v>
      </c>
      <c r="B135">
        <v>1967</v>
      </c>
      <c r="C135" t="s">
        <v>27</v>
      </c>
      <c r="D135" s="3">
        <v>24807</v>
      </c>
      <c r="E135" s="21">
        <v>21584</v>
      </c>
      <c r="F135" s="21">
        <v>21584</v>
      </c>
      <c r="G135" s="21">
        <v>0</v>
      </c>
      <c r="H135" s="21">
        <v>15875</v>
      </c>
      <c r="I135" s="21">
        <v>0</v>
      </c>
      <c r="J135" s="21">
        <v>14773</v>
      </c>
      <c r="K135" s="21">
        <v>14773</v>
      </c>
      <c r="L135" s="21">
        <v>0</v>
      </c>
      <c r="M135" s="21">
        <v>10081</v>
      </c>
      <c r="N135" s="21">
        <v>0</v>
      </c>
      <c r="O135" s="21">
        <v>3254</v>
      </c>
      <c r="P135" s="21">
        <v>3254</v>
      </c>
      <c r="Q135" s="21">
        <v>0</v>
      </c>
      <c r="R135" s="21">
        <v>2684</v>
      </c>
      <c r="S135" s="21">
        <v>0</v>
      </c>
      <c r="T135" s="21">
        <v>3073</v>
      </c>
      <c r="U135" s="21">
        <v>3073</v>
      </c>
      <c r="V135" s="21">
        <v>0</v>
      </c>
      <c r="W135" s="21">
        <v>2665</v>
      </c>
      <c r="X135" s="21">
        <v>0</v>
      </c>
      <c r="Y135" s="21">
        <v>484</v>
      </c>
      <c r="Z135" s="21">
        <v>484</v>
      </c>
      <c r="AA135" s="21">
        <v>0</v>
      </c>
      <c r="AB135" s="21">
        <v>445</v>
      </c>
      <c r="AC135" s="21">
        <v>0</v>
      </c>
    </row>
    <row r="136" spans="1:29" x14ac:dyDescent="0.2">
      <c r="A136">
        <v>1</v>
      </c>
      <c r="B136">
        <v>1968</v>
      </c>
      <c r="C136" t="s">
        <v>16</v>
      </c>
      <c r="D136" s="3">
        <v>24838</v>
      </c>
      <c r="E136" s="21">
        <v>13178</v>
      </c>
      <c r="F136" s="21">
        <v>13178</v>
      </c>
      <c r="G136" s="21">
        <v>0</v>
      </c>
      <c r="H136" s="21">
        <v>13647</v>
      </c>
      <c r="I136" s="21">
        <v>0</v>
      </c>
      <c r="J136" s="21">
        <v>8335</v>
      </c>
      <c r="K136" s="21">
        <v>8335</v>
      </c>
      <c r="L136" s="21">
        <v>0</v>
      </c>
      <c r="M136" s="21">
        <v>8668</v>
      </c>
      <c r="N136" s="21">
        <v>0</v>
      </c>
      <c r="O136" s="21">
        <v>2000</v>
      </c>
      <c r="P136" s="21">
        <v>2000</v>
      </c>
      <c r="Q136" s="21">
        <v>0</v>
      </c>
      <c r="R136" s="21">
        <v>2015</v>
      </c>
      <c r="S136" s="21">
        <v>0</v>
      </c>
      <c r="T136" s="21">
        <v>2299</v>
      </c>
      <c r="U136" s="21">
        <v>2299</v>
      </c>
      <c r="V136" s="21">
        <v>0</v>
      </c>
      <c r="W136" s="21">
        <v>2430</v>
      </c>
      <c r="X136" s="21">
        <v>0</v>
      </c>
      <c r="Y136" s="21">
        <v>544</v>
      </c>
      <c r="Z136" s="21">
        <v>544</v>
      </c>
      <c r="AA136" s="21">
        <v>0</v>
      </c>
      <c r="AB136" s="21">
        <v>534</v>
      </c>
      <c r="AC136" s="21">
        <v>0</v>
      </c>
    </row>
    <row r="137" spans="1:29" x14ac:dyDescent="0.2">
      <c r="A137">
        <v>2</v>
      </c>
      <c r="B137">
        <v>1968</v>
      </c>
      <c r="C137" t="s">
        <v>17</v>
      </c>
      <c r="D137" s="3">
        <v>24869</v>
      </c>
      <c r="E137" s="21">
        <v>19038</v>
      </c>
      <c r="F137" s="21">
        <v>19038</v>
      </c>
      <c r="G137" s="21">
        <v>0</v>
      </c>
      <c r="H137" s="21">
        <v>18986</v>
      </c>
      <c r="I137" s="21">
        <v>2</v>
      </c>
      <c r="J137" s="21">
        <v>12908</v>
      </c>
      <c r="K137" s="21">
        <v>12908</v>
      </c>
      <c r="L137" s="21">
        <v>0</v>
      </c>
      <c r="M137" s="21">
        <v>12932</v>
      </c>
      <c r="N137" s="21">
        <v>0</v>
      </c>
      <c r="O137" s="21">
        <v>3167</v>
      </c>
      <c r="P137" s="21">
        <v>3167</v>
      </c>
      <c r="Q137" s="21">
        <v>0</v>
      </c>
      <c r="R137" s="21">
        <v>3250</v>
      </c>
      <c r="S137" s="21">
        <v>0</v>
      </c>
      <c r="T137" s="21">
        <v>2448</v>
      </c>
      <c r="U137" s="21">
        <v>2448</v>
      </c>
      <c r="V137" s="21">
        <v>0</v>
      </c>
      <c r="W137" s="21">
        <v>2317</v>
      </c>
      <c r="X137" s="21">
        <v>2</v>
      </c>
      <c r="Y137" s="21">
        <v>515</v>
      </c>
      <c r="Z137" s="21">
        <v>515</v>
      </c>
      <c r="AA137" s="21">
        <v>0</v>
      </c>
      <c r="AB137" s="21">
        <v>487</v>
      </c>
      <c r="AC137" s="21">
        <v>0</v>
      </c>
    </row>
    <row r="138" spans="1:29" x14ac:dyDescent="0.2">
      <c r="A138">
        <v>3</v>
      </c>
      <c r="B138">
        <v>1968</v>
      </c>
      <c r="C138" t="s">
        <v>18</v>
      </c>
      <c r="D138" s="3">
        <v>24898</v>
      </c>
      <c r="E138" s="21">
        <v>22584</v>
      </c>
      <c r="F138" s="21">
        <v>22584</v>
      </c>
      <c r="G138" s="21">
        <v>0</v>
      </c>
      <c r="H138" s="21">
        <v>22557</v>
      </c>
      <c r="I138" s="21">
        <v>0</v>
      </c>
      <c r="J138" s="21">
        <v>14945</v>
      </c>
      <c r="K138" s="21">
        <v>14945</v>
      </c>
      <c r="L138" s="21">
        <v>0</v>
      </c>
      <c r="M138" s="21">
        <v>14870</v>
      </c>
      <c r="N138" s="21">
        <v>0</v>
      </c>
      <c r="O138" s="21">
        <v>3885</v>
      </c>
      <c r="P138" s="21">
        <v>3885</v>
      </c>
      <c r="Q138" s="21">
        <v>0</v>
      </c>
      <c r="R138" s="21">
        <v>3833</v>
      </c>
      <c r="S138" s="21">
        <v>0</v>
      </c>
      <c r="T138" s="21">
        <v>3161</v>
      </c>
      <c r="U138" s="21">
        <v>3161</v>
      </c>
      <c r="V138" s="21">
        <v>0</v>
      </c>
      <c r="W138" s="21">
        <v>3252</v>
      </c>
      <c r="X138" s="21">
        <v>0</v>
      </c>
      <c r="Y138" s="21">
        <v>593</v>
      </c>
      <c r="Z138" s="21">
        <v>593</v>
      </c>
      <c r="AA138" s="21">
        <v>0</v>
      </c>
      <c r="AB138" s="21">
        <v>602</v>
      </c>
      <c r="AC138" s="21">
        <v>0</v>
      </c>
    </row>
    <row r="139" spans="1:29" x14ac:dyDescent="0.2">
      <c r="A139">
        <v>4</v>
      </c>
      <c r="B139">
        <v>1968</v>
      </c>
      <c r="C139" t="s">
        <v>19</v>
      </c>
      <c r="D139" s="3">
        <v>24929</v>
      </c>
      <c r="E139" s="21">
        <v>22660</v>
      </c>
      <c r="F139" s="21">
        <v>22660</v>
      </c>
      <c r="G139" s="21">
        <v>0</v>
      </c>
      <c r="H139" s="21">
        <v>22854</v>
      </c>
      <c r="I139" s="21">
        <v>0</v>
      </c>
      <c r="J139" s="21">
        <v>15002</v>
      </c>
      <c r="K139" s="21">
        <v>15002</v>
      </c>
      <c r="L139" s="21">
        <v>0</v>
      </c>
      <c r="M139" s="21">
        <v>15237</v>
      </c>
      <c r="N139" s="21">
        <v>0</v>
      </c>
      <c r="O139" s="21">
        <v>3861</v>
      </c>
      <c r="P139" s="21">
        <v>3861</v>
      </c>
      <c r="Q139" s="21">
        <v>0</v>
      </c>
      <c r="R139" s="21">
        <v>3822</v>
      </c>
      <c r="S139" s="21">
        <v>0</v>
      </c>
      <c r="T139" s="21">
        <v>3219</v>
      </c>
      <c r="U139" s="21">
        <v>3219</v>
      </c>
      <c r="V139" s="21">
        <v>0</v>
      </c>
      <c r="W139" s="21">
        <v>3214</v>
      </c>
      <c r="X139" s="21">
        <v>0</v>
      </c>
      <c r="Y139" s="21">
        <v>578</v>
      </c>
      <c r="Z139" s="21">
        <v>578</v>
      </c>
      <c r="AA139" s="21">
        <v>0</v>
      </c>
      <c r="AB139" s="21">
        <v>581</v>
      </c>
      <c r="AC139" s="21">
        <v>0</v>
      </c>
    </row>
    <row r="140" spans="1:29" x14ac:dyDescent="0.2">
      <c r="A140">
        <v>5</v>
      </c>
      <c r="B140">
        <v>1968</v>
      </c>
      <c r="C140" t="s">
        <v>20</v>
      </c>
      <c r="D140" s="3">
        <v>24959</v>
      </c>
      <c r="E140" s="21">
        <v>23842</v>
      </c>
      <c r="F140" s="21">
        <v>23842</v>
      </c>
      <c r="G140" s="21">
        <v>0</v>
      </c>
      <c r="H140" s="21">
        <v>24722</v>
      </c>
      <c r="I140" s="21">
        <v>4</v>
      </c>
      <c r="J140" s="21">
        <v>15772</v>
      </c>
      <c r="K140" s="21">
        <v>15772</v>
      </c>
      <c r="L140" s="21">
        <v>0</v>
      </c>
      <c r="M140" s="21">
        <v>16301</v>
      </c>
      <c r="N140" s="21">
        <v>0</v>
      </c>
      <c r="O140" s="21">
        <v>4014</v>
      </c>
      <c r="P140" s="21">
        <v>4014</v>
      </c>
      <c r="Q140" s="21">
        <v>0</v>
      </c>
      <c r="R140" s="21">
        <v>4296</v>
      </c>
      <c r="S140" s="21">
        <v>0</v>
      </c>
      <c r="T140" s="21">
        <v>3448</v>
      </c>
      <c r="U140" s="21">
        <v>3448</v>
      </c>
      <c r="V140" s="21">
        <v>0</v>
      </c>
      <c r="W140" s="21">
        <v>3505</v>
      </c>
      <c r="X140" s="21">
        <v>4</v>
      </c>
      <c r="Y140" s="21">
        <v>608</v>
      </c>
      <c r="Z140" s="21">
        <v>608</v>
      </c>
      <c r="AA140" s="21">
        <v>0</v>
      </c>
      <c r="AB140" s="21">
        <v>620</v>
      </c>
      <c r="AC140" s="21">
        <v>0</v>
      </c>
    </row>
    <row r="141" spans="1:29" x14ac:dyDescent="0.2">
      <c r="A141">
        <v>6</v>
      </c>
      <c r="B141">
        <v>1968</v>
      </c>
      <c r="C141" t="s">
        <v>21</v>
      </c>
      <c r="D141" s="3">
        <v>24990</v>
      </c>
      <c r="E141" s="21">
        <v>22379</v>
      </c>
      <c r="F141" s="21">
        <v>22379</v>
      </c>
      <c r="G141" s="21">
        <v>0</v>
      </c>
      <c r="H141" s="21">
        <v>22218</v>
      </c>
      <c r="I141" s="21">
        <v>2</v>
      </c>
      <c r="J141" s="21">
        <v>14124</v>
      </c>
      <c r="K141" s="21">
        <v>14124</v>
      </c>
      <c r="L141" s="21">
        <v>0</v>
      </c>
      <c r="M141" s="21">
        <v>14155</v>
      </c>
      <c r="N141" s="21">
        <v>0</v>
      </c>
      <c r="O141" s="21">
        <v>4041</v>
      </c>
      <c r="P141" s="21">
        <v>4041</v>
      </c>
      <c r="Q141" s="21">
        <v>0</v>
      </c>
      <c r="R141" s="21">
        <v>3874</v>
      </c>
      <c r="S141" s="21">
        <v>0</v>
      </c>
      <c r="T141" s="21">
        <v>3719</v>
      </c>
      <c r="U141" s="21">
        <v>3719</v>
      </c>
      <c r="V141" s="21">
        <v>0</v>
      </c>
      <c r="W141" s="21">
        <v>3717</v>
      </c>
      <c r="X141" s="21">
        <v>1</v>
      </c>
      <c r="Y141" s="21">
        <v>495</v>
      </c>
      <c r="Z141" s="21">
        <v>495</v>
      </c>
      <c r="AA141" s="21">
        <v>0</v>
      </c>
      <c r="AB141" s="21">
        <v>472</v>
      </c>
      <c r="AC141" s="21">
        <v>1</v>
      </c>
    </row>
    <row r="142" spans="1:29" x14ac:dyDescent="0.2">
      <c r="A142">
        <v>7</v>
      </c>
      <c r="B142">
        <v>1968</v>
      </c>
      <c r="C142" t="s">
        <v>22</v>
      </c>
      <c r="D142" s="3">
        <v>25020</v>
      </c>
      <c r="E142" s="21">
        <v>25556</v>
      </c>
      <c r="F142" s="21">
        <v>25556</v>
      </c>
      <c r="G142" s="21">
        <v>0</v>
      </c>
      <c r="H142" s="21">
        <v>26643</v>
      </c>
      <c r="I142" s="21">
        <v>0</v>
      </c>
      <c r="J142" s="21">
        <v>16799</v>
      </c>
      <c r="K142" s="21">
        <v>16799</v>
      </c>
      <c r="L142" s="21">
        <v>0</v>
      </c>
      <c r="M142" s="21">
        <v>17499</v>
      </c>
      <c r="N142" s="21">
        <v>0</v>
      </c>
      <c r="O142" s="21">
        <v>4494</v>
      </c>
      <c r="P142" s="21">
        <v>4494</v>
      </c>
      <c r="Q142" s="21">
        <v>0</v>
      </c>
      <c r="R142" s="21">
        <v>4729</v>
      </c>
      <c r="S142" s="21">
        <v>0</v>
      </c>
      <c r="T142" s="21">
        <v>3609</v>
      </c>
      <c r="U142" s="21">
        <v>3609</v>
      </c>
      <c r="V142" s="21">
        <v>0</v>
      </c>
      <c r="W142" s="21">
        <v>3743</v>
      </c>
      <c r="X142" s="21">
        <v>0</v>
      </c>
      <c r="Y142" s="21">
        <v>654</v>
      </c>
      <c r="Z142" s="21">
        <v>654</v>
      </c>
      <c r="AA142" s="21">
        <v>0</v>
      </c>
      <c r="AB142" s="21">
        <v>672</v>
      </c>
      <c r="AC142" s="21">
        <v>0</v>
      </c>
    </row>
    <row r="143" spans="1:29" x14ac:dyDescent="0.2">
      <c r="A143">
        <v>8</v>
      </c>
      <c r="B143">
        <v>1968</v>
      </c>
      <c r="C143" t="s">
        <v>23</v>
      </c>
      <c r="D143" s="3">
        <v>25051</v>
      </c>
      <c r="E143" s="21">
        <v>25255</v>
      </c>
      <c r="F143" s="21">
        <v>25255</v>
      </c>
      <c r="G143" s="21">
        <v>0</v>
      </c>
      <c r="H143" s="21">
        <v>24973</v>
      </c>
      <c r="I143" s="21">
        <v>0</v>
      </c>
      <c r="J143" s="21">
        <v>16499</v>
      </c>
      <c r="K143" s="21">
        <v>16499</v>
      </c>
      <c r="L143" s="21">
        <v>0</v>
      </c>
      <c r="M143" s="21">
        <v>16341</v>
      </c>
      <c r="N143" s="21">
        <v>0</v>
      </c>
      <c r="O143" s="21">
        <v>4266</v>
      </c>
      <c r="P143" s="21">
        <v>4266</v>
      </c>
      <c r="Q143" s="21">
        <v>0</v>
      </c>
      <c r="R143" s="21">
        <v>4223</v>
      </c>
      <c r="S143" s="21">
        <v>0</v>
      </c>
      <c r="T143" s="21">
        <v>3823</v>
      </c>
      <c r="U143" s="21">
        <v>3823</v>
      </c>
      <c r="V143" s="21">
        <v>0</v>
      </c>
      <c r="W143" s="21">
        <v>3730</v>
      </c>
      <c r="X143" s="21">
        <v>0</v>
      </c>
      <c r="Y143" s="21">
        <v>667</v>
      </c>
      <c r="Z143" s="21">
        <v>667</v>
      </c>
      <c r="AA143" s="21">
        <v>0</v>
      </c>
      <c r="AB143" s="21">
        <v>679</v>
      </c>
      <c r="AC143" s="21">
        <v>0</v>
      </c>
    </row>
    <row r="144" spans="1:29" x14ac:dyDescent="0.2">
      <c r="A144">
        <v>9</v>
      </c>
      <c r="B144">
        <v>1968</v>
      </c>
      <c r="C144" t="s">
        <v>24</v>
      </c>
      <c r="D144" s="3">
        <v>25082</v>
      </c>
      <c r="E144" s="21">
        <v>24023</v>
      </c>
      <c r="F144" s="21">
        <v>24023</v>
      </c>
      <c r="G144" s="21">
        <v>0</v>
      </c>
      <c r="H144" s="21">
        <v>24729</v>
      </c>
      <c r="I144" s="21">
        <v>0</v>
      </c>
      <c r="J144" s="21">
        <v>15718</v>
      </c>
      <c r="K144" s="21">
        <v>15718</v>
      </c>
      <c r="L144" s="21">
        <v>0</v>
      </c>
      <c r="M144" s="21">
        <v>16268</v>
      </c>
      <c r="N144" s="21">
        <v>0</v>
      </c>
      <c r="O144" s="21">
        <v>4116</v>
      </c>
      <c r="P144" s="21">
        <v>4116</v>
      </c>
      <c r="Q144" s="21">
        <v>0</v>
      </c>
      <c r="R144" s="21">
        <v>4051</v>
      </c>
      <c r="S144" s="21">
        <v>0</v>
      </c>
      <c r="T144" s="21">
        <v>3534</v>
      </c>
      <c r="U144" s="21">
        <v>3534</v>
      </c>
      <c r="V144" s="21">
        <v>0</v>
      </c>
      <c r="W144" s="21">
        <v>3736</v>
      </c>
      <c r="X144" s="21">
        <v>0</v>
      </c>
      <c r="Y144" s="21">
        <v>655</v>
      </c>
      <c r="Z144" s="21">
        <v>655</v>
      </c>
      <c r="AA144" s="21">
        <v>0</v>
      </c>
      <c r="AB144" s="21">
        <v>674</v>
      </c>
      <c r="AC144" s="21">
        <v>0</v>
      </c>
    </row>
    <row r="145" spans="1:29" x14ac:dyDescent="0.2">
      <c r="A145">
        <v>10</v>
      </c>
      <c r="B145">
        <v>1968</v>
      </c>
      <c r="C145" t="s">
        <v>25</v>
      </c>
      <c r="D145" s="3">
        <v>25112</v>
      </c>
      <c r="E145" s="21">
        <v>27483</v>
      </c>
      <c r="F145" s="21">
        <v>27483</v>
      </c>
      <c r="G145" s="21">
        <v>0</v>
      </c>
      <c r="H145" s="21">
        <v>28928</v>
      </c>
      <c r="I145" s="21">
        <v>0</v>
      </c>
      <c r="J145" s="21">
        <v>18738</v>
      </c>
      <c r="K145" s="21">
        <v>18738</v>
      </c>
      <c r="L145" s="21">
        <v>0</v>
      </c>
      <c r="M145" s="21">
        <v>19465</v>
      </c>
      <c r="N145" s="21">
        <v>0</v>
      </c>
      <c r="O145" s="21">
        <v>4404</v>
      </c>
      <c r="P145" s="21">
        <v>4404</v>
      </c>
      <c r="Q145" s="21">
        <v>0</v>
      </c>
      <c r="R145" s="21">
        <v>4651</v>
      </c>
      <c r="S145" s="21">
        <v>0</v>
      </c>
      <c r="T145" s="21">
        <v>3664</v>
      </c>
      <c r="U145" s="21">
        <v>3664</v>
      </c>
      <c r="V145" s="21">
        <v>0</v>
      </c>
      <c r="W145" s="21">
        <v>4143</v>
      </c>
      <c r="X145" s="21">
        <v>0</v>
      </c>
      <c r="Y145" s="21">
        <v>677</v>
      </c>
      <c r="Z145" s="21">
        <v>677</v>
      </c>
      <c r="AA145" s="21">
        <v>0</v>
      </c>
      <c r="AB145" s="21">
        <v>669</v>
      </c>
      <c r="AC145" s="21">
        <v>0</v>
      </c>
    </row>
    <row r="146" spans="1:29" x14ac:dyDescent="0.2">
      <c r="A146">
        <v>11</v>
      </c>
      <c r="B146">
        <v>1968</v>
      </c>
      <c r="C146" t="s">
        <v>26</v>
      </c>
      <c r="D146" s="3">
        <v>25143</v>
      </c>
      <c r="E146" s="21">
        <v>25865</v>
      </c>
      <c r="F146" s="21">
        <v>25865</v>
      </c>
      <c r="G146" s="21">
        <v>0</v>
      </c>
      <c r="H146" s="21">
        <v>25923</v>
      </c>
      <c r="I146" s="21">
        <v>0</v>
      </c>
      <c r="J146" s="21">
        <v>18064</v>
      </c>
      <c r="K146" s="21">
        <v>18064</v>
      </c>
      <c r="L146" s="21">
        <v>0</v>
      </c>
      <c r="M146" s="21">
        <v>18164</v>
      </c>
      <c r="N146" s="21">
        <v>0</v>
      </c>
      <c r="O146" s="21">
        <v>3927</v>
      </c>
      <c r="P146" s="21">
        <v>3927</v>
      </c>
      <c r="Q146" s="21">
        <v>0</v>
      </c>
      <c r="R146" s="21">
        <v>3931</v>
      </c>
      <c r="S146" s="21">
        <v>0</v>
      </c>
      <c r="T146" s="21">
        <v>3340</v>
      </c>
      <c r="U146" s="21">
        <v>3340</v>
      </c>
      <c r="V146" s="21">
        <v>0</v>
      </c>
      <c r="W146" s="21">
        <v>3244</v>
      </c>
      <c r="X146" s="21">
        <v>0</v>
      </c>
      <c r="Y146" s="21">
        <v>534</v>
      </c>
      <c r="Z146" s="21">
        <v>534</v>
      </c>
      <c r="AA146" s="21">
        <v>0</v>
      </c>
      <c r="AB146" s="21">
        <v>584</v>
      </c>
      <c r="AC146" s="21">
        <v>0</v>
      </c>
    </row>
    <row r="147" spans="1:29" x14ac:dyDescent="0.2">
      <c r="A147">
        <v>12</v>
      </c>
      <c r="B147">
        <v>1968</v>
      </c>
      <c r="C147" t="s">
        <v>27</v>
      </c>
      <c r="D147" s="3">
        <v>25173</v>
      </c>
      <c r="E147" s="21">
        <v>26752</v>
      </c>
      <c r="F147" s="21">
        <v>26752</v>
      </c>
      <c r="G147" s="21">
        <v>0</v>
      </c>
      <c r="H147" s="21">
        <v>23535</v>
      </c>
      <c r="I147" s="21">
        <v>1</v>
      </c>
      <c r="J147" s="21">
        <v>18155</v>
      </c>
      <c r="K147" s="21">
        <v>18155</v>
      </c>
      <c r="L147" s="21">
        <v>0</v>
      </c>
      <c r="M147" s="21">
        <v>16022</v>
      </c>
      <c r="N147" s="21">
        <v>0</v>
      </c>
      <c r="O147" s="21">
        <v>3921</v>
      </c>
      <c r="P147" s="21">
        <v>3921</v>
      </c>
      <c r="Q147" s="21">
        <v>0</v>
      </c>
      <c r="R147" s="21">
        <v>3432</v>
      </c>
      <c r="S147" s="21">
        <v>0</v>
      </c>
      <c r="T147" s="21">
        <v>4194</v>
      </c>
      <c r="U147" s="21">
        <v>4194</v>
      </c>
      <c r="V147" s="21">
        <v>0</v>
      </c>
      <c r="W147" s="21">
        <v>3611</v>
      </c>
      <c r="X147" s="21">
        <v>0</v>
      </c>
      <c r="Y147" s="21">
        <v>482</v>
      </c>
      <c r="Z147" s="21">
        <v>482</v>
      </c>
      <c r="AA147" s="21">
        <v>0</v>
      </c>
      <c r="AB147" s="21">
        <v>470</v>
      </c>
      <c r="AC147" s="21">
        <v>1</v>
      </c>
    </row>
    <row r="148" spans="1:29" x14ac:dyDescent="0.2">
      <c r="A148">
        <v>1</v>
      </c>
      <c r="B148">
        <v>1969</v>
      </c>
      <c r="C148" t="s">
        <v>16</v>
      </c>
      <c r="D148" s="3">
        <v>25204</v>
      </c>
      <c r="E148" s="21">
        <v>22250</v>
      </c>
      <c r="F148" s="21">
        <v>22250</v>
      </c>
      <c r="G148" s="21">
        <v>0</v>
      </c>
      <c r="H148" s="21">
        <v>22599</v>
      </c>
      <c r="I148" s="21">
        <v>3</v>
      </c>
      <c r="J148" s="21">
        <v>15879</v>
      </c>
      <c r="K148" s="21">
        <v>15879</v>
      </c>
      <c r="L148" s="21">
        <v>0</v>
      </c>
      <c r="M148" s="21">
        <v>15266</v>
      </c>
      <c r="N148" s="21">
        <v>0</v>
      </c>
      <c r="O148" s="21">
        <v>2878</v>
      </c>
      <c r="P148" s="21">
        <v>2878</v>
      </c>
      <c r="Q148" s="21">
        <v>0</v>
      </c>
      <c r="R148" s="21">
        <v>3397</v>
      </c>
      <c r="S148" s="21">
        <v>0</v>
      </c>
      <c r="T148" s="21">
        <v>3010</v>
      </c>
      <c r="U148" s="21">
        <v>3010</v>
      </c>
      <c r="V148" s="21">
        <v>0</v>
      </c>
      <c r="W148" s="21">
        <v>3458</v>
      </c>
      <c r="X148" s="21">
        <v>0</v>
      </c>
      <c r="Y148" s="21">
        <v>483</v>
      </c>
      <c r="Z148" s="21">
        <v>483</v>
      </c>
      <c r="AA148" s="21">
        <v>0</v>
      </c>
      <c r="AB148" s="21">
        <v>478</v>
      </c>
      <c r="AC148" s="21">
        <v>3</v>
      </c>
    </row>
    <row r="149" spans="1:29" x14ac:dyDescent="0.2">
      <c r="A149">
        <v>2</v>
      </c>
      <c r="B149">
        <v>1969</v>
      </c>
      <c r="C149" t="s">
        <v>17</v>
      </c>
      <c r="D149" s="3">
        <v>25235</v>
      </c>
      <c r="E149" s="21">
        <v>27025</v>
      </c>
      <c r="F149" s="21">
        <v>27025</v>
      </c>
      <c r="G149" s="21">
        <v>0</v>
      </c>
      <c r="H149" s="21">
        <v>26519</v>
      </c>
      <c r="I149" s="21">
        <v>0</v>
      </c>
      <c r="J149" s="21">
        <v>19671</v>
      </c>
      <c r="K149" s="21">
        <v>19671</v>
      </c>
      <c r="L149" s="21">
        <v>0</v>
      </c>
      <c r="M149" s="21">
        <v>18929</v>
      </c>
      <c r="N149" s="21">
        <v>0</v>
      </c>
      <c r="O149" s="21">
        <v>3824</v>
      </c>
      <c r="P149" s="21">
        <v>3824</v>
      </c>
      <c r="Q149" s="21">
        <v>0</v>
      </c>
      <c r="R149" s="21">
        <v>3961</v>
      </c>
      <c r="S149" s="21">
        <v>0</v>
      </c>
      <c r="T149" s="21">
        <v>2986</v>
      </c>
      <c r="U149" s="21">
        <v>2986</v>
      </c>
      <c r="V149" s="21">
        <v>0</v>
      </c>
      <c r="W149" s="21">
        <v>3134</v>
      </c>
      <c r="X149" s="21">
        <v>0</v>
      </c>
      <c r="Y149" s="21">
        <v>544</v>
      </c>
      <c r="Z149" s="21">
        <v>544</v>
      </c>
      <c r="AA149" s="21">
        <v>0</v>
      </c>
      <c r="AB149" s="21">
        <v>495</v>
      </c>
      <c r="AC149" s="21">
        <v>0</v>
      </c>
    </row>
    <row r="150" spans="1:29" x14ac:dyDescent="0.2">
      <c r="A150">
        <v>3</v>
      </c>
      <c r="B150">
        <v>1969</v>
      </c>
      <c r="C150" t="s">
        <v>18</v>
      </c>
      <c r="D150" s="3">
        <v>25263</v>
      </c>
      <c r="E150" s="21">
        <v>31048</v>
      </c>
      <c r="F150" s="21">
        <v>31048</v>
      </c>
      <c r="G150" s="21">
        <v>0</v>
      </c>
      <c r="H150" s="21">
        <v>31635</v>
      </c>
      <c r="I150" s="21">
        <v>0</v>
      </c>
      <c r="J150" s="21">
        <v>23016</v>
      </c>
      <c r="K150" s="21">
        <v>23016</v>
      </c>
      <c r="L150" s="21">
        <v>0</v>
      </c>
      <c r="M150" s="21">
        <v>22956</v>
      </c>
      <c r="N150" s="21">
        <v>0</v>
      </c>
      <c r="O150" s="21">
        <v>4279</v>
      </c>
      <c r="P150" s="21">
        <v>4279</v>
      </c>
      <c r="Q150" s="21">
        <v>0</v>
      </c>
      <c r="R150" s="21">
        <v>4496</v>
      </c>
      <c r="S150" s="21">
        <v>0</v>
      </c>
      <c r="T150" s="21">
        <v>3192</v>
      </c>
      <c r="U150" s="21">
        <v>3192</v>
      </c>
      <c r="V150" s="21">
        <v>0</v>
      </c>
      <c r="W150" s="21">
        <v>3592</v>
      </c>
      <c r="X150" s="21">
        <v>0</v>
      </c>
      <c r="Y150" s="21">
        <v>561</v>
      </c>
      <c r="Z150" s="21">
        <v>561</v>
      </c>
      <c r="AA150" s="21">
        <v>0</v>
      </c>
      <c r="AB150" s="21">
        <v>591</v>
      </c>
      <c r="AC150" s="21">
        <v>0</v>
      </c>
    </row>
    <row r="151" spans="1:29" x14ac:dyDescent="0.2">
      <c r="A151">
        <v>4</v>
      </c>
      <c r="B151">
        <v>1969</v>
      </c>
      <c r="C151" t="s">
        <v>19</v>
      </c>
      <c r="D151" s="3">
        <v>25294</v>
      </c>
      <c r="E151" s="21">
        <v>32843</v>
      </c>
      <c r="F151" s="21">
        <v>32843</v>
      </c>
      <c r="G151" s="21">
        <v>0</v>
      </c>
      <c r="H151" s="21">
        <v>30742</v>
      </c>
      <c r="I151" s="21">
        <v>0</v>
      </c>
      <c r="J151" s="21">
        <v>24063</v>
      </c>
      <c r="K151" s="21">
        <v>24063</v>
      </c>
      <c r="L151" s="21">
        <v>0</v>
      </c>
      <c r="M151" s="21">
        <v>22901</v>
      </c>
      <c r="N151" s="21">
        <v>0</v>
      </c>
      <c r="O151" s="21">
        <v>4593</v>
      </c>
      <c r="P151" s="21">
        <v>4593</v>
      </c>
      <c r="Q151" s="21">
        <v>0</v>
      </c>
      <c r="R151" s="21">
        <v>4134</v>
      </c>
      <c r="S151" s="21">
        <v>0</v>
      </c>
      <c r="T151" s="21">
        <v>3606</v>
      </c>
      <c r="U151" s="21">
        <v>3606</v>
      </c>
      <c r="V151" s="21">
        <v>0</v>
      </c>
      <c r="W151" s="21">
        <v>3150</v>
      </c>
      <c r="X151" s="21">
        <v>0</v>
      </c>
      <c r="Y151" s="21">
        <v>581</v>
      </c>
      <c r="Z151" s="21">
        <v>581</v>
      </c>
      <c r="AA151" s="21">
        <v>0</v>
      </c>
      <c r="AB151" s="21">
        <v>557</v>
      </c>
      <c r="AC151" s="21">
        <v>0</v>
      </c>
    </row>
    <row r="152" spans="1:29" x14ac:dyDescent="0.2">
      <c r="A152">
        <v>5</v>
      </c>
      <c r="B152">
        <v>1969</v>
      </c>
      <c r="C152" t="s">
        <v>20</v>
      </c>
      <c r="D152" s="3">
        <v>25324</v>
      </c>
      <c r="E152" s="21">
        <v>31566</v>
      </c>
      <c r="F152" s="21">
        <v>31566</v>
      </c>
      <c r="G152" s="21">
        <v>0</v>
      </c>
      <c r="H152" s="21">
        <v>33115</v>
      </c>
      <c r="I152" s="21">
        <v>8</v>
      </c>
      <c r="J152" s="21">
        <v>22931</v>
      </c>
      <c r="K152" s="21">
        <v>22931</v>
      </c>
      <c r="L152" s="21">
        <v>0</v>
      </c>
      <c r="M152" s="21">
        <v>24235</v>
      </c>
      <c r="N152" s="21">
        <v>2</v>
      </c>
      <c r="O152" s="21">
        <v>4497</v>
      </c>
      <c r="P152" s="21">
        <v>4497</v>
      </c>
      <c r="Q152" s="21">
        <v>0</v>
      </c>
      <c r="R152" s="21">
        <v>4599</v>
      </c>
      <c r="S152" s="21">
        <v>0</v>
      </c>
      <c r="T152" s="21">
        <v>3598</v>
      </c>
      <c r="U152" s="21">
        <v>3598</v>
      </c>
      <c r="V152" s="21">
        <v>0</v>
      </c>
      <c r="W152" s="21">
        <v>3740</v>
      </c>
      <c r="X152" s="21">
        <v>0</v>
      </c>
      <c r="Y152" s="21">
        <v>540</v>
      </c>
      <c r="Z152" s="21">
        <v>540</v>
      </c>
      <c r="AA152" s="21">
        <v>0</v>
      </c>
      <c r="AB152" s="21">
        <v>541</v>
      </c>
      <c r="AC152" s="21">
        <v>6</v>
      </c>
    </row>
    <row r="153" spans="1:29" x14ac:dyDescent="0.2">
      <c r="A153">
        <v>6</v>
      </c>
      <c r="B153">
        <v>1969</v>
      </c>
      <c r="C153" t="s">
        <v>21</v>
      </c>
      <c r="D153" s="3">
        <v>25355</v>
      </c>
      <c r="E153" s="21">
        <v>29189</v>
      </c>
      <c r="F153" s="21">
        <v>29189</v>
      </c>
      <c r="G153" s="21">
        <v>0</v>
      </c>
      <c r="H153" s="21">
        <v>31539</v>
      </c>
      <c r="I153" s="21">
        <v>3</v>
      </c>
      <c r="J153" s="21">
        <v>21335</v>
      </c>
      <c r="K153" s="21">
        <v>21335</v>
      </c>
      <c r="L153" s="21">
        <v>0</v>
      </c>
      <c r="M153" s="21">
        <v>22528</v>
      </c>
      <c r="N153" s="21">
        <v>1</v>
      </c>
      <c r="O153" s="21">
        <v>3895</v>
      </c>
      <c r="P153" s="21">
        <v>3895</v>
      </c>
      <c r="Q153" s="21">
        <v>0</v>
      </c>
      <c r="R153" s="21">
        <v>4462</v>
      </c>
      <c r="S153" s="21">
        <v>0</v>
      </c>
      <c r="T153" s="21">
        <v>3426</v>
      </c>
      <c r="U153" s="21">
        <v>3426</v>
      </c>
      <c r="V153" s="21">
        <v>0</v>
      </c>
      <c r="W153" s="21">
        <v>4006</v>
      </c>
      <c r="X153" s="21">
        <v>0</v>
      </c>
      <c r="Y153" s="21">
        <v>533</v>
      </c>
      <c r="Z153" s="21">
        <v>533</v>
      </c>
      <c r="AA153" s="21">
        <v>0</v>
      </c>
      <c r="AB153" s="21">
        <v>543</v>
      </c>
      <c r="AC153" s="21">
        <v>2</v>
      </c>
    </row>
    <row r="154" spans="1:29" x14ac:dyDescent="0.2">
      <c r="A154">
        <v>7</v>
      </c>
      <c r="B154">
        <v>1969</v>
      </c>
      <c r="C154" t="s">
        <v>22</v>
      </c>
      <c r="D154" s="3">
        <v>25385</v>
      </c>
      <c r="E154" s="21">
        <v>29403</v>
      </c>
      <c r="F154" s="21">
        <v>29403</v>
      </c>
      <c r="G154" s="21">
        <v>0</v>
      </c>
      <c r="H154" s="21">
        <v>35174</v>
      </c>
      <c r="I154" s="21">
        <v>1</v>
      </c>
      <c r="J154" s="21">
        <v>20923</v>
      </c>
      <c r="K154" s="21">
        <v>20923</v>
      </c>
      <c r="L154" s="21">
        <v>0</v>
      </c>
      <c r="M154" s="21">
        <v>25658</v>
      </c>
      <c r="N154" s="21">
        <v>0</v>
      </c>
      <c r="O154" s="21">
        <v>4435</v>
      </c>
      <c r="P154" s="21">
        <v>4435</v>
      </c>
      <c r="Q154" s="21">
        <v>0</v>
      </c>
      <c r="R154" s="21">
        <v>4910</v>
      </c>
      <c r="S154" s="21">
        <v>0</v>
      </c>
      <c r="T154" s="21">
        <v>3537</v>
      </c>
      <c r="U154" s="21">
        <v>3537</v>
      </c>
      <c r="V154" s="21">
        <v>0</v>
      </c>
      <c r="W154" s="21">
        <v>4040</v>
      </c>
      <c r="X154" s="21">
        <v>0</v>
      </c>
      <c r="Y154" s="21">
        <v>508</v>
      </c>
      <c r="Z154" s="21">
        <v>508</v>
      </c>
      <c r="AA154" s="21">
        <v>0</v>
      </c>
      <c r="AB154" s="21">
        <v>566</v>
      </c>
      <c r="AC154" s="21">
        <v>1</v>
      </c>
    </row>
    <row r="155" spans="1:29" x14ac:dyDescent="0.2">
      <c r="A155">
        <v>8</v>
      </c>
      <c r="B155">
        <v>1969</v>
      </c>
      <c r="C155" t="s">
        <v>23</v>
      </c>
      <c r="D155" s="3">
        <v>25416</v>
      </c>
      <c r="E155" s="21">
        <v>29771</v>
      </c>
      <c r="F155" s="21">
        <v>29771</v>
      </c>
      <c r="G155" s="21">
        <v>0</v>
      </c>
      <c r="H155" s="21">
        <v>30292</v>
      </c>
      <c r="I155" s="21">
        <v>1</v>
      </c>
      <c r="J155" s="21">
        <v>21023</v>
      </c>
      <c r="K155" s="21">
        <v>21023</v>
      </c>
      <c r="L155" s="21">
        <v>0</v>
      </c>
      <c r="M155" s="21">
        <v>21806</v>
      </c>
      <c r="N155" s="21">
        <v>0</v>
      </c>
      <c r="O155" s="21">
        <v>4324</v>
      </c>
      <c r="P155" s="21">
        <v>4324</v>
      </c>
      <c r="Q155" s="21">
        <v>0</v>
      </c>
      <c r="R155" s="21">
        <v>4211</v>
      </c>
      <c r="S155" s="21">
        <v>0</v>
      </c>
      <c r="T155" s="21">
        <v>3939</v>
      </c>
      <c r="U155" s="21">
        <v>3939</v>
      </c>
      <c r="V155" s="21">
        <v>0</v>
      </c>
      <c r="W155" s="21">
        <v>3747</v>
      </c>
      <c r="X155" s="21">
        <v>0</v>
      </c>
      <c r="Y155" s="21">
        <v>485</v>
      </c>
      <c r="Z155" s="21">
        <v>485</v>
      </c>
      <c r="AA155" s="21">
        <v>0</v>
      </c>
      <c r="AB155" s="21">
        <v>528</v>
      </c>
      <c r="AC155" s="21">
        <v>1</v>
      </c>
    </row>
    <row r="156" spans="1:29" x14ac:dyDescent="0.2">
      <c r="A156">
        <v>9</v>
      </c>
      <c r="B156">
        <v>1969</v>
      </c>
      <c r="C156" t="s">
        <v>24</v>
      </c>
      <c r="D156" s="3">
        <v>25447</v>
      </c>
      <c r="E156" s="21">
        <v>25477</v>
      </c>
      <c r="F156" s="21">
        <v>25477</v>
      </c>
      <c r="G156" s="21">
        <v>0</v>
      </c>
      <c r="H156" s="21">
        <v>33316</v>
      </c>
      <c r="I156" s="21">
        <v>0</v>
      </c>
      <c r="J156" s="21">
        <v>18584</v>
      </c>
      <c r="K156" s="21">
        <v>18584</v>
      </c>
      <c r="L156" s="21">
        <v>0</v>
      </c>
      <c r="M156" s="21">
        <v>24592</v>
      </c>
      <c r="N156" s="21">
        <v>0</v>
      </c>
      <c r="O156" s="21">
        <v>3741</v>
      </c>
      <c r="P156" s="21">
        <v>3741</v>
      </c>
      <c r="Q156" s="21">
        <v>0</v>
      </c>
      <c r="R156" s="21">
        <v>4444</v>
      </c>
      <c r="S156" s="21">
        <v>0</v>
      </c>
      <c r="T156" s="21">
        <v>2704</v>
      </c>
      <c r="U156" s="21">
        <v>2704</v>
      </c>
      <c r="V156" s="21">
        <v>0</v>
      </c>
      <c r="W156" s="21">
        <v>3721</v>
      </c>
      <c r="X156" s="21">
        <v>0</v>
      </c>
      <c r="Y156" s="21">
        <v>448</v>
      </c>
      <c r="Z156" s="21">
        <v>448</v>
      </c>
      <c r="AA156" s="21">
        <v>0</v>
      </c>
      <c r="AB156" s="21">
        <v>559</v>
      </c>
      <c r="AC156" s="21">
        <v>0</v>
      </c>
    </row>
    <row r="157" spans="1:29" x14ac:dyDescent="0.2">
      <c r="A157">
        <v>10</v>
      </c>
      <c r="B157">
        <v>1969</v>
      </c>
      <c r="C157" t="s">
        <v>25</v>
      </c>
      <c r="D157" s="3">
        <v>25477</v>
      </c>
      <c r="E157" s="21">
        <v>26950</v>
      </c>
      <c r="F157" s="21">
        <v>26950</v>
      </c>
      <c r="G157" s="21">
        <v>0</v>
      </c>
      <c r="H157" s="21">
        <v>26461</v>
      </c>
      <c r="I157" s="21">
        <v>0</v>
      </c>
      <c r="J157" s="21">
        <v>19392</v>
      </c>
      <c r="K157" s="21">
        <v>19392</v>
      </c>
      <c r="L157" s="21">
        <v>0</v>
      </c>
      <c r="M157" s="21">
        <v>19450</v>
      </c>
      <c r="N157" s="21">
        <v>0</v>
      </c>
      <c r="O157" s="21">
        <v>4058</v>
      </c>
      <c r="P157" s="21">
        <v>4058</v>
      </c>
      <c r="Q157" s="21">
        <v>0</v>
      </c>
      <c r="R157" s="21">
        <v>3207</v>
      </c>
      <c r="S157" s="21">
        <v>0</v>
      </c>
      <c r="T157" s="21">
        <v>3131</v>
      </c>
      <c r="U157" s="21">
        <v>3131</v>
      </c>
      <c r="V157" s="21">
        <v>0</v>
      </c>
      <c r="W157" s="21">
        <v>3412</v>
      </c>
      <c r="X157" s="21">
        <v>0</v>
      </c>
      <c r="Y157" s="21">
        <v>369</v>
      </c>
      <c r="Z157" s="21">
        <v>369</v>
      </c>
      <c r="AA157" s="21">
        <v>0</v>
      </c>
      <c r="AB157" s="21">
        <v>392</v>
      </c>
      <c r="AC157" s="21">
        <v>0</v>
      </c>
    </row>
    <row r="158" spans="1:29" x14ac:dyDescent="0.2">
      <c r="A158">
        <v>11</v>
      </c>
      <c r="B158">
        <v>1969</v>
      </c>
      <c r="C158" t="s">
        <v>26</v>
      </c>
      <c r="D158" s="3">
        <v>25508</v>
      </c>
      <c r="E158" s="21">
        <v>25301</v>
      </c>
      <c r="F158" s="21">
        <v>25301</v>
      </c>
      <c r="G158" s="21">
        <v>0</v>
      </c>
      <c r="H158" s="21">
        <v>25069</v>
      </c>
      <c r="I158" s="21">
        <v>2</v>
      </c>
      <c r="J158" s="21">
        <v>18404</v>
      </c>
      <c r="K158" s="21">
        <v>18404</v>
      </c>
      <c r="L158" s="21">
        <v>0</v>
      </c>
      <c r="M158" s="21">
        <v>18952</v>
      </c>
      <c r="N158" s="21">
        <v>0</v>
      </c>
      <c r="O158" s="21">
        <v>3698</v>
      </c>
      <c r="P158" s="21">
        <v>3698</v>
      </c>
      <c r="Q158" s="21">
        <v>0</v>
      </c>
      <c r="R158" s="21">
        <v>3378</v>
      </c>
      <c r="S158" s="21">
        <v>0</v>
      </c>
      <c r="T158" s="21">
        <v>2972</v>
      </c>
      <c r="U158" s="21">
        <v>2972</v>
      </c>
      <c r="V158" s="21">
        <v>0</v>
      </c>
      <c r="W158" s="21">
        <v>2491</v>
      </c>
      <c r="X158" s="21">
        <v>0</v>
      </c>
      <c r="Y158" s="21">
        <v>227</v>
      </c>
      <c r="Z158" s="21">
        <v>227</v>
      </c>
      <c r="AA158" s="21">
        <v>0</v>
      </c>
      <c r="AB158" s="21">
        <v>248</v>
      </c>
      <c r="AC158" s="21">
        <v>2</v>
      </c>
    </row>
    <row r="159" spans="1:29" x14ac:dyDescent="0.2">
      <c r="A159">
        <v>12</v>
      </c>
      <c r="B159">
        <v>1969</v>
      </c>
      <c r="C159" t="s">
        <v>27</v>
      </c>
      <c r="D159" s="3">
        <v>25538</v>
      </c>
      <c r="E159" s="21">
        <v>38670</v>
      </c>
      <c r="F159" s="21">
        <v>38670</v>
      </c>
      <c r="G159" s="21">
        <v>0</v>
      </c>
      <c r="H159" s="21">
        <v>27239</v>
      </c>
      <c r="I159" s="21">
        <v>7</v>
      </c>
      <c r="J159" s="21">
        <v>30581</v>
      </c>
      <c r="K159" s="21">
        <v>30581</v>
      </c>
      <c r="L159" s="21">
        <v>0</v>
      </c>
      <c r="M159" s="21">
        <v>21402</v>
      </c>
      <c r="N159" s="21">
        <v>0</v>
      </c>
      <c r="O159" s="21">
        <v>4409</v>
      </c>
      <c r="P159" s="21">
        <v>4409</v>
      </c>
      <c r="Q159" s="21">
        <v>0</v>
      </c>
      <c r="R159" s="21">
        <v>3578</v>
      </c>
      <c r="S159" s="21">
        <v>0</v>
      </c>
      <c r="T159" s="21">
        <v>3332</v>
      </c>
      <c r="U159" s="21">
        <v>3332</v>
      </c>
      <c r="V159" s="21">
        <v>0</v>
      </c>
      <c r="W159" s="21">
        <v>2078</v>
      </c>
      <c r="X159" s="21">
        <v>4</v>
      </c>
      <c r="Y159" s="21">
        <v>348</v>
      </c>
      <c r="Z159" s="21">
        <v>348</v>
      </c>
      <c r="AA159" s="21">
        <v>0</v>
      </c>
      <c r="AB159" s="21">
        <v>181</v>
      </c>
      <c r="AC159" s="21">
        <v>3</v>
      </c>
    </row>
    <row r="160" spans="1:29" x14ac:dyDescent="0.2">
      <c r="A160">
        <v>1</v>
      </c>
      <c r="B160">
        <v>1970</v>
      </c>
      <c r="C160" t="s">
        <v>16</v>
      </c>
      <c r="D160" s="3">
        <v>25569</v>
      </c>
      <c r="E160" s="21">
        <v>27805</v>
      </c>
      <c r="F160" s="21">
        <v>27805</v>
      </c>
      <c r="G160" s="21">
        <v>0</v>
      </c>
      <c r="H160" s="21">
        <v>28789</v>
      </c>
      <c r="I160" s="21">
        <v>24</v>
      </c>
      <c r="J160" s="21">
        <v>21893</v>
      </c>
      <c r="K160" s="21">
        <v>21893</v>
      </c>
      <c r="L160" s="21">
        <v>0</v>
      </c>
      <c r="M160" s="21">
        <v>22384</v>
      </c>
      <c r="N160" s="21">
        <v>10</v>
      </c>
      <c r="O160" s="21">
        <v>3490</v>
      </c>
      <c r="P160" s="21">
        <v>3490</v>
      </c>
      <c r="Q160" s="21">
        <v>0</v>
      </c>
      <c r="R160" s="21">
        <v>3787</v>
      </c>
      <c r="S160" s="21">
        <v>5</v>
      </c>
      <c r="T160" s="21">
        <v>2270</v>
      </c>
      <c r="U160" s="21">
        <v>2270</v>
      </c>
      <c r="V160" s="21">
        <v>0</v>
      </c>
      <c r="W160" s="21">
        <v>2370</v>
      </c>
      <c r="X160" s="21">
        <v>6</v>
      </c>
      <c r="Y160" s="21">
        <v>152</v>
      </c>
      <c r="Z160" s="21">
        <v>152</v>
      </c>
      <c r="AA160" s="21">
        <v>0</v>
      </c>
      <c r="AB160" s="21">
        <v>248</v>
      </c>
      <c r="AC160" s="21">
        <v>3</v>
      </c>
    </row>
    <row r="161" spans="1:29" x14ac:dyDescent="0.2">
      <c r="A161">
        <v>2</v>
      </c>
      <c r="B161">
        <v>1970</v>
      </c>
      <c r="C161" t="s">
        <v>17</v>
      </c>
      <c r="D161" s="3">
        <v>25600</v>
      </c>
      <c r="E161" s="21">
        <v>28852</v>
      </c>
      <c r="F161" s="21">
        <v>28852</v>
      </c>
      <c r="G161" s="21">
        <v>0</v>
      </c>
      <c r="H161" s="21">
        <v>29623</v>
      </c>
      <c r="I161" s="21">
        <v>26</v>
      </c>
      <c r="J161" s="21">
        <v>22104</v>
      </c>
      <c r="K161" s="21">
        <v>22104</v>
      </c>
      <c r="L161" s="21">
        <v>0</v>
      </c>
      <c r="M161" s="21">
        <v>23169</v>
      </c>
      <c r="N161" s="21">
        <v>11</v>
      </c>
      <c r="O161" s="21">
        <v>4230</v>
      </c>
      <c r="P161" s="21">
        <v>4230</v>
      </c>
      <c r="Q161" s="21">
        <v>0</v>
      </c>
      <c r="R161" s="21">
        <v>3745</v>
      </c>
      <c r="S161" s="21">
        <v>7</v>
      </c>
      <c r="T161" s="21">
        <v>2269</v>
      </c>
      <c r="U161" s="21">
        <v>2269</v>
      </c>
      <c r="V161" s="21">
        <v>0</v>
      </c>
      <c r="W161" s="21">
        <v>2452</v>
      </c>
      <c r="X161" s="21">
        <v>6</v>
      </c>
      <c r="Y161" s="21">
        <v>249</v>
      </c>
      <c r="Z161" s="21">
        <v>249</v>
      </c>
      <c r="AA161" s="21">
        <v>0</v>
      </c>
      <c r="AB161" s="21">
        <v>257</v>
      </c>
      <c r="AC161" s="21">
        <v>2</v>
      </c>
    </row>
    <row r="162" spans="1:29" x14ac:dyDescent="0.2">
      <c r="A162">
        <v>3</v>
      </c>
      <c r="B162">
        <v>1970</v>
      </c>
      <c r="C162" t="s">
        <v>18</v>
      </c>
      <c r="D162" s="3">
        <v>25628</v>
      </c>
      <c r="E162" s="21">
        <v>33168</v>
      </c>
      <c r="F162" s="21">
        <v>33168</v>
      </c>
      <c r="G162" s="21">
        <v>0</v>
      </c>
      <c r="H162" s="21">
        <v>33665</v>
      </c>
      <c r="I162" s="21">
        <v>27</v>
      </c>
      <c r="J162" s="21">
        <v>25948</v>
      </c>
      <c r="K162" s="21">
        <v>25948</v>
      </c>
      <c r="L162" s="21">
        <v>0</v>
      </c>
      <c r="M162" s="21">
        <v>25695</v>
      </c>
      <c r="N162" s="21">
        <v>10</v>
      </c>
      <c r="O162" s="21">
        <v>4209</v>
      </c>
      <c r="P162" s="21">
        <v>4209</v>
      </c>
      <c r="Q162" s="21">
        <v>0</v>
      </c>
      <c r="R162" s="21">
        <v>4474</v>
      </c>
      <c r="S162" s="21">
        <v>7</v>
      </c>
      <c r="T162" s="21">
        <v>2692</v>
      </c>
      <c r="U162" s="21">
        <v>2692</v>
      </c>
      <c r="V162" s="21">
        <v>0</v>
      </c>
      <c r="W162" s="21">
        <v>3178</v>
      </c>
      <c r="X162" s="21">
        <v>7</v>
      </c>
      <c r="Y162" s="21">
        <v>319</v>
      </c>
      <c r="Z162" s="21">
        <v>319</v>
      </c>
      <c r="AA162" s="21">
        <v>0</v>
      </c>
      <c r="AB162" s="21">
        <v>318</v>
      </c>
      <c r="AC162" s="21">
        <v>3</v>
      </c>
    </row>
    <row r="163" spans="1:29" x14ac:dyDescent="0.2">
      <c r="A163">
        <v>4</v>
      </c>
      <c r="B163">
        <v>1970</v>
      </c>
      <c r="C163" t="s">
        <v>19</v>
      </c>
      <c r="D163" s="3">
        <v>25659</v>
      </c>
      <c r="E163" s="21">
        <v>37325</v>
      </c>
      <c r="F163" s="21">
        <v>37325</v>
      </c>
      <c r="G163" s="21">
        <v>0</v>
      </c>
      <c r="H163" s="21">
        <v>35810</v>
      </c>
      <c r="I163" s="21">
        <v>28</v>
      </c>
      <c r="J163" s="21">
        <v>28875</v>
      </c>
      <c r="K163" s="21">
        <v>28875</v>
      </c>
      <c r="L163" s="21">
        <v>0</v>
      </c>
      <c r="M163" s="21">
        <v>27795</v>
      </c>
      <c r="N163" s="21">
        <v>11</v>
      </c>
      <c r="O163" s="21">
        <v>4607</v>
      </c>
      <c r="P163" s="21">
        <v>4607</v>
      </c>
      <c r="Q163" s="21">
        <v>0</v>
      </c>
      <c r="R163" s="21">
        <v>4665</v>
      </c>
      <c r="S163" s="21">
        <v>3</v>
      </c>
      <c r="T163" s="21">
        <v>3518</v>
      </c>
      <c r="U163" s="21">
        <v>3518</v>
      </c>
      <c r="V163" s="21">
        <v>0</v>
      </c>
      <c r="W163" s="21">
        <v>3040</v>
      </c>
      <c r="X163" s="21">
        <v>10</v>
      </c>
      <c r="Y163" s="21">
        <v>325</v>
      </c>
      <c r="Z163" s="21">
        <v>325</v>
      </c>
      <c r="AA163" s="21">
        <v>0</v>
      </c>
      <c r="AB163" s="21">
        <v>310</v>
      </c>
      <c r="AC163" s="21">
        <v>4</v>
      </c>
    </row>
    <row r="164" spans="1:29" x14ac:dyDescent="0.2">
      <c r="A164">
        <v>5</v>
      </c>
      <c r="B164">
        <v>1970</v>
      </c>
      <c r="C164" t="s">
        <v>20</v>
      </c>
      <c r="D164" s="3">
        <v>25689</v>
      </c>
      <c r="E164" s="21">
        <v>32931</v>
      </c>
      <c r="F164" s="21">
        <v>32931</v>
      </c>
      <c r="G164" s="21">
        <v>0</v>
      </c>
      <c r="H164" s="21">
        <v>33531</v>
      </c>
      <c r="I164" s="21">
        <v>32</v>
      </c>
      <c r="J164" s="21">
        <v>24737</v>
      </c>
      <c r="K164" s="21">
        <v>24737</v>
      </c>
      <c r="L164" s="21">
        <v>0</v>
      </c>
      <c r="M164" s="21">
        <v>25664</v>
      </c>
      <c r="N164" s="21">
        <v>14</v>
      </c>
      <c r="O164" s="21">
        <v>4298</v>
      </c>
      <c r="P164" s="21">
        <v>4298</v>
      </c>
      <c r="Q164" s="21">
        <v>0</v>
      </c>
      <c r="R164" s="21">
        <v>4418</v>
      </c>
      <c r="S164" s="21">
        <v>4</v>
      </c>
      <c r="T164" s="21">
        <v>3418</v>
      </c>
      <c r="U164" s="21">
        <v>3418</v>
      </c>
      <c r="V164" s="21">
        <v>0</v>
      </c>
      <c r="W164" s="21">
        <v>3030</v>
      </c>
      <c r="X164" s="21">
        <v>10</v>
      </c>
      <c r="Y164" s="21">
        <v>478</v>
      </c>
      <c r="Z164" s="21">
        <v>478</v>
      </c>
      <c r="AA164" s="21">
        <v>0</v>
      </c>
      <c r="AB164" s="21">
        <v>419</v>
      </c>
      <c r="AC164" s="21">
        <v>4</v>
      </c>
    </row>
    <row r="165" spans="1:29" x14ac:dyDescent="0.2">
      <c r="A165">
        <v>6</v>
      </c>
      <c r="B165">
        <v>1970</v>
      </c>
      <c r="C165" t="s">
        <v>21</v>
      </c>
      <c r="D165" s="3">
        <v>25720</v>
      </c>
      <c r="E165" s="21">
        <v>33928</v>
      </c>
      <c r="F165" s="21">
        <v>33928</v>
      </c>
      <c r="G165" s="21">
        <v>0</v>
      </c>
      <c r="H165" s="21">
        <v>36615</v>
      </c>
      <c r="I165" s="21">
        <v>37</v>
      </c>
      <c r="J165" s="21">
        <v>25891</v>
      </c>
      <c r="K165" s="21">
        <v>25891</v>
      </c>
      <c r="L165" s="21">
        <v>0</v>
      </c>
      <c r="M165" s="21">
        <v>27630</v>
      </c>
      <c r="N165" s="21">
        <v>16</v>
      </c>
      <c r="O165" s="21">
        <v>4318</v>
      </c>
      <c r="P165" s="21">
        <v>4318</v>
      </c>
      <c r="Q165" s="21">
        <v>0</v>
      </c>
      <c r="R165" s="21">
        <v>4930</v>
      </c>
      <c r="S165" s="21">
        <v>6</v>
      </c>
      <c r="T165" s="21">
        <v>3328</v>
      </c>
      <c r="U165" s="21">
        <v>3328</v>
      </c>
      <c r="V165" s="21">
        <v>0</v>
      </c>
      <c r="W165" s="21">
        <v>3603</v>
      </c>
      <c r="X165" s="21">
        <v>11</v>
      </c>
      <c r="Y165" s="21">
        <v>391</v>
      </c>
      <c r="Z165" s="21">
        <v>391</v>
      </c>
      <c r="AA165" s="21">
        <v>0</v>
      </c>
      <c r="AB165" s="21">
        <v>452</v>
      </c>
      <c r="AC165" s="21">
        <v>4</v>
      </c>
    </row>
    <row r="166" spans="1:29" x14ac:dyDescent="0.2">
      <c r="A166">
        <v>7</v>
      </c>
      <c r="B166">
        <v>1970</v>
      </c>
      <c r="C166" t="s">
        <v>22</v>
      </c>
      <c r="D166" s="3">
        <v>25750</v>
      </c>
      <c r="E166" s="21">
        <v>35154</v>
      </c>
      <c r="F166" s="21">
        <v>35154</v>
      </c>
      <c r="G166" s="21">
        <v>0</v>
      </c>
      <c r="H166" s="21">
        <v>37220</v>
      </c>
      <c r="I166" s="21">
        <v>38</v>
      </c>
      <c r="J166" s="21">
        <v>26911</v>
      </c>
      <c r="K166" s="21">
        <v>26911</v>
      </c>
      <c r="L166" s="21">
        <v>0</v>
      </c>
      <c r="M166" s="21">
        <v>27806</v>
      </c>
      <c r="N166" s="21">
        <v>17</v>
      </c>
      <c r="O166" s="21">
        <v>4831</v>
      </c>
      <c r="P166" s="21">
        <v>4831</v>
      </c>
      <c r="Q166" s="21">
        <v>0</v>
      </c>
      <c r="R166" s="21">
        <v>5049</v>
      </c>
      <c r="S166" s="21">
        <v>6</v>
      </c>
      <c r="T166" s="21">
        <v>3146</v>
      </c>
      <c r="U166" s="21">
        <v>3146</v>
      </c>
      <c r="V166" s="21">
        <v>0</v>
      </c>
      <c r="W166" s="21">
        <v>3904</v>
      </c>
      <c r="X166" s="21">
        <v>13</v>
      </c>
      <c r="Y166" s="21">
        <v>266</v>
      </c>
      <c r="Z166" s="21">
        <v>266</v>
      </c>
      <c r="AA166" s="21">
        <v>0</v>
      </c>
      <c r="AB166" s="21">
        <v>461</v>
      </c>
      <c r="AC166" s="21">
        <v>2</v>
      </c>
    </row>
    <row r="167" spans="1:29" x14ac:dyDescent="0.2">
      <c r="A167">
        <v>8</v>
      </c>
      <c r="B167">
        <v>1970</v>
      </c>
      <c r="C167" t="s">
        <v>23</v>
      </c>
      <c r="D167" s="3">
        <v>25781</v>
      </c>
      <c r="E167" s="21">
        <v>33355</v>
      </c>
      <c r="F167" s="21">
        <v>33355</v>
      </c>
      <c r="G167" s="21">
        <v>0</v>
      </c>
      <c r="H167" s="21">
        <v>32557</v>
      </c>
      <c r="I167" s="21">
        <v>37</v>
      </c>
      <c r="J167" s="21">
        <v>24605</v>
      </c>
      <c r="K167" s="21">
        <v>24605</v>
      </c>
      <c r="L167" s="21">
        <v>0</v>
      </c>
      <c r="M167" s="21">
        <v>24232</v>
      </c>
      <c r="N167" s="21">
        <v>16</v>
      </c>
      <c r="O167" s="21">
        <v>4752</v>
      </c>
      <c r="P167" s="21">
        <v>4752</v>
      </c>
      <c r="Q167" s="21">
        <v>0</v>
      </c>
      <c r="R167" s="21">
        <v>4350</v>
      </c>
      <c r="S167" s="21">
        <v>7</v>
      </c>
      <c r="T167" s="21">
        <v>3449</v>
      </c>
      <c r="U167" s="21">
        <v>3449</v>
      </c>
      <c r="V167" s="21">
        <v>0</v>
      </c>
      <c r="W167" s="21">
        <v>3687</v>
      </c>
      <c r="X167" s="21">
        <v>12</v>
      </c>
      <c r="Y167" s="21">
        <v>549</v>
      </c>
      <c r="Z167" s="21">
        <v>549</v>
      </c>
      <c r="AA167" s="21">
        <v>0</v>
      </c>
      <c r="AB167" s="21">
        <v>288</v>
      </c>
      <c r="AC167" s="21">
        <v>2</v>
      </c>
    </row>
    <row r="168" spans="1:29" x14ac:dyDescent="0.2">
      <c r="A168">
        <v>9</v>
      </c>
      <c r="B168">
        <v>1970</v>
      </c>
      <c r="C168" t="s">
        <v>24</v>
      </c>
      <c r="D168" s="3">
        <v>25812</v>
      </c>
      <c r="E168" s="21">
        <v>36388</v>
      </c>
      <c r="F168" s="21">
        <v>36388</v>
      </c>
      <c r="G168" s="21">
        <v>0</v>
      </c>
      <c r="H168" s="21">
        <v>36459</v>
      </c>
      <c r="I168" s="21">
        <v>34</v>
      </c>
      <c r="J168" s="21">
        <v>27772</v>
      </c>
      <c r="K168" s="21">
        <v>27772</v>
      </c>
      <c r="L168" s="21">
        <v>0</v>
      </c>
      <c r="M168" s="21">
        <v>27615</v>
      </c>
      <c r="N168" s="21">
        <v>16</v>
      </c>
      <c r="O168" s="21">
        <v>4707</v>
      </c>
      <c r="P168" s="21">
        <v>4707</v>
      </c>
      <c r="Q168" s="21">
        <v>0</v>
      </c>
      <c r="R168" s="21">
        <v>4965</v>
      </c>
      <c r="S168" s="21">
        <v>8</v>
      </c>
      <c r="T168" s="21">
        <v>3594</v>
      </c>
      <c r="U168" s="21">
        <v>3594</v>
      </c>
      <c r="V168" s="21">
        <v>0</v>
      </c>
      <c r="W168" s="21">
        <v>3616</v>
      </c>
      <c r="X168" s="21">
        <v>8</v>
      </c>
      <c r="Y168" s="21">
        <v>315</v>
      </c>
      <c r="Z168" s="21">
        <v>315</v>
      </c>
      <c r="AA168" s="21">
        <v>0</v>
      </c>
      <c r="AB168" s="21">
        <v>263</v>
      </c>
      <c r="AC168" s="21">
        <v>2</v>
      </c>
    </row>
    <row r="169" spans="1:29" x14ac:dyDescent="0.2">
      <c r="A169">
        <v>10</v>
      </c>
      <c r="B169">
        <v>1970</v>
      </c>
      <c r="C169" t="s">
        <v>25</v>
      </c>
      <c r="D169" s="3">
        <v>25842</v>
      </c>
      <c r="E169" s="21">
        <v>40841</v>
      </c>
      <c r="F169" s="21">
        <v>40841</v>
      </c>
      <c r="G169" s="21">
        <v>0</v>
      </c>
      <c r="H169" s="21">
        <v>39353</v>
      </c>
      <c r="I169" s="21">
        <v>40</v>
      </c>
      <c r="J169" s="21">
        <v>31522</v>
      </c>
      <c r="K169" s="21">
        <v>31522</v>
      </c>
      <c r="L169" s="21">
        <v>0</v>
      </c>
      <c r="M169" s="21">
        <v>31131</v>
      </c>
      <c r="N169" s="21">
        <v>18</v>
      </c>
      <c r="O169" s="21">
        <v>5366</v>
      </c>
      <c r="P169" s="21">
        <v>5366</v>
      </c>
      <c r="Q169" s="21">
        <v>0</v>
      </c>
      <c r="R169" s="21">
        <v>5018</v>
      </c>
      <c r="S169" s="21">
        <v>8</v>
      </c>
      <c r="T169" s="21">
        <v>3621</v>
      </c>
      <c r="U169" s="21">
        <v>3621</v>
      </c>
      <c r="V169" s="21">
        <v>0</v>
      </c>
      <c r="W169" s="21">
        <v>2859</v>
      </c>
      <c r="X169" s="21">
        <v>11</v>
      </c>
      <c r="Y169" s="21">
        <v>332</v>
      </c>
      <c r="Z169" s="21">
        <v>332</v>
      </c>
      <c r="AA169" s="21">
        <v>0</v>
      </c>
      <c r="AB169" s="21">
        <v>345</v>
      </c>
      <c r="AC169" s="21">
        <v>3</v>
      </c>
    </row>
    <row r="170" spans="1:29" x14ac:dyDescent="0.2">
      <c r="A170">
        <v>11</v>
      </c>
      <c r="B170">
        <v>1970</v>
      </c>
      <c r="C170" t="s">
        <v>26</v>
      </c>
      <c r="D170" s="3">
        <v>25873</v>
      </c>
      <c r="E170" s="21">
        <v>41496</v>
      </c>
      <c r="F170" s="21">
        <v>41496</v>
      </c>
      <c r="G170" s="21">
        <v>0</v>
      </c>
      <c r="H170" s="21">
        <v>39133</v>
      </c>
      <c r="I170" s="21">
        <v>43</v>
      </c>
      <c r="J170" s="21">
        <v>32664</v>
      </c>
      <c r="K170" s="21">
        <v>32664</v>
      </c>
      <c r="L170" s="21">
        <v>0</v>
      </c>
      <c r="M170" s="21">
        <v>30607</v>
      </c>
      <c r="N170" s="21">
        <v>19</v>
      </c>
      <c r="O170" s="21">
        <v>4848</v>
      </c>
      <c r="P170" s="21">
        <v>4848</v>
      </c>
      <c r="Q170" s="21">
        <v>0</v>
      </c>
      <c r="R170" s="21">
        <v>4745</v>
      </c>
      <c r="S170" s="21">
        <v>8</v>
      </c>
      <c r="T170" s="21">
        <v>3550</v>
      </c>
      <c r="U170" s="21">
        <v>3550</v>
      </c>
      <c r="V170" s="21">
        <v>0</v>
      </c>
      <c r="W170" s="21">
        <v>3346</v>
      </c>
      <c r="X170" s="21">
        <v>14</v>
      </c>
      <c r="Y170" s="21">
        <v>434</v>
      </c>
      <c r="Z170" s="21">
        <v>434</v>
      </c>
      <c r="AA170" s="21">
        <v>0</v>
      </c>
      <c r="AB170" s="21">
        <v>435</v>
      </c>
      <c r="AC170" s="21">
        <v>2</v>
      </c>
    </row>
    <row r="171" spans="1:29" x14ac:dyDescent="0.2">
      <c r="A171">
        <v>12</v>
      </c>
      <c r="B171">
        <v>1970</v>
      </c>
      <c r="C171" t="s">
        <v>27</v>
      </c>
      <c r="D171" s="3">
        <v>25903</v>
      </c>
      <c r="E171" s="21">
        <v>35461</v>
      </c>
      <c r="F171" s="21">
        <v>35461</v>
      </c>
      <c r="G171" s="21">
        <v>0</v>
      </c>
      <c r="H171" s="21">
        <v>33334</v>
      </c>
      <c r="I171" s="21">
        <v>43</v>
      </c>
      <c r="J171" s="21">
        <v>27768</v>
      </c>
      <c r="K171" s="21">
        <v>27768</v>
      </c>
      <c r="L171" s="21">
        <v>0</v>
      </c>
      <c r="M171" s="21">
        <v>25846</v>
      </c>
      <c r="N171" s="21">
        <v>17</v>
      </c>
      <c r="O171" s="21">
        <v>4068</v>
      </c>
      <c r="P171" s="21">
        <v>4068</v>
      </c>
      <c r="Q171" s="21">
        <v>0</v>
      </c>
      <c r="R171" s="21">
        <v>3923</v>
      </c>
      <c r="S171" s="21">
        <v>9</v>
      </c>
      <c r="T171" s="21">
        <v>3312</v>
      </c>
      <c r="U171" s="21">
        <v>3312</v>
      </c>
      <c r="V171" s="21">
        <v>0</v>
      </c>
      <c r="W171" s="21">
        <v>3303</v>
      </c>
      <c r="X171" s="21">
        <v>14</v>
      </c>
      <c r="Y171" s="21">
        <v>313</v>
      </c>
      <c r="Z171" s="21">
        <v>313</v>
      </c>
      <c r="AA171" s="21">
        <v>0</v>
      </c>
      <c r="AB171" s="21">
        <v>262</v>
      </c>
      <c r="AC171" s="21">
        <v>3</v>
      </c>
    </row>
    <row r="172" spans="1:29" x14ac:dyDescent="0.2">
      <c r="A172">
        <v>1</v>
      </c>
      <c r="B172">
        <v>1971</v>
      </c>
      <c r="C172" t="s">
        <v>16</v>
      </c>
      <c r="D172" s="3">
        <v>25934</v>
      </c>
      <c r="E172" s="21">
        <v>26249</v>
      </c>
      <c r="F172" s="21">
        <v>26249</v>
      </c>
      <c r="G172" s="21">
        <v>0</v>
      </c>
      <c r="H172" s="21">
        <v>28115</v>
      </c>
      <c r="I172" s="21">
        <v>6</v>
      </c>
      <c r="J172" s="21">
        <v>20091</v>
      </c>
      <c r="K172" s="21">
        <v>20091</v>
      </c>
      <c r="L172" s="21">
        <v>0</v>
      </c>
      <c r="M172" s="21">
        <v>21788</v>
      </c>
      <c r="N172" s="21">
        <v>2</v>
      </c>
      <c r="O172" s="21">
        <v>2966</v>
      </c>
      <c r="P172" s="21">
        <v>2966</v>
      </c>
      <c r="Q172" s="21">
        <v>0</v>
      </c>
      <c r="R172" s="21">
        <v>2819</v>
      </c>
      <c r="S172" s="21">
        <v>1</v>
      </c>
      <c r="T172" s="21">
        <v>2931</v>
      </c>
      <c r="U172" s="21">
        <v>2931</v>
      </c>
      <c r="V172" s="21">
        <v>0</v>
      </c>
      <c r="W172" s="21">
        <v>3207</v>
      </c>
      <c r="X172" s="21">
        <v>0</v>
      </c>
      <c r="Y172" s="21">
        <v>261</v>
      </c>
      <c r="Z172" s="21">
        <v>261</v>
      </c>
      <c r="AA172" s="21">
        <v>0</v>
      </c>
      <c r="AB172" s="21">
        <v>301</v>
      </c>
      <c r="AC172" s="21">
        <v>3</v>
      </c>
    </row>
    <row r="173" spans="1:29" x14ac:dyDescent="0.2">
      <c r="A173">
        <v>2</v>
      </c>
      <c r="B173">
        <v>1971</v>
      </c>
      <c r="C173" t="s">
        <v>17</v>
      </c>
      <c r="D173" s="3">
        <v>25965</v>
      </c>
      <c r="E173" s="21">
        <v>34923</v>
      </c>
      <c r="F173" s="21">
        <v>34923</v>
      </c>
      <c r="G173" s="21">
        <v>0</v>
      </c>
      <c r="H173" s="21">
        <v>33972</v>
      </c>
      <c r="I173" s="21">
        <v>33</v>
      </c>
      <c r="J173" s="21">
        <v>28878</v>
      </c>
      <c r="K173" s="21">
        <v>28878</v>
      </c>
      <c r="L173" s="21">
        <v>0</v>
      </c>
      <c r="M173" s="21">
        <v>28032</v>
      </c>
      <c r="N173" s="21">
        <v>4</v>
      </c>
      <c r="O173" s="21">
        <v>3120</v>
      </c>
      <c r="P173" s="21">
        <v>3120</v>
      </c>
      <c r="Q173" s="21">
        <v>0</v>
      </c>
      <c r="R173" s="21">
        <v>2956</v>
      </c>
      <c r="S173" s="21">
        <v>1</v>
      </c>
      <c r="T173" s="21">
        <v>2668</v>
      </c>
      <c r="U173" s="21">
        <v>2668</v>
      </c>
      <c r="V173" s="21">
        <v>0</v>
      </c>
      <c r="W173" s="21">
        <v>2642</v>
      </c>
      <c r="X173" s="21">
        <v>26</v>
      </c>
      <c r="Y173" s="21">
        <v>257</v>
      </c>
      <c r="Z173" s="21">
        <v>257</v>
      </c>
      <c r="AA173" s="21">
        <v>0</v>
      </c>
      <c r="AB173" s="21">
        <v>342</v>
      </c>
      <c r="AC173" s="21">
        <v>2</v>
      </c>
    </row>
    <row r="174" spans="1:29" x14ac:dyDescent="0.2">
      <c r="A174">
        <v>3</v>
      </c>
      <c r="B174">
        <v>1971</v>
      </c>
      <c r="C174" t="s">
        <v>18</v>
      </c>
      <c r="D174" s="3">
        <v>25993</v>
      </c>
      <c r="E174" s="21">
        <v>42873</v>
      </c>
      <c r="F174" s="21">
        <v>42873</v>
      </c>
      <c r="G174" s="21">
        <v>0</v>
      </c>
      <c r="H174" s="21">
        <v>43812</v>
      </c>
      <c r="I174" s="21">
        <v>96</v>
      </c>
      <c r="J174" s="21">
        <v>34928</v>
      </c>
      <c r="K174" s="21">
        <v>34928</v>
      </c>
      <c r="L174" s="21">
        <v>0</v>
      </c>
      <c r="M174" s="21">
        <v>35581</v>
      </c>
      <c r="N174" s="21">
        <v>10</v>
      </c>
      <c r="O174" s="21">
        <v>4303</v>
      </c>
      <c r="P174" s="21">
        <v>4303</v>
      </c>
      <c r="Q174" s="21">
        <v>0</v>
      </c>
      <c r="R174" s="21">
        <v>4358</v>
      </c>
      <c r="S174" s="21">
        <v>5</v>
      </c>
      <c r="T174" s="21">
        <v>3281</v>
      </c>
      <c r="U174" s="21">
        <v>3281</v>
      </c>
      <c r="V174" s="21">
        <v>0</v>
      </c>
      <c r="W174" s="21">
        <v>3510</v>
      </c>
      <c r="X174" s="21">
        <v>80</v>
      </c>
      <c r="Y174" s="21">
        <v>361</v>
      </c>
      <c r="Z174" s="21">
        <v>361</v>
      </c>
      <c r="AA174" s="21">
        <v>0</v>
      </c>
      <c r="AB174" s="21">
        <v>363</v>
      </c>
      <c r="AC174" s="21">
        <v>1</v>
      </c>
    </row>
    <row r="175" spans="1:29" x14ac:dyDescent="0.2">
      <c r="A175">
        <v>4</v>
      </c>
      <c r="B175">
        <v>1971</v>
      </c>
      <c r="C175" t="s">
        <v>19</v>
      </c>
      <c r="D175" s="3">
        <v>26024</v>
      </c>
      <c r="E175" s="21">
        <v>42866</v>
      </c>
      <c r="F175" s="21">
        <v>42866</v>
      </c>
      <c r="G175" s="21">
        <v>0</v>
      </c>
      <c r="H175" s="21">
        <v>43658</v>
      </c>
      <c r="I175" s="21">
        <v>61</v>
      </c>
      <c r="J175" s="21">
        <v>35154</v>
      </c>
      <c r="K175" s="21">
        <v>35154</v>
      </c>
      <c r="L175" s="21">
        <v>0</v>
      </c>
      <c r="M175" s="21">
        <v>35588</v>
      </c>
      <c r="N175" s="21">
        <v>14</v>
      </c>
      <c r="O175" s="21">
        <v>4552</v>
      </c>
      <c r="P175" s="21">
        <v>4552</v>
      </c>
      <c r="Q175" s="21">
        <v>0</v>
      </c>
      <c r="R175" s="21">
        <v>4746</v>
      </c>
      <c r="S175" s="21">
        <v>24</v>
      </c>
      <c r="T175" s="21">
        <v>2839</v>
      </c>
      <c r="U175" s="21">
        <v>2839</v>
      </c>
      <c r="V175" s="21">
        <v>0</v>
      </c>
      <c r="W175" s="21">
        <v>3029</v>
      </c>
      <c r="X175" s="21">
        <v>23</v>
      </c>
      <c r="Y175" s="21">
        <v>321</v>
      </c>
      <c r="Z175" s="21">
        <v>321</v>
      </c>
      <c r="AA175" s="21">
        <v>0</v>
      </c>
      <c r="AB175" s="21">
        <v>295</v>
      </c>
      <c r="AC175" s="21">
        <v>0</v>
      </c>
    </row>
    <row r="176" spans="1:29" x14ac:dyDescent="0.2">
      <c r="A176">
        <v>5</v>
      </c>
      <c r="B176">
        <v>1971</v>
      </c>
      <c r="C176" t="s">
        <v>20</v>
      </c>
      <c r="D176" s="3">
        <v>26054</v>
      </c>
      <c r="E176" s="21">
        <v>46235</v>
      </c>
      <c r="F176" s="21">
        <v>46235</v>
      </c>
      <c r="G176" s="21">
        <v>0</v>
      </c>
      <c r="H176" s="21">
        <v>45828</v>
      </c>
      <c r="I176" s="21">
        <v>107</v>
      </c>
      <c r="J176" s="21">
        <v>37529</v>
      </c>
      <c r="K176" s="21">
        <v>37529</v>
      </c>
      <c r="L176" s="21">
        <v>0</v>
      </c>
      <c r="M176" s="21">
        <v>37624</v>
      </c>
      <c r="N176" s="21">
        <v>17</v>
      </c>
      <c r="O176" s="21">
        <v>4983</v>
      </c>
      <c r="P176" s="21">
        <v>4983</v>
      </c>
      <c r="Q176" s="21">
        <v>0</v>
      </c>
      <c r="R176" s="21">
        <v>5036</v>
      </c>
      <c r="S176" s="21">
        <v>41</v>
      </c>
      <c r="T176" s="21">
        <v>3344</v>
      </c>
      <c r="U176" s="21">
        <v>3344</v>
      </c>
      <c r="V176" s="21">
        <v>0</v>
      </c>
      <c r="W176" s="21">
        <v>2831</v>
      </c>
      <c r="X176" s="21">
        <v>42</v>
      </c>
      <c r="Y176" s="21">
        <v>379</v>
      </c>
      <c r="Z176" s="21">
        <v>379</v>
      </c>
      <c r="AA176" s="21">
        <v>0</v>
      </c>
      <c r="AB176" s="21">
        <v>337</v>
      </c>
      <c r="AC176" s="21">
        <v>7</v>
      </c>
    </row>
    <row r="177" spans="1:29" x14ac:dyDescent="0.2">
      <c r="A177">
        <v>6</v>
      </c>
      <c r="B177">
        <v>1971</v>
      </c>
      <c r="C177" t="s">
        <v>21</v>
      </c>
      <c r="D177" s="3">
        <v>26085</v>
      </c>
      <c r="E177" s="21">
        <v>45877</v>
      </c>
      <c r="F177" s="21">
        <v>45877</v>
      </c>
      <c r="G177" s="21">
        <v>0</v>
      </c>
      <c r="H177" s="21">
        <v>46706</v>
      </c>
      <c r="I177" s="21">
        <v>53</v>
      </c>
      <c r="J177" s="21">
        <v>36845</v>
      </c>
      <c r="K177" s="21">
        <v>36845</v>
      </c>
      <c r="L177" s="21">
        <v>0</v>
      </c>
      <c r="M177" s="21">
        <v>37707</v>
      </c>
      <c r="N177" s="21">
        <v>5</v>
      </c>
      <c r="O177" s="21">
        <v>5287</v>
      </c>
      <c r="P177" s="21">
        <v>5287</v>
      </c>
      <c r="Q177" s="21">
        <v>0</v>
      </c>
      <c r="R177" s="21">
        <v>5313</v>
      </c>
      <c r="S177" s="21">
        <v>4</v>
      </c>
      <c r="T177" s="21">
        <v>3295</v>
      </c>
      <c r="U177" s="21">
        <v>3295</v>
      </c>
      <c r="V177" s="21">
        <v>0</v>
      </c>
      <c r="W177" s="21">
        <v>3274</v>
      </c>
      <c r="X177" s="21">
        <v>43</v>
      </c>
      <c r="Y177" s="21">
        <v>450</v>
      </c>
      <c r="Z177" s="21">
        <v>450</v>
      </c>
      <c r="AA177" s="21">
        <v>0</v>
      </c>
      <c r="AB177" s="21">
        <v>412</v>
      </c>
      <c r="AC177" s="21">
        <v>1</v>
      </c>
    </row>
    <row r="178" spans="1:29" x14ac:dyDescent="0.2">
      <c r="A178">
        <v>7</v>
      </c>
      <c r="B178">
        <v>1971</v>
      </c>
      <c r="C178" t="s">
        <v>22</v>
      </c>
      <c r="D178" s="3">
        <v>26115</v>
      </c>
      <c r="E178" s="21">
        <v>41810</v>
      </c>
      <c r="F178" s="21">
        <v>41810</v>
      </c>
      <c r="G178" s="21">
        <v>0</v>
      </c>
      <c r="H178" s="21">
        <v>48393</v>
      </c>
      <c r="I178" s="21">
        <v>56</v>
      </c>
      <c r="J178" s="21">
        <v>33540</v>
      </c>
      <c r="K178" s="21">
        <v>33540</v>
      </c>
      <c r="L178" s="21">
        <v>0</v>
      </c>
      <c r="M178" s="21">
        <v>39117</v>
      </c>
      <c r="N178" s="21">
        <v>9</v>
      </c>
      <c r="O178" s="21">
        <v>4898</v>
      </c>
      <c r="P178" s="21">
        <v>4898</v>
      </c>
      <c r="Q178" s="21">
        <v>0</v>
      </c>
      <c r="R178" s="21">
        <v>5413</v>
      </c>
      <c r="S178" s="21">
        <v>6</v>
      </c>
      <c r="T178" s="21">
        <v>2916</v>
      </c>
      <c r="U178" s="21">
        <v>2916</v>
      </c>
      <c r="V178" s="21">
        <v>0</v>
      </c>
      <c r="W178" s="21">
        <v>3433</v>
      </c>
      <c r="X178" s="21">
        <v>31</v>
      </c>
      <c r="Y178" s="21">
        <v>456</v>
      </c>
      <c r="Z178" s="21">
        <v>456</v>
      </c>
      <c r="AA178" s="21">
        <v>0</v>
      </c>
      <c r="AB178" s="21">
        <v>430</v>
      </c>
      <c r="AC178" s="21">
        <v>10</v>
      </c>
    </row>
    <row r="179" spans="1:29" x14ac:dyDescent="0.2">
      <c r="A179">
        <v>8</v>
      </c>
      <c r="B179">
        <v>1971</v>
      </c>
      <c r="C179" t="s">
        <v>23</v>
      </c>
      <c r="D179" s="3">
        <v>26146</v>
      </c>
      <c r="E179" s="21">
        <v>40694</v>
      </c>
      <c r="F179" s="21">
        <v>40694</v>
      </c>
      <c r="G179" s="21">
        <v>0</v>
      </c>
      <c r="H179" s="21">
        <v>46518</v>
      </c>
      <c r="I179" s="21">
        <v>39</v>
      </c>
      <c r="J179" s="21">
        <v>32575</v>
      </c>
      <c r="K179" s="21">
        <v>32575</v>
      </c>
      <c r="L179" s="21">
        <v>0</v>
      </c>
      <c r="M179" s="21">
        <v>36499</v>
      </c>
      <c r="N179" s="21">
        <v>17</v>
      </c>
      <c r="O179" s="21">
        <v>4776</v>
      </c>
      <c r="P179" s="21">
        <v>4776</v>
      </c>
      <c r="Q179" s="21">
        <v>0</v>
      </c>
      <c r="R179" s="21">
        <v>5520</v>
      </c>
      <c r="S179" s="21">
        <v>4</v>
      </c>
      <c r="T179" s="21">
        <v>3044</v>
      </c>
      <c r="U179" s="21">
        <v>3044</v>
      </c>
      <c r="V179" s="21">
        <v>0</v>
      </c>
      <c r="W179" s="21">
        <v>4143</v>
      </c>
      <c r="X179" s="21">
        <v>16</v>
      </c>
      <c r="Y179" s="21">
        <v>299</v>
      </c>
      <c r="Z179" s="21">
        <v>299</v>
      </c>
      <c r="AA179" s="21">
        <v>0</v>
      </c>
      <c r="AB179" s="21">
        <v>356</v>
      </c>
      <c r="AC179" s="21">
        <v>2</v>
      </c>
    </row>
    <row r="180" spans="1:29" x14ac:dyDescent="0.2">
      <c r="A180">
        <v>9</v>
      </c>
      <c r="B180">
        <v>1971</v>
      </c>
      <c r="C180" t="s">
        <v>24</v>
      </c>
      <c r="D180" s="3">
        <v>26177</v>
      </c>
      <c r="E180" s="21">
        <v>43428</v>
      </c>
      <c r="F180" s="21">
        <v>43428</v>
      </c>
      <c r="G180" s="21">
        <v>0</v>
      </c>
      <c r="H180" s="21">
        <v>41009</v>
      </c>
      <c r="I180" s="21">
        <v>43</v>
      </c>
      <c r="J180" s="21">
        <v>34774</v>
      </c>
      <c r="K180" s="21">
        <v>34774</v>
      </c>
      <c r="L180" s="21">
        <v>0</v>
      </c>
      <c r="M180" s="21">
        <v>32667</v>
      </c>
      <c r="N180" s="21">
        <v>9</v>
      </c>
      <c r="O180" s="21">
        <v>4836</v>
      </c>
      <c r="P180" s="21">
        <v>4836</v>
      </c>
      <c r="Q180" s="21">
        <v>0</v>
      </c>
      <c r="R180" s="21">
        <v>4985</v>
      </c>
      <c r="S180" s="21">
        <v>1</v>
      </c>
      <c r="T180" s="21">
        <v>3427</v>
      </c>
      <c r="U180" s="21">
        <v>3427</v>
      </c>
      <c r="V180" s="21">
        <v>0</v>
      </c>
      <c r="W180" s="21">
        <v>2981</v>
      </c>
      <c r="X180" s="21">
        <v>33</v>
      </c>
      <c r="Y180" s="21">
        <v>391</v>
      </c>
      <c r="Z180" s="21">
        <v>391</v>
      </c>
      <c r="AA180" s="21">
        <v>0</v>
      </c>
      <c r="AB180" s="21">
        <v>376</v>
      </c>
      <c r="AC180" s="21">
        <v>0</v>
      </c>
    </row>
    <row r="181" spans="1:29" x14ac:dyDescent="0.2">
      <c r="A181">
        <v>10</v>
      </c>
      <c r="B181">
        <v>1971</v>
      </c>
      <c r="C181" t="s">
        <v>25</v>
      </c>
      <c r="D181" s="3">
        <v>26207</v>
      </c>
      <c r="E181" s="21">
        <v>48943</v>
      </c>
      <c r="F181" s="21">
        <v>48943</v>
      </c>
      <c r="G181" s="21">
        <v>0</v>
      </c>
      <c r="H181" s="21">
        <v>48993</v>
      </c>
      <c r="I181" s="21">
        <v>61</v>
      </c>
      <c r="J181" s="21">
        <v>39174</v>
      </c>
      <c r="K181" s="21">
        <v>39174</v>
      </c>
      <c r="L181" s="21">
        <v>0</v>
      </c>
      <c r="M181" s="21">
        <v>39951</v>
      </c>
      <c r="N181" s="21">
        <v>20</v>
      </c>
      <c r="O181" s="21">
        <v>5583</v>
      </c>
      <c r="P181" s="21">
        <v>5583</v>
      </c>
      <c r="Q181" s="21">
        <v>0</v>
      </c>
      <c r="R181" s="21">
        <v>5050</v>
      </c>
      <c r="S181" s="21">
        <v>7</v>
      </c>
      <c r="T181" s="21">
        <v>3713</v>
      </c>
      <c r="U181" s="21">
        <v>3713</v>
      </c>
      <c r="V181" s="21">
        <v>0</v>
      </c>
      <c r="W181" s="21">
        <v>3544</v>
      </c>
      <c r="X181" s="21">
        <v>31</v>
      </c>
      <c r="Y181" s="21">
        <v>473</v>
      </c>
      <c r="Z181" s="21">
        <v>473</v>
      </c>
      <c r="AA181" s="21">
        <v>0</v>
      </c>
      <c r="AB181" s="21">
        <v>448</v>
      </c>
      <c r="AC181" s="21">
        <v>3</v>
      </c>
    </row>
    <row r="182" spans="1:29" x14ac:dyDescent="0.2">
      <c r="A182">
        <v>11</v>
      </c>
      <c r="B182">
        <v>1971</v>
      </c>
      <c r="C182" t="s">
        <v>26</v>
      </c>
      <c r="D182" s="3">
        <v>26238</v>
      </c>
      <c r="E182" s="21">
        <v>48079</v>
      </c>
      <c r="F182" s="21">
        <v>48079</v>
      </c>
      <c r="G182" s="21">
        <v>0</v>
      </c>
      <c r="H182" s="21">
        <v>46108</v>
      </c>
      <c r="I182" s="21">
        <v>104</v>
      </c>
      <c r="J182" s="21">
        <v>39214</v>
      </c>
      <c r="K182" s="21">
        <v>39214</v>
      </c>
      <c r="L182" s="21">
        <v>0</v>
      </c>
      <c r="M182" s="21">
        <v>37579</v>
      </c>
      <c r="N182" s="21">
        <v>72</v>
      </c>
      <c r="O182" s="21">
        <v>5372</v>
      </c>
      <c r="P182" s="21">
        <v>5372</v>
      </c>
      <c r="Q182" s="21">
        <v>0</v>
      </c>
      <c r="R182" s="21">
        <v>5043</v>
      </c>
      <c r="S182" s="21">
        <v>11</v>
      </c>
      <c r="T182" s="21">
        <v>3154</v>
      </c>
      <c r="U182" s="21">
        <v>3154</v>
      </c>
      <c r="V182" s="21">
        <v>0</v>
      </c>
      <c r="W182" s="21">
        <v>3073</v>
      </c>
      <c r="X182" s="21">
        <v>20</v>
      </c>
      <c r="Y182" s="21">
        <v>339</v>
      </c>
      <c r="Z182" s="21">
        <v>339</v>
      </c>
      <c r="AA182" s="21">
        <v>0</v>
      </c>
      <c r="AB182" s="21">
        <v>413</v>
      </c>
      <c r="AC182" s="21">
        <v>1</v>
      </c>
    </row>
    <row r="183" spans="1:29" x14ac:dyDescent="0.2">
      <c r="A183">
        <v>12</v>
      </c>
      <c r="B183">
        <v>1971</v>
      </c>
      <c r="C183" t="s">
        <v>27</v>
      </c>
      <c r="D183" s="3">
        <v>26268</v>
      </c>
      <c r="E183" s="21">
        <v>47646</v>
      </c>
      <c r="F183" s="21">
        <v>47646</v>
      </c>
      <c r="G183" s="21">
        <v>0</v>
      </c>
      <c r="H183" s="21">
        <v>42976</v>
      </c>
      <c r="I183" s="21">
        <v>117</v>
      </c>
      <c r="J183" s="21">
        <v>39419</v>
      </c>
      <c r="K183" s="21">
        <v>39419</v>
      </c>
      <c r="L183" s="21">
        <v>0</v>
      </c>
      <c r="M183" s="21">
        <v>34430</v>
      </c>
      <c r="N183" s="21">
        <v>80</v>
      </c>
      <c r="O183" s="21">
        <v>4847</v>
      </c>
      <c r="P183" s="21">
        <v>4847</v>
      </c>
      <c r="Q183" s="21">
        <v>0</v>
      </c>
      <c r="R183" s="21">
        <v>5025</v>
      </c>
      <c r="S183" s="21">
        <v>16</v>
      </c>
      <c r="T183" s="21">
        <v>3031</v>
      </c>
      <c r="U183" s="21">
        <v>3031</v>
      </c>
      <c r="V183" s="21">
        <v>0</v>
      </c>
      <c r="W183" s="21">
        <v>3201</v>
      </c>
      <c r="X183" s="21">
        <v>19</v>
      </c>
      <c r="Y183" s="21">
        <v>349</v>
      </c>
      <c r="Z183" s="21">
        <v>349</v>
      </c>
      <c r="AA183" s="21">
        <v>0</v>
      </c>
      <c r="AB183" s="21">
        <v>320</v>
      </c>
      <c r="AC183" s="21">
        <v>2</v>
      </c>
    </row>
    <row r="184" spans="1:29" x14ac:dyDescent="0.2">
      <c r="A184">
        <v>1</v>
      </c>
      <c r="B184">
        <v>1972</v>
      </c>
      <c r="C184" t="s">
        <v>16</v>
      </c>
      <c r="D184" s="3">
        <v>26299</v>
      </c>
      <c r="E184" s="21">
        <v>40669</v>
      </c>
      <c r="F184" s="21">
        <v>40669</v>
      </c>
      <c r="G184" s="21">
        <v>0</v>
      </c>
      <c r="H184" s="21">
        <v>35352</v>
      </c>
      <c r="I184" s="21">
        <v>64</v>
      </c>
      <c r="J184" s="21">
        <v>32383</v>
      </c>
      <c r="K184" s="21">
        <v>32383</v>
      </c>
      <c r="L184" s="21">
        <v>0</v>
      </c>
      <c r="M184" s="21">
        <v>27754</v>
      </c>
      <c r="N184" s="21">
        <v>20</v>
      </c>
      <c r="O184" s="21">
        <v>4328</v>
      </c>
      <c r="P184" s="21">
        <v>4328</v>
      </c>
      <c r="Q184" s="21">
        <v>0</v>
      </c>
      <c r="R184" s="21">
        <v>3975</v>
      </c>
      <c r="S184" s="21">
        <v>11</v>
      </c>
      <c r="T184" s="21">
        <v>3616</v>
      </c>
      <c r="U184" s="21">
        <v>3616</v>
      </c>
      <c r="V184" s="21">
        <v>0</v>
      </c>
      <c r="W184" s="21">
        <v>3285</v>
      </c>
      <c r="X184" s="21">
        <v>33</v>
      </c>
      <c r="Y184" s="21">
        <v>342</v>
      </c>
      <c r="Z184" s="21">
        <v>342</v>
      </c>
      <c r="AA184" s="21">
        <v>0</v>
      </c>
      <c r="AB184" s="21">
        <v>338</v>
      </c>
      <c r="AC184" s="21">
        <v>0</v>
      </c>
    </row>
    <row r="185" spans="1:29" x14ac:dyDescent="0.2">
      <c r="A185">
        <v>2</v>
      </c>
      <c r="B185">
        <v>1972</v>
      </c>
      <c r="C185" t="s">
        <v>17</v>
      </c>
      <c r="D185" s="3">
        <v>26330</v>
      </c>
      <c r="E185" s="21">
        <v>46149</v>
      </c>
      <c r="F185" s="21">
        <v>46149</v>
      </c>
      <c r="G185" s="21">
        <v>0</v>
      </c>
      <c r="H185" s="21">
        <v>47435</v>
      </c>
      <c r="I185" s="21">
        <v>105</v>
      </c>
      <c r="J185" s="21">
        <v>37789</v>
      </c>
      <c r="K185" s="21">
        <v>37789</v>
      </c>
      <c r="L185" s="21">
        <v>0</v>
      </c>
      <c r="M185" s="21">
        <v>38936</v>
      </c>
      <c r="N185" s="21">
        <v>82</v>
      </c>
      <c r="O185" s="21">
        <v>4918</v>
      </c>
      <c r="P185" s="21">
        <v>4918</v>
      </c>
      <c r="Q185" s="21">
        <v>0</v>
      </c>
      <c r="R185" s="21">
        <v>5067</v>
      </c>
      <c r="S185" s="21">
        <v>10</v>
      </c>
      <c r="T185" s="21">
        <v>3110</v>
      </c>
      <c r="U185" s="21">
        <v>3110</v>
      </c>
      <c r="V185" s="21">
        <v>0</v>
      </c>
      <c r="W185" s="21">
        <v>3088</v>
      </c>
      <c r="X185" s="21">
        <v>10</v>
      </c>
      <c r="Y185" s="21">
        <v>332</v>
      </c>
      <c r="Z185" s="21">
        <v>332</v>
      </c>
      <c r="AA185" s="21">
        <v>0</v>
      </c>
      <c r="AB185" s="21">
        <v>344</v>
      </c>
      <c r="AC185" s="21">
        <v>3</v>
      </c>
    </row>
    <row r="186" spans="1:29" x14ac:dyDescent="0.2">
      <c r="A186">
        <v>3</v>
      </c>
      <c r="B186">
        <v>1972</v>
      </c>
      <c r="C186" t="s">
        <v>18</v>
      </c>
      <c r="D186" s="3">
        <v>26359</v>
      </c>
      <c r="E186" s="21">
        <v>53469</v>
      </c>
      <c r="F186" s="21">
        <v>53469</v>
      </c>
      <c r="G186" s="21">
        <v>0</v>
      </c>
      <c r="H186" s="21">
        <v>55841</v>
      </c>
      <c r="I186" s="21">
        <v>135</v>
      </c>
      <c r="J186" s="21">
        <v>43459</v>
      </c>
      <c r="K186" s="21">
        <v>43459</v>
      </c>
      <c r="L186" s="21">
        <v>0</v>
      </c>
      <c r="M186" s="21">
        <v>45741</v>
      </c>
      <c r="N186" s="21">
        <v>85</v>
      </c>
      <c r="O186" s="21">
        <v>5894</v>
      </c>
      <c r="P186" s="21">
        <v>5894</v>
      </c>
      <c r="Q186" s="21">
        <v>0</v>
      </c>
      <c r="R186" s="21">
        <v>5860</v>
      </c>
      <c r="S186" s="21">
        <v>13</v>
      </c>
      <c r="T186" s="21">
        <v>3776</v>
      </c>
      <c r="U186" s="21">
        <v>3776</v>
      </c>
      <c r="V186" s="21">
        <v>0</v>
      </c>
      <c r="W186" s="21">
        <v>3837</v>
      </c>
      <c r="X186" s="21">
        <v>37</v>
      </c>
      <c r="Y186" s="21">
        <v>340</v>
      </c>
      <c r="Z186" s="21">
        <v>340</v>
      </c>
      <c r="AA186" s="21">
        <v>0</v>
      </c>
      <c r="AB186" s="21">
        <v>403</v>
      </c>
      <c r="AC186" s="21">
        <v>0</v>
      </c>
    </row>
    <row r="187" spans="1:29" x14ac:dyDescent="0.2">
      <c r="A187">
        <v>4</v>
      </c>
      <c r="B187">
        <v>1972</v>
      </c>
      <c r="C187" t="s">
        <v>19</v>
      </c>
      <c r="D187" s="3">
        <v>26390</v>
      </c>
      <c r="E187" s="21">
        <v>47596</v>
      </c>
      <c r="F187" s="21">
        <v>47596</v>
      </c>
      <c r="G187" s="21">
        <v>0</v>
      </c>
      <c r="H187" s="21">
        <v>50039</v>
      </c>
      <c r="I187" s="21">
        <v>219</v>
      </c>
      <c r="J187" s="21">
        <v>38379</v>
      </c>
      <c r="K187" s="21">
        <v>38379</v>
      </c>
      <c r="L187" s="21">
        <v>0</v>
      </c>
      <c r="M187" s="21">
        <v>40909</v>
      </c>
      <c r="N187" s="21">
        <v>16</v>
      </c>
      <c r="O187" s="21">
        <v>5315</v>
      </c>
      <c r="P187" s="21">
        <v>5315</v>
      </c>
      <c r="Q187" s="21">
        <v>0</v>
      </c>
      <c r="R187" s="21">
        <v>5164</v>
      </c>
      <c r="S187" s="21">
        <v>6</v>
      </c>
      <c r="T187" s="21">
        <v>3635</v>
      </c>
      <c r="U187" s="21">
        <v>3635</v>
      </c>
      <c r="V187" s="21">
        <v>0</v>
      </c>
      <c r="W187" s="21">
        <v>3594</v>
      </c>
      <c r="X187" s="21">
        <v>57</v>
      </c>
      <c r="Y187" s="21">
        <v>267</v>
      </c>
      <c r="Z187" s="21">
        <v>267</v>
      </c>
      <c r="AA187" s="21">
        <v>0</v>
      </c>
      <c r="AB187" s="21">
        <v>372</v>
      </c>
      <c r="AC187" s="21">
        <v>140</v>
      </c>
    </row>
    <row r="188" spans="1:29" x14ac:dyDescent="0.2">
      <c r="A188">
        <v>5</v>
      </c>
      <c r="B188">
        <v>1972</v>
      </c>
      <c r="C188" t="s">
        <v>20</v>
      </c>
      <c r="D188" s="3">
        <v>26420</v>
      </c>
      <c r="E188" s="21">
        <v>51666</v>
      </c>
      <c r="F188" s="21">
        <v>51666</v>
      </c>
      <c r="G188" s="21">
        <v>0</v>
      </c>
      <c r="H188" s="21">
        <v>56416</v>
      </c>
      <c r="I188" s="21">
        <v>259</v>
      </c>
      <c r="J188" s="21">
        <v>40646</v>
      </c>
      <c r="K188" s="21">
        <v>40646</v>
      </c>
      <c r="L188" s="21">
        <v>0</v>
      </c>
      <c r="M188" s="21">
        <v>45134</v>
      </c>
      <c r="N188" s="21">
        <v>69</v>
      </c>
      <c r="O188" s="21">
        <v>6189</v>
      </c>
      <c r="P188" s="21">
        <v>6189</v>
      </c>
      <c r="Q188" s="21">
        <v>0</v>
      </c>
      <c r="R188" s="21">
        <v>6223</v>
      </c>
      <c r="S188" s="21">
        <v>12</v>
      </c>
      <c r="T188" s="21">
        <v>4488</v>
      </c>
      <c r="U188" s="21">
        <v>4488</v>
      </c>
      <c r="V188" s="21">
        <v>0</v>
      </c>
      <c r="W188" s="21">
        <v>4606</v>
      </c>
      <c r="X188" s="21">
        <v>75</v>
      </c>
      <c r="Y188" s="21">
        <v>343</v>
      </c>
      <c r="Z188" s="21">
        <v>343</v>
      </c>
      <c r="AA188" s="21">
        <v>0</v>
      </c>
      <c r="AB188" s="21">
        <v>453</v>
      </c>
      <c r="AC188" s="21">
        <v>103</v>
      </c>
    </row>
    <row r="189" spans="1:29" x14ac:dyDescent="0.2">
      <c r="A189">
        <v>6</v>
      </c>
      <c r="B189">
        <v>1972</v>
      </c>
      <c r="C189" t="s">
        <v>21</v>
      </c>
      <c r="D189" s="3">
        <v>26451</v>
      </c>
      <c r="E189" s="21">
        <v>50386</v>
      </c>
      <c r="F189" s="21">
        <v>50386</v>
      </c>
      <c r="G189" s="21">
        <v>0</v>
      </c>
      <c r="H189" s="21">
        <v>51743</v>
      </c>
      <c r="I189" s="21">
        <v>251</v>
      </c>
      <c r="J189" s="21">
        <v>39332</v>
      </c>
      <c r="K189" s="21">
        <v>39332</v>
      </c>
      <c r="L189" s="21">
        <v>0</v>
      </c>
      <c r="M189" s="21">
        <v>40600</v>
      </c>
      <c r="N189" s="21">
        <v>77</v>
      </c>
      <c r="O189" s="21">
        <v>6148</v>
      </c>
      <c r="P189" s="21">
        <v>6148</v>
      </c>
      <c r="Q189" s="21">
        <v>0</v>
      </c>
      <c r="R189" s="21">
        <v>6253</v>
      </c>
      <c r="S189" s="21">
        <v>11</v>
      </c>
      <c r="T189" s="21">
        <v>4591</v>
      </c>
      <c r="U189" s="21">
        <v>4591</v>
      </c>
      <c r="V189" s="21">
        <v>0</v>
      </c>
      <c r="W189" s="21">
        <v>4461</v>
      </c>
      <c r="X189" s="21">
        <v>43</v>
      </c>
      <c r="Y189" s="21">
        <v>315</v>
      </c>
      <c r="Z189" s="21">
        <v>315</v>
      </c>
      <c r="AA189" s="21">
        <v>0</v>
      </c>
      <c r="AB189" s="21">
        <v>429</v>
      </c>
      <c r="AC189" s="21">
        <v>120</v>
      </c>
    </row>
    <row r="190" spans="1:29" x14ac:dyDescent="0.2">
      <c r="A190">
        <v>7</v>
      </c>
      <c r="B190">
        <v>1972</v>
      </c>
      <c r="C190" t="s">
        <v>22</v>
      </c>
      <c r="D190" s="3">
        <v>26481</v>
      </c>
      <c r="E190" s="21">
        <v>52515</v>
      </c>
      <c r="F190" s="21">
        <v>52515</v>
      </c>
      <c r="G190" s="21">
        <v>0</v>
      </c>
      <c r="H190" s="21">
        <v>49327</v>
      </c>
      <c r="I190" s="21">
        <v>205</v>
      </c>
      <c r="J190" s="21">
        <v>41901</v>
      </c>
      <c r="K190" s="21">
        <v>41901</v>
      </c>
      <c r="L190" s="21">
        <v>0</v>
      </c>
      <c r="M190" s="21">
        <v>38987</v>
      </c>
      <c r="N190" s="21">
        <v>47</v>
      </c>
      <c r="O190" s="21">
        <v>6088</v>
      </c>
      <c r="P190" s="21">
        <v>6088</v>
      </c>
      <c r="Q190" s="21">
        <v>0</v>
      </c>
      <c r="R190" s="21">
        <v>5875</v>
      </c>
      <c r="S190" s="21">
        <v>5</v>
      </c>
      <c r="T190" s="21">
        <v>4216</v>
      </c>
      <c r="U190" s="21">
        <v>4216</v>
      </c>
      <c r="V190" s="21">
        <v>0</v>
      </c>
      <c r="W190" s="21">
        <v>4052</v>
      </c>
      <c r="X190" s="21">
        <v>72</v>
      </c>
      <c r="Y190" s="21">
        <v>310</v>
      </c>
      <c r="Z190" s="21">
        <v>310</v>
      </c>
      <c r="AA190" s="21">
        <v>0</v>
      </c>
      <c r="AB190" s="21">
        <v>413</v>
      </c>
      <c r="AC190" s="21">
        <v>81</v>
      </c>
    </row>
    <row r="191" spans="1:29" x14ac:dyDescent="0.2">
      <c r="A191">
        <v>8</v>
      </c>
      <c r="B191">
        <v>1972</v>
      </c>
      <c r="C191" t="s">
        <v>23</v>
      </c>
      <c r="D191" s="3">
        <v>26512</v>
      </c>
      <c r="E191" s="21">
        <v>60805</v>
      </c>
      <c r="F191" s="21">
        <v>60805</v>
      </c>
      <c r="G191" s="21">
        <v>0</v>
      </c>
      <c r="H191" s="21">
        <v>57691</v>
      </c>
      <c r="I191" s="21">
        <v>322</v>
      </c>
      <c r="J191" s="21">
        <v>48755</v>
      </c>
      <c r="K191" s="21">
        <v>48755</v>
      </c>
      <c r="L191" s="21">
        <v>0</v>
      </c>
      <c r="M191" s="21">
        <v>45209</v>
      </c>
      <c r="N191" s="21">
        <v>82</v>
      </c>
      <c r="O191" s="21">
        <v>7020</v>
      </c>
      <c r="P191" s="21">
        <v>7020</v>
      </c>
      <c r="Q191" s="21">
        <v>0</v>
      </c>
      <c r="R191" s="21">
        <v>7034</v>
      </c>
      <c r="S191" s="21">
        <v>39</v>
      </c>
      <c r="T191" s="21">
        <v>4659</v>
      </c>
      <c r="U191" s="21">
        <v>4659</v>
      </c>
      <c r="V191" s="21">
        <v>0</v>
      </c>
      <c r="W191" s="21">
        <v>4971</v>
      </c>
      <c r="X191" s="21">
        <v>65</v>
      </c>
      <c r="Y191" s="21">
        <v>371</v>
      </c>
      <c r="Z191" s="21">
        <v>371</v>
      </c>
      <c r="AA191" s="21">
        <v>0</v>
      </c>
      <c r="AB191" s="21">
        <v>477</v>
      </c>
      <c r="AC191" s="21">
        <v>136</v>
      </c>
    </row>
    <row r="192" spans="1:29" x14ac:dyDescent="0.2">
      <c r="A192">
        <v>9</v>
      </c>
      <c r="B192">
        <v>1972</v>
      </c>
      <c r="C192" t="s">
        <v>24</v>
      </c>
      <c r="D192" s="3">
        <v>26543</v>
      </c>
      <c r="E192" s="21">
        <v>39819</v>
      </c>
      <c r="F192" s="21">
        <v>39819</v>
      </c>
      <c r="G192" s="21">
        <v>0</v>
      </c>
      <c r="H192" s="21">
        <v>44886</v>
      </c>
      <c r="I192" s="21">
        <v>152</v>
      </c>
      <c r="J192" s="21">
        <v>28697</v>
      </c>
      <c r="K192" s="21">
        <v>28697</v>
      </c>
      <c r="L192" s="21">
        <v>0</v>
      </c>
      <c r="M192" s="21">
        <v>33466</v>
      </c>
      <c r="N192" s="21">
        <v>25</v>
      </c>
      <c r="O192" s="21">
        <v>6273</v>
      </c>
      <c r="P192" s="21">
        <v>6273</v>
      </c>
      <c r="Q192" s="21">
        <v>0</v>
      </c>
      <c r="R192" s="21">
        <v>6425</v>
      </c>
      <c r="S192" s="21">
        <v>5</v>
      </c>
      <c r="T192" s="21">
        <v>4488</v>
      </c>
      <c r="U192" s="21">
        <v>4488</v>
      </c>
      <c r="V192" s="21">
        <v>0</v>
      </c>
      <c r="W192" s="21">
        <v>4528</v>
      </c>
      <c r="X192" s="21">
        <v>21</v>
      </c>
      <c r="Y192" s="21">
        <v>361</v>
      </c>
      <c r="Z192" s="21">
        <v>361</v>
      </c>
      <c r="AA192" s="21">
        <v>0</v>
      </c>
      <c r="AB192" s="21">
        <v>467</v>
      </c>
      <c r="AC192" s="21">
        <v>101</v>
      </c>
    </row>
    <row r="193" spans="1:29" x14ac:dyDescent="0.2">
      <c r="A193">
        <v>10</v>
      </c>
      <c r="B193">
        <v>1972</v>
      </c>
      <c r="C193" t="s">
        <v>25</v>
      </c>
      <c r="D193" s="3">
        <v>26573</v>
      </c>
      <c r="E193" s="21">
        <v>50335</v>
      </c>
      <c r="F193" s="21">
        <v>50335</v>
      </c>
      <c r="G193" s="21">
        <v>0</v>
      </c>
      <c r="H193" s="21">
        <v>57031</v>
      </c>
      <c r="I193" s="21">
        <v>198</v>
      </c>
      <c r="J193" s="21">
        <v>38023</v>
      </c>
      <c r="K193" s="21">
        <v>38023</v>
      </c>
      <c r="L193" s="21">
        <v>0</v>
      </c>
      <c r="M193" s="21">
        <v>44274</v>
      </c>
      <c r="N193" s="21">
        <v>49</v>
      </c>
      <c r="O193" s="21">
        <v>7123</v>
      </c>
      <c r="P193" s="21">
        <v>7123</v>
      </c>
      <c r="Q193" s="21">
        <v>0</v>
      </c>
      <c r="R193" s="21">
        <v>7356</v>
      </c>
      <c r="S193" s="21">
        <v>8</v>
      </c>
      <c r="T193" s="21">
        <v>4779</v>
      </c>
      <c r="U193" s="21">
        <v>4779</v>
      </c>
      <c r="V193" s="21">
        <v>0</v>
      </c>
      <c r="W193" s="21">
        <v>4805</v>
      </c>
      <c r="X193" s="21">
        <v>60</v>
      </c>
      <c r="Y193" s="21">
        <v>410</v>
      </c>
      <c r="Z193" s="21">
        <v>410</v>
      </c>
      <c r="AA193" s="21">
        <v>0</v>
      </c>
      <c r="AB193" s="21">
        <v>596</v>
      </c>
      <c r="AC193" s="21">
        <v>81</v>
      </c>
    </row>
    <row r="194" spans="1:29" x14ac:dyDescent="0.2">
      <c r="A194">
        <v>11</v>
      </c>
      <c r="B194">
        <v>1972</v>
      </c>
      <c r="C194" t="s">
        <v>26</v>
      </c>
      <c r="D194" s="3">
        <v>26604</v>
      </c>
      <c r="E194" s="21">
        <v>49811</v>
      </c>
      <c r="F194" s="21">
        <v>49811</v>
      </c>
      <c r="G194" s="21">
        <v>0</v>
      </c>
      <c r="H194" s="21">
        <v>52904</v>
      </c>
      <c r="I194" s="21">
        <v>181</v>
      </c>
      <c r="J194" s="21">
        <v>38023</v>
      </c>
      <c r="K194" s="21">
        <v>38023</v>
      </c>
      <c r="L194" s="21">
        <v>0</v>
      </c>
      <c r="M194" s="21">
        <v>41049</v>
      </c>
      <c r="N194" s="21">
        <v>24</v>
      </c>
      <c r="O194" s="21">
        <v>6934</v>
      </c>
      <c r="P194" s="21">
        <v>6934</v>
      </c>
      <c r="Q194" s="21">
        <v>0</v>
      </c>
      <c r="R194" s="21">
        <v>6770</v>
      </c>
      <c r="S194" s="21">
        <v>16</v>
      </c>
      <c r="T194" s="21">
        <v>4465</v>
      </c>
      <c r="U194" s="21">
        <v>4465</v>
      </c>
      <c r="V194" s="21">
        <v>0</v>
      </c>
      <c r="W194" s="21">
        <v>4582</v>
      </c>
      <c r="X194" s="21">
        <v>35</v>
      </c>
      <c r="Y194" s="21">
        <v>389</v>
      </c>
      <c r="Z194" s="21">
        <v>389</v>
      </c>
      <c r="AA194" s="21">
        <v>0</v>
      </c>
      <c r="AB194" s="21">
        <v>503</v>
      </c>
      <c r="AC194" s="21">
        <v>106</v>
      </c>
    </row>
    <row r="195" spans="1:29" x14ac:dyDescent="0.2">
      <c r="A195">
        <v>12</v>
      </c>
      <c r="B195">
        <v>1972</v>
      </c>
      <c r="C195" t="s">
        <v>27</v>
      </c>
      <c r="D195" s="3">
        <v>26634</v>
      </c>
      <c r="E195" s="21">
        <v>58200</v>
      </c>
      <c r="F195" s="21">
        <v>58200</v>
      </c>
      <c r="G195" s="21">
        <v>0</v>
      </c>
      <c r="H195" s="21">
        <v>50946</v>
      </c>
      <c r="I195" s="21">
        <v>270</v>
      </c>
      <c r="J195" s="21">
        <v>46956</v>
      </c>
      <c r="K195" s="21">
        <v>46956</v>
      </c>
      <c r="L195" s="21">
        <v>0</v>
      </c>
      <c r="M195" s="21">
        <v>39978</v>
      </c>
      <c r="N195" s="21">
        <v>107</v>
      </c>
      <c r="O195" s="21">
        <v>6283</v>
      </c>
      <c r="P195" s="21">
        <v>6283</v>
      </c>
      <c r="Q195" s="21">
        <v>0</v>
      </c>
      <c r="R195" s="21">
        <v>6192</v>
      </c>
      <c r="S195" s="21">
        <v>66</v>
      </c>
      <c r="T195" s="21">
        <v>4519</v>
      </c>
      <c r="U195" s="21">
        <v>4519</v>
      </c>
      <c r="V195" s="21">
        <v>0</v>
      </c>
      <c r="W195" s="21">
        <v>4341</v>
      </c>
      <c r="X195" s="21">
        <v>36</v>
      </c>
      <c r="Y195" s="21">
        <v>442</v>
      </c>
      <c r="Z195" s="21">
        <v>442</v>
      </c>
      <c r="AA195" s="21">
        <v>0</v>
      </c>
      <c r="AB195" s="21">
        <v>435</v>
      </c>
      <c r="AC195" s="21">
        <v>61</v>
      </c>
    </row>
    <row r="196" spans="1:29" x14ac:dyDescent="0.2">
      <c r="A196">
        <v>1</v>
      </c>
      <c r="B196">
        <v>1973</v>
      </c>
      <c r="C196" t="s">
        <v>16</v>
      </c>
      <c r="D196" s="3">
        <v>26665</v>
      </c>
      <c r="E196" s="21">
        <v>49612</v>
      </c>
      <c r="F196" s="21">
        <v>49612</v>
      </c>
      <c r="G196" s="21">
        <v>0</v>
      </c>
      <c r="H196" s="21">
        <v>43016</v>
      </c>
      <c r="I196" s="21">
        <v>221</v>
      </c>
      <c r="J196" s="21">
        <v>38146</v>
      </c>
      <c r="K196" s="21">
        <v>38146</v>
      </c>
      <c r="L196" s="21">
        <v>0</v>
      </c>
      <c r="M196" s="21">
        <v>32027</v>
      </c>
      <c r="N196" s="21">
        <v>86</v>
      </c>
      <c r="O196" s="21">
        <v>6231</v>
      </c>
      <c r="P196" s="21">
        <v>6231</v>
      </c>
      <c r="Q196" s="21">
        <v>0</v>
      </c>
      <c r="R196" s="21">
        <v>5867</v>
      </c>
      <c r="S196" s="21">
        <v>19</v>
      </c>
      <c r="T196" s="21">
        <v>4789</v>
      </c>
      <c r="U196" s="21">
        <v>4789</v>
      </c>
      <c r="V196" s="21">
        <v>0</v>
      </c>
      <c r="W196" s="21">
        <v>4662</v>
      </c>
      <c r="X196" s="21">
        <v>76</v>
      </c>
      <c r="Y196" s="21">
        <v>446</v>
      </c>
      <c r="Z196" s="21">
        <v>446</v>
      </c>
      <c r="AA196" s="21">
        <v>0</v>
      </c>
      <c r="AB196" s="21">
        <v>460</v>
      </c>
      <c r="AC196" s="21">
        <v>40</v>
      </c>
    </row>
    <row r="197" spans="1:29" x14ac:dyDescent="0.2">
      <c r="A197">
        <v>2</v>
      </c>
      <c r="B197">
        <v>1973</v>
      </c>
      <c r="C197" t="s">
        <v>17</v>
      </c>
      <c r="D197" s="3">
        <v>26696</v>
      </c>
      <c r="E197" s="21">
        <v>60394</v>
      </c>
      <c r="F197" s="21">
        <v>60394</v>
      </c>
      <c r="G197" s="21">
        <v>0</v>
      </c>
      <c r="H197" s="21">
        <v>56682</v>
      </c>
      <c r="I197" s="21">
        <v>380</v>
      </c>
      <c r="J197" s="21">
        <v>47612</v>
      </c>
      <c r="K197" s="21">
        <v>47612</v>
      </c>
      <c r="L197" s="21">
        <v>0</v>
      </c>
      <c r="M197" s="21">
        <v>44104</v>
      </c>
      <c r="N197" s="21">
        <v>140</v>
      </c>
      <c r="O197" s="21">
        <v>7580</v>
      </c>
      <c r="P197" s="21">
        <v>7580</v>
      </c>
      <c r="Q197" s="21">
        <v>0</v>
      </c>
      <c r="R197" s="21">
        <v>7419</v>
      </c>
      <c r="S197" s="21">
        <v>17</v>
      </c>
      <c r="T197" s="21">
        <v>4711</v>
      </c>
      <c r="U197" s="21">
        <v>4711</v>
      </c>
      <c r="V197" s="21">
        <v>0</v>
      </c>
      <c r="W197" s="21">
        <v>4656</v>
      </c>
      <c r="X197" s="21">
        <v>158</v>
      </c>
      <c r="Y197" s="21">
        <v>491</v>
      </c>
      <c r="Z197" s="21">
        <v>491</v>
      </c>
      <c r="AA197" s="21">
        <v>0</v>
      </c>
      <c r="AB197" s="21">
        <v>503</v>
      </c>
      <c r="AC197" s="21">
        <v>65</v>
      </c>
    </row>
    <row r="198" spans="1:29" x14ac:dyDescent="0.2">
      <c r="A198">
        <v>3</v>
      </c>
      <c r="B198">
        <v>1973</v>
      </c>
      <c r="C198" t="s">
        <v>18</v>
      </c>
      <c r="D198" s="3">
        <v>26724</v>
      </c>
      <c r="E198" s="21">
        <v>57450</v>
      </c>
      <c r="F198" s="21">
        <v>57450</v>
      </c>
      <c r="G198" s="21">
        <v>0</v>
      </c>
      <c r="H198" s="21">
        <v>56995</v>
      </c>
      <c r="I198" s="21">
        <v>312</v>
      </c>
      <c r="J198" s="21">
        <v>44209</v>
      </c>
      <c r="K198" s="21">
        <v>44209</v>
      </c>
      <c r="L198" s="21">
        <v>0</v>
      </c>
      <c r="M198" s="21">
        <v>44131</v>
      </c>
      <c r="N198" s="21">
        <v>268</v>
      </c>
      <c r="O198" s="21">
        <v>7860</v>
      </c>
      <c r="P198" s="21">
        <v>7860</v>
      </c>
      <c r="Q198" s="21">
        <v>0</v>
      </c>
      <c r="R198" s="21">
        <v>7614</v>
      </c>
      <c r="S198" s="21">
        <v>6</v>
      </c>
      <c r="T198" s="21">
        <v>4843</v>
      </c>
      <c r="U198" s="21">
        <v>4843</v>
      </c>
      <c r="V198" s="21">
        <v>0</v>
      </c>
      <c r="W198" s="21">
        <v>4745</v>
      </c>
      <c r="X198" s="21">
        <v>34</v>
      </c>
      <c r="Y198" s="21">
        <v>538</v>
      </c>
      <c r="Z198" s="21">
        <v>538</v>
      </c>
      <c r="AA198" s="21">
        <v>0</v>
      </c>
      <c r="AB198" s="21">
        <v>505</v>
      </c>
      <c r="AC198" s="21">
        <v>4</v>
      </c>
    </row>
    <row r="199" spans="1:29" x14ac:dyDescent="0.2">
      <c r="A199">
        <v>4</v>
      </c>
      <c r="B199">
        <v>1973</v>
      </c>
      <c r="C199" t="s">
        <v>19</v>
      </c>
      <c r="D199" s="3">
        <v>26755</v>
      </c>
      <c r="E199" s="21">
        <v>56651</v>
      </c>
      <c r="F199" s="21">
        <v>56651</v>
      </c>
      <c r="G199" s="21">
        <v>0</v>
      </c>
      <c r="H199" s="21">
        <v>55773</v>
      </c>
      <c r="I199" s="21">
        <v>322</v>
      </c>
      <c r="J199" s="21">
        <v>43341</v>
      </c>
      <c r="K199" s="21">
        <v>43341</v>
      </c>
      <c r="L199" s="21">
        <v>0</v>
      </c>
      <c r="M199" s="21">
        <v>42956</v>
      </c>
      <c r="N199" s="21">
        <v>251</v>
      </c>
      <c r="O199" s="21">
        <v>7678</v>
      </c>
      <c r="P199" s="21">
        <v>7678</v>
      </c>
      <c r="Q199" s="21">
        <v>0</v>
      </c>
      <c r="R199" s="21">
        <v>7485</v>
      </c>
      <c r="S199" s="21">
        <v>19</v>
      </c>
      <c r="T199" s="21">
        <v>5113</v>
      </c>
      <c r="U199" s="21">
        <v>5113</v>
      </c>
      <c r="V199" s="21">
        <v>0</v>
      </c>
      <c r="W199" s="21">
        <v>4843</v>
      </c>
      <c r="X199" s="21">
        <v>44</v>
      </c>
      <c r="Y199" s="21">
        <v>519</v>
      </c>
      <c r="Z199" s="21">
        <v>519</v>
      </c>
      <c r="AA199" s="21">
        <v>0</v>
      </c>
      <c r="AB199" s="21">
        <v>489</v>
      </c>
      <c r="AC199" s="21">
        <v>8</v>
      </c>
    </row>
    <row r="200" spans="1:29" x14ac:dyDescent="0.2">
      <c r="A200">
        <v>5</v>
      </c>
      <c r="B200">
        <v>1973</v>
      </c>
      <c r="C200" t="s">
        <v>20</v>
      </c>
      <c r="D200" s="3">
        <v>26785</v>
      </c>
      <c r="E200" s="21">
        <v>64511</v>
      </c>
      <c r="F200" s="21">
        <v>64511</v>
      </c>
      <c r="G200" s="21">
        <v>0</v>
      </c>
      <c r="H200" s="21">
        <v>65561</v>
      </c>
      <c r="I200" s="21">
        <v>169</v>
      </c>
      <c r="J200" s="21">
        <v>49964</v>
      </c>
      <c r="K200" s="21">
        <v>49964</v>
      </c>
      <c r="L200" s="21">
        <v>0</v>
      </c>
      <c r="M200" s="21">
        <v>50801</v>
      </c>
      <c r="N200" s="21">
        <v>95</v>
      </c>
      <c r="O200" s="21">
        <v>8465</v>
      </c>
      <c r="P200" s="21">
        <v>8465</v>
      </c>
      <c r="Q200" s="21">
        <v>0</v>
      </c>
      <c r="R200" s="21">
        <v>8320</v>
      </c>
      <c r="S200" s="21">
        <v>28</v>
      </c>
      <c r="T200" s="21">
        <v>5490</v>
      </c>
      <c r="U200" s="21">
        <v>5490</v>
      </c>
      <c r="V200" s="21">
        <v>0</v>
      </c>
      <c r="W200" s="21">
        <v>5888</v>
      </c>
      <c r="X200" s="21">
        <v>44</v>
      </c>
      <c r="Y200" s="21">
        <v>592</v>
      </c>
      <c r="Z200" s="21">
        <v>592</v>
      </c>
      <c r="AA200" s="21">
        <v>0</v>
      </c>
      <c r="AB200" s="21">
        <v>552</v>
      </c>
      <c r="AC200" s="21">
        <v>2</v>
      </c>
    </row>
    <row r="201" spans="1:29" x14ac:dyDescent="0.2">
      <c r="A201">
        <v>6</v>
      </c>
      <c r="B201">
        <v>1973</v>
      </c>
      <c r="C201" t="s">
        <v>21</v>
      </c>
      <c r="D201" s="3">
        <v>26816</v>
      </c>
      <c r="E201" s="21">
        <v>57109</v>
      </c>
      <c r="F201" s="21">
        <v>57109</v>
      </c>
      <c r="G201" s="21">
        <v>0</v>
      </c>
      <c r="H201" s="21">
        <v>57668</v>
      </c>
      <c r="I201" s="21">
        <v>750</v>
      </c>
      <c r="J201" s="21">
        <v>43608</v>
      </c>
      <c r="K201" s="21">
        <v>43608</v>
      </c>
      <c r="L201" s="21">
        <v>0</v>
      </c>
      <c r="M201" s="21">
        <v>44410</v>
      </c>
      <c r="N201" s="21">
        <v>504</v>
      </c>
      <c r="O201" s="21">
        <v>7637</v>
      </c>
      <c r="P201" s="21">
        <v>7637</v>
      </c>
      <c r="Q201" s="21">
        <v>0</v>
      </c>
      <c r="R201" s="21">
        <v>7498</v>
      </c>
      <c r="S201" s="21">
        <v>121</v>
      </c>
      <c r="T201" s="21">
        <v>5363</v>
      </c>
      <c r="U201" s="21">
        <v>5363</v>
      </c>
      <c r="V201" s="21">
        <v>0</v>
      </c>
      <c r="W201" s="21">
        <v>5259</v>
      </c>
      <c r="X201" s="21">
        <v>110</v>
      </c>
      <c r="Y201" s="21">
        <v>501</v>
      </c>
      <c r="Z201" s="21">
        <v>501</v>
      </c>
      <c r="AA201" s="21">
        <v>0</v>
      </c>
      <c r="AB201" s="21">
        <v>501</v>
      </c>
      <c r="AC201" s="21">
        <v>15</v>
      </c>
    </row>
    <row r="202" spans="1:29" x14ac:dyDescent="0.2">
      <c r="A202">
        <v>7</v>
      </c>
      <c r="B202">
        <v>1973</v>
      </c>
      <c r="C202" t="s">
        <v>22</v>
      </c>
      <c r="D202" s="3">
        <v>26846</v>
      </c>
      <c r="E202" s="21">
        <v>61795</v>
      </c>
      <c r="F202" s="21">
        <v>61795</v>
      </c>
      <c r="G202" s="21">
        <v>0</v>
      </c>
      <c r="H202" s="21">
        <v>61121</v>
      </c>
      <c r="I202" s="21">
        <v>275</v>
      </c>
      <c r="J202" s="21">
        <v>47505</v>
      </c>
      <c r="K202" s="21">
        <v>47505</v>
      </c>
      <c r="L202" s="21">
        <v>0</v>
      </c>
      <c r="M202" s="21">
        <v>47120</v>
      </c>
      <c r="N202" s="21">
        <v>135</v>
      </c>
      <c r="O202" s="21">
        <v>8152</v>
      </c>
      <c r="P202" s="21">
        <v>8152</v>
      </c>
      <c r="Q202" s="21">
        <v>0</v>
      </c>
      <c r="R202" s="21">
        <v>8015</v>
      </c>
      <c r="S202" s="21">
        <v>55</v>
      </c>
      <c r="T202" s="21">
        <v>5614</v>
      </c>
      <c r="U202" s="21">
        <v>5614</v>
      </c>
      <c r="V202" s="21">
        <v>0</v>
      </c>
      <c r="W202" s="21">
        <v>5435</v>
      </c>
      <c r="X202" s="21">
        <v>71</v>
      </c>
      <c r="Y202" s="21">
        <v>524</v>
      </c>
      <c r="Z202" s="21">
        <v>524</v>
      </c>
      <c r="AA202" s="21">
        <v>0</v>
      </c>
      <c r="AB202" s="21">
        <v>551</v>
      </c>
      <c r="AC202" s="21">
        <v>14</v>
      </c>
    </row>
    <row r="203" spans="1:29" x14ac:dyDescent="0.2">
      <c r="A203">
        <v>8</v>
      </c>
      <c r="B203">
        <v>1973</v>
      </c>
      <c r="C203" t="s">
        <v>23</v>
      </c>
      <c r="D203" s="3">
        <v>26877</v>
      </c>
      <c r="E203" s="21">
        <v>66499</v>
      </c>
      <c r="F203" s="21">
        <v>66499</v>
      </c>
      <c r="G203" s="21">
        <v>0</v>
      </c>
      <c r="H203" s="21">
        <v>67009</v>
      </c>
      <c r="I203" s="21">
        <v>233</v>
      </c>
      <c r="J203" s="21">
        <v>52209</v>
      </c>
      <c r="K203" s="21">
        <v>52209</v>
      </c>
      <c r="L203" s="21">
        <v>0</v>
      </c>
      <c r="M203" s="21">
        <v>52093</v>
      </c>
      <c r="N203" s="21">
        <v>83</v>
      </c>
      <c r="O203" s="21">
        <v>7884</v>
      </c>
      <c r="P203" s="21">
        <v>7884</v>
      </c>
      <c r="Q203" s="21">
        <v>0</v>
      </c>
      <c r="R203" s="21">
        <v>8575</v>
      </c>
      <c r="S203" s="21">
        <v>36</v>
      </c>
      <c r="T203" s="21">
        <v>5816</v>
      </c>
      <c r="U203" s="21">
        <v>5816</v>
      </c>
      <c r="V203" s="21">
        <v>0</v>
      </c>
      <c r="W203" s="21">
        <v>5752</v>
      </c>
      <c r="X203" s="21">
        <v>101</v>
      </c>
      <c r="Y203" s="21">
        <v>590</v>
      </c>
      <c r="Z203" s="21">
        <v>590</v>
      </c>
      <c r="AA203" s="21">
        <v>0</v>
      </c>
      <c r="AB203" s="21">
        <v>589</v>
      </c>
      <c r="AC203" s="21">
        <v>13</v>
      </c>
    </row>
    <row r="204" spans="1:29" x14ac:dyDescent="0.2">
      <c r="A204">
        <v>9</v>
      </c>
      <c r="B204">
        <v>1973</v>
      </c>
      <c r="C204" t="s">
        <v>24</v>
      </c>
      <c r="D204" s="3">
        <v>26908</v>
      </c>
      <c r="E204" s="21">
        <v>58716</v>
      </c>
      <c r="F204" s="21">
        <v>58716</v>
      </c>
      <c r="G204" s="21">
        <v>0</v>
      </c>
      <c r="H204" s="21">
        <v>59229</v>
      </c>
      <c r="I204" s="21">
        <v>333</v>
      </c>
      <c r="J204" s="21">
        <v>45499</v>
      </c>
      <c r="K204" s="21">
        <v>45499</v>
      </c>
      <c r="L204" s="21">
        <v>0</v>
      </c>
      <c r="M204" s="21">
        <v>45480</v>
      </c>
      <c r="N204" s="21">
        <v>89</v>
      </c>
      <c r="O204" s="21">
        <v>7425</v>
      </c>
      <c r="P204" s="21">
        <v>7425</v>
      </c>
      <c r="Q204" s="21">
        <v>0</v>
      </c>
      <c r="R204" s="21">
        <v>7686</v>
      </c>
      <c r="S204" s="21">
        <v>48</v>
      </c>
      <c r="T204" s="21">
        <v>5307</v>
      </c>
      <c r="U204" s="21">
        <v>5307</v>
      </c>
      <c r="V204" s="21">
        <v>0</v>
      </c>
      <c r="W204" s="21">
        <v>5545</v>
      </c>
      <c r="X204" s="21">
        <v>178</v>
      </c>
      <c r="Y204" s="21">
        <v>485</v>
      </c>
      <c r="Z204" s="21">
        <v>485</v>
      </c>
      <c r="AA204" s="21">
        <v>0</v>
      </c>
      <c r="AB204" s="21">
        <v>518</v>
      </c>
      <c r="AC204" s="21">
        <v>18</v>
      </c>
    </row>
    <row r="205" spans="1:29" x14ac:dyDescent="0.2">
      <c r="A205">
        <v>10</v>
      </c>
      <c r="B205">
        <v>1973</v>
      </c>
      <c r="C205" t="s">
        <v>25</v>
      </c>
      <c r="D205" s="3">
        <v>26938</v>
      </c>
      <c r="E205" s="21">
        <v>72976</v>
      </c>
      <c r="F205" s="21">
        <v>72976</v>
      </c>
      <c r="G205" s="21">
        <v>0</v>
      </c>
      <c r="H205" s="21">
        <v>74622</v>
      </c>
      <c r="I205" s="21">
        <v>342</v>
      </c>
      <c r="J205" s="21">
        <v>58060</v>
      </c>
      <c r="K205" s="21">
        <v>58060</v>
      </c>
      <c r="L205" s="21">
        <v>0</v>
      </c>
      <c r="M205" s="21">
        <v>58593</v>
      </c>
      <c r="N205" s="21">
        <v>105</v>
      </c>
      <c r="O205" s="21">
        <v>8124</v>
      </c>
      <c r="P205" s="21">
        <v>8124</v>
      </c>
      <c r="Q205" s="21">
        <v>0</v>
      </c>
      <c r="R205" s="21">
        <v>9108</v>
      </c>
      <c r="S205" s="21">
        <v>75</v>
      </c>
      <c r="T205" s="21">
        <v>6120</v>
      </c>
      <c r="U205" s="21">
        <v>6120</v>
      </c>
      <c r="V205" s="21">
        <v>0</v>
      </c>
      <c r="W205" s="21">
        <v>6245</v>
      </c>
      <c r="X205" s="21">
        <v>162</v>
      </c>
      <c r="Y205" s="21">
        <v>672</v>
      </c>
      <c r="Z205" s="21">
        <v>672</v>
      </c>
      <c r="AA205" s="21">
        <v>0</v>
      </c>
      <c r="AB205" s="21">
        <v>676</v>
      </c>
      <c r="AC205" s="21">
        <v>0</v>
      </c>
    </row>
    <row r="206" spans="1:29" x14ac:dyDescent="0.2">
      <c r="A206">
        <v>11</v>
      </c>
      <c r="B206">
        <v>1973</v>
      </c>
      <c r="C206" t="s">
        <v>26</v>
      </c>
      <c r="D206" s="3">
        <v>26969</v>
      </c>
      <c r="E206" s="21">
        <v>68224</v>
      </c>
      <c r="F206" s="21">
        <v>68224</v>
      </c>
      <c r="G206" s="21">
        <v>0</v>
      </c>
      <c r="H206" s="21">
        <v>72404</v>
      </c>
      <c r="I206" s="21">
        <v>827</v>
      </c>
      <c r="J206" s="21">
        <v>53624</v>
      </c>
      <c r="K206" s="21">
        <v>53624</v>
      </c>
      <c r="L206" s="21">
        <v>0</v>
      </c>
      <c r="M206" s="21">
        <v>56904</v>
      </c>
      <c r="N206" s="21">
        <v>307</v>
      </c>
      <c r="O206" s="21">
        <v>8166</v>
      </c>
      <c r="P206" s="21">
        <v>8166</v>
      </c>
      <c r="Q206" s="21">
        <v>0</v>
      </c>
      <c r="R206" s="21">
        <v>8509</v>
      </c>
      <c r="S206" s="21">
        <v>279</v>
      </c>
      <c r="T206" s="21">
        <v>5891</v>
      </c>
      <c r="U206" s="21">
        <v>5891</v>
      </c>
      <c r="V206" s="21">
        <v>0</v>
      </c>
      <c r="W206" s="21">
        <v>6389</v>
      </c>
      <c r="X206" s="21">
        <v>239</v>
      </c>
      <c r="Y206" s="21">
        <v>543</v>
      </c>
      <c r="Z206" s="21">
        <v>543</v>
      </c>
      <c r="AA206" s="21">
        <v>0</v>
      </c>
      <c r="AB206" s="21">
        <v>602</v>
      </c>
      <c r="AC206" s="21">
        <v>2</v>
      </c>
    </row>
    <row r="207" spans="1:29" x14ac:dyDescent="0.2">
      <c r="A207">
        <v>12</v>
      </c>
      <c r="B207">
        <v>1973</v>
      </c>
      <c r="C207" t="s">
        <v>27</v>
      </c>
      <c r="D207" s="3">
        <v>26999</v>
      </c>
      <c r="E207" s="21">
        <v>61291</v>
      </c>
      <c r="F207" s="21">
        <v>61291</v>
      </c>
      <c r="G207" s="21">
        <v>0</v>
      </c>
      <c r="H207" s="21">
        <v>59702</v>
      </c>
      <c r="I207" s="21">
        <v>696</v>
      </c>
      <c r="J207" s="21">
        <v>47416</v>
      </c>
      <c r="K207" s="21">
        <v>47416</v>
      </c>
      <c r="L207" s="21">
        <v>0</v>
      </c>
      <c r="M207" s="21">
        <v>46602</v>
      </c>
      <c r="N207" s="21">
        <v>290</v>
      </c>
      <c r="O207" s="21">
        <v>7615</v>
      </c>
      <c r="P207" s="21">
        <v>7615</v>
      </c>
      <c r="Q207" s="21">
        <v>0</v>
      </c>
      <c r="R207" s="21">
        <v>7275</v>
      </c>
      <c r="S207" s="21">
        <v>237</v>
      </c>
      <c r="T207" s="21">
        <v>5761</v>
      </c>
      <c r="U207" s="21">
        <v>5761</v>
      </c>
      <c r="V207" s="21">
        <v>0</v>
      </c>
      <c r="W207" s="21">
        <v>5409</v>
      </c>
      <c r="X207" s="21">
        <v>167</v>
      </c>
      <c r="Y207" s="21">
        <v>499</v>
      </c>
      <c r="Z207" s="21">
        <v>499</v>
      </c>
      <c r="AA207" s="21">
        <v>0</v>
      </c>
      <c r="AB207" s="21">
        <v>416</v>
      </c>
      <c r="AC207" s="21">
        <v>2</v>
      </c>
    </row>
    <row r="208" spans="1:29" x14ac:dyDescent="0.2">
      <c r="A208">
        <v>1</v>
      </c>
      <c r="B208">
        <v>1974</v>
      </c>
      <c r="C208" t="s">
        <v>16</v>
      </c>
      <c r="D208" s="3">
        <v>27030</v>
      </c>
      <c r="E208" s="21">
        <v>58824</v>
      </c>
      <c r="F208" s="21">
        <v>58824</v>
      </c>
      <c r="G208" s="21">
        <v>0</v>
      </c>
      <c r="H208" s="21">
        <v>58498</v>
      </c>
      <c r="I208" s="21">
        <v>477</v>
      </c>
      <c r="J208" s="21">
        <v>47472</v>
      </c>
      <c r="K208" s="21">
        <v>47472</v>
      </c>
      <c r="L208" s="21">
        <v>0</v>
      </c>
      <c r="M208" s="21">
        <v>46625</v>
      </c>
      <c r="N208" s="21">
        <v>205</v>
      </c>
      <c r="O208" s="21">
        <v>6363</v>
      </c>
      <c r="P208" s="21">
        <v>6363</v>
      </c>
      <c r="Q208" s="21">
        <v>0</v>
      </c>
      <c r="R208" s="21">
        <v>6590</v>
      </c>
      <c r="S208" s="21">
        <v>219</v>
      </c>
      <c r="T208" s="21">
        <v>4531</v>
      </c>
      <c r="U208" s="21">
        <v>4531</v>
      </c>
      <c r="V208" s="21">
        <v>0</v>
      </c>
      <c r="W208" s="21">
        <v>4800</v>
      </c>
      <c r="X208" s="21">
        <v>53</v>
      </c>
      <c r="Y208" s="21">
        <v>458</v>
      </c>
      <c r="Z208" s="21">
        <v>458</v>
      </c>
      <c r="AA208" s="21">
        <v>0</v>
      </c>
      <c r="AB208" s="21">
        <v>483</v>
      </c>
      <c r="AC208" s="21">
        <v>0</v>
      </c>
    </row>
    <row r="209" spans="1:29" x14ac:dyDescent="0.2">
      <c r="A209">
        <v>2</v>
      </c>
      <c r="B209">
        <v>1974</v>
      </c>
      <c r="C209" t="s">
        <v>17</v>
      </c>
      <c r="D209" s="3">
        <v>27061</v>
      </c>
      <c r="E209" s="21">
        <v>59113</v>
      </c>
      <c r="F209" s="21">
        <v>59113</v>
      </c>
      <c r="G209" s="21">
        <v>0</v>
      </c>
      <c r="H209" s="21">
        <v>67432</v>
      </c>
      <c r="I209" s="21">
        <v>487</v>
      </c>
      <c r="J209" s="21">
        <v>47032</v>
      </c>
      <c r="K209" s="21">
        <v>47032</v>
      </c>
      <c r="L209" s="21">
        <v>0</v>
      </c>
      <c r="M209" s="21">
        <v>53744</v>
      </c>
      <c r="N209" s="21">
        <v>313</v>
      </c>
      <c r="O209" s="21">
        <v>7009</v>
      </c>
      <c r="P209" s="21">
        <v>7009</v>
      </c>
      <c r="Q209" s="21">
        <v>0</v>
      </c>
      <c r="R209" s="21">
        <v>8275</v>
      </c>
      <c r="S209" s="21">
        <v>58</v>
      </c>
      <c r="T209" s="21">
        <v>4443</v>
      </c>
      <c r="U209" s="21">
        <v>4443</v>
      </c>
      <c r="V209" s="21">
        <v>0</v>
      </c>
      <c r="W209" s="21">
        <v>4741</v>
      </c>
      <c r="X209" s="21">
        <v>109</v>
      </c>
      <c r="Y209" s="21">
        <v>629</v>
      </c>
      <c r="Z209" s="21">
        <v>629</v>
      </c>
      <c r="AA209" s="21">
        <v>0</v>
      </c>
      <c r="AB209" s="21">
        <v>672</v>
      </c>
      <c r="AC209" s="21">
        <v>7</v>
      </c>
    </row>
    <row r="210" spans="1:29" x14ac:dyDescent="0.2">
      <c r="A210">
        <v>3</v>
      </c>
      <c r="B210">
        <v>1974</v>
      </c>
      <c r="C210" t="s">
        <v>18</v>
      </c>
      <c r="D210" s="3">
        <v>27089</v>
      </c>
      <c r="E210" s="21">
        <v>76632</v>
      </c>
      <c r="F210" s="21">
        <v>76632</v>
      </c>
      <c r="G210" s="21">
        <v>0</v>
      </c>
      <c r="H210" s="21">
        <v>79064</v>
      </c>
      <c r="I210" s="21">
        <v>1954</v>
      </c>
      <c r="J210" s="21">
        <v>60580</v>
      </c>
      <c r="K210" s="21">
        <v>60580</v>
      </c>
      <c r="L210" s="21">
        <v>0</v>
      </c>
      <c r="M210" s="21">
        <v>63573</v>
      </c>
      <c r="N210" s="21">
        <v>1432</v>
      </c>
      <c r="O210" s="21">
        <v>9177</v>
      </c>
      <c r="P210" s="21">
        <v>9177</v>
      </c>
      <c r="Q210" s="21">
        <v>0</v>
      </c>
      <c r="R210" s="21">
        <v>8952</v>
      </c>
      <c r="S210" s="21">
        <v>379</v>
      </c>
      <c r="T210" s="21">
        <v>6279</v>
      </c>
      <c r="U210" s="21">
        <v>6279</v>
      </c>
      <c r="V210" s="21">
        <v>0</v>
      </c>
      <c r="W210" s="21">
        <v>5975</v>
      </c>
      <c r="X210" s="21">
        <v>139</v>
      </c>
      <c r="Y210" s="21">
        <v>596</v>
      </c>
      <c r="Z210" s="21">
        <v>596</v>
      </c>
      <c r="AA210" s="21">
        <v>0</v>
      </c>
      <c r="AB210" s="21">
        <v>564</v>
      </c>
      <c r="AC210" s="21">
        <v>4</v>
      </c>
    </row>
    <row r="211" spans="1:29" x14ac:dyDescent="0.2">
      <c r="A211">
        <v>4</v>
      </c>
      <c r="B211">
        <v>1974</v>
      </c>
      <c r="C211" t="s">
        <v>19</v>
      </c>
      <c r="D211" s="3">
        <v>27120</v>
      </c>
      <c r="E211" s="21">
        <v>69922</v>
      </c>
      <c r="F211" s="21">
        <v>69922</v>
      </c>
      <c r="G211" s="21">
        <v>0</v>
      </c>
      <c r="H211" s="21">
        <v>72767</v>
      </c>
      <c r="I211" s="21">
        <v>430</v>
      </c>
      <c r="J211" s="21">
        <v>56120</v>
      </c>
      <c r="K211" s="21">
        <v>56120</v>
      </c>
      <c r="L211" s="21">
        <v>0</v>
      </c>
      <c r="M211" s="21">
        <v>58022</v>
      </c>
      <c r="N211" s="21">
        <v>140</v>
      </c>
      <c r="O211" s="21">
        <v>7790</v>
      </c>
      <c r="P211" s="21">
        <v>7790</v>
      </c>
      <c r="Q211" s="21">
        <v>0</v>
      </c>
      <c r="R211" s="21">
        <v>8026</v>
      </c>
      <c r="S211" s="21">
        <v>40</v>
      </c>
      <c r="T211" s="21">
        <v>5530</v>
      </c>
      <c r="U211" s="21">
        <v>5530</v>
      </c>
      <c r="V211" s="21">
        <v>0</v>
      </c>
      <c r="W211" s="21">
        <v>6046</v>
      </c>
      <c r="X211" s="21">
        <v>236</v>
      </c>
      <c r="Y211" s="21">
        <v>482</v>
      </c>
      <c r="Z211" s="21">
        <v>482</v>
      </c>
      <c r="AA211" s="21">
        <v>0</v>
      </c>
      <c r="AB211" s="21">
        <v>673</v>
      </c>
      <c r="AC211" s="21">
        <v>14</v>
      </c>
    </row>
    <row r="212" spans="1:29" x14ac:dyDescent="0.2">
      <c r="A212">
        <v>5</v>
      </c>
      <c r="B212">
        <v>1974</v>
      </c>
      <c r="C212" t="s">
        <v>20</v>
      </c>
      <c r="D212" s="3">
        <v>27150</v>
      </c>
      <c r="E212" s="21">
        <v>70945</v>
      </c>
      <c r="F212" s="21">
        <v>70945</v>
      </c>
      <c r="G212" s="21">
        <v>0</v>
      </c>
      <c r="H212" s="21">
        <v>75630</v>
      </c>
      <c r="I212" s="21">
        <v>2269</v>
      </c>
      <c r="J212" s="21">
        <v>55874</v>
      </c>
      <c r="K212" s="21">
        <v>55874</v>
      </c>
      <c r="L212" s="21">
        <v>0</v>
      </c>
      <c r="M212" s="21">
        <v>59828</v>
      </c>
      <c r="N212" s="21">
        <v>1424</v>
      </c>
      <c r="O212" s="21">
        <v>8389</v>
      </c>
      <c r="P212" s="21">
        <v>8389</v>
      </c>
      <c r="Q212" s="21">
        <v>0</v>
      </c>
      <c r="R212" s="21">
        <v>8623</v>
      </c>
      <c r="S212" s="21">
        <v>444</v>
      </c>
      <c r="T212" s="21">
        <v>6092</v>
      </c>
      <c r="U212" s="21">
        <v>6092</v>
      </c>
      <c r="V212" s="21">
        <v>0</v>
      </c>
      <c r="W212" s="21">
        <v>6383</v>
      </c>
      <c r="X212" s="21">
        <v>235</v>
      </c>
      <c r="Y212" s="21">
        <v>590</v>
      </c>
      <c r="Z212" s="21">
        <v>590</v>
      </c>
      <c r="AA212" s="21">
        <v>0</v>
      </c>
      <c r="AB212" s="21">
        <v>796</v>
      </c>
      <c r="AC212" s="21">
        <v>166</v>
      </c>
    </row>
    <row r="213" spans="1:29" x14ac:dyDescent="0.2">
      <c r="A213">
        <v>6</v>
      </c>
      <c r="B213">
        <v>1974</v>
      </c>
      <c r="C213" t="s">
        <v>21</v>
      </c>
      <c r="D213" s="3">
        <v>27181</v>
      </c>
      <c r="E213" s="21">
        <v>60777</v>
      </c>
      <c r="F213" s="21">
        <v>60777</v>
      </c>
      <c r="G213" s="21">
        <v>0</v>
      </c>
      <c r="H213" s="21">
        <v>59524</v>
      </c>
      <c r="I213" s="21">
        <v>1410</v>
      </c>
      <c r="J213" s="21">
        <v>47691</v>
      </c>
      <c r="K213" s="21">
        <v>47691</v>
      </c>
      <c r="L213" s="21">
        <v>0</v>
      </c>
      <c r="M213" s="21">
        <v>46340</v>
      </c>
      <c r="N213" s="21">
        <v>956</v>
      </c>
      <c r="O213" s="21">
        <v>6420</v>
      </c>
      <c r="P213" s="21">
        <v>6420</v>
      </c>
      <c r="Q213" s="21">
        <v>0</v>
      </c>
      <c r="R213" s="21">
        <v>6644</v>
      </c>
      <c r="S213" s="21">
        <v>237</v>
      </c>
      <c r="T213" s="21">
        <v>6100</v>
      </c>
      <c r="U213" s="21">
        <v>6100</v>
      </c>
      <c r="V213" s="21">
        <v>0</v>
      </c>
      <c r="W213" s="21">
        <v>5867</v>
      </c>
      <c r="X213" s="21">
        <v>98</v>
      </c>
      <c r="Y213" s="21">
        <v>566</v>
      </c>
      <c r="Z213" s="21">
        <v>566</v>
      </c>
      <c r="AA213" s="21">
        <v>0</v>
      </c>
      <c r="AB213" s="21">
        <v>673</v>
      </c>
      <c r="AC213" s="21">
        <v>119</v>
      </c>
    </row>
    <row r="214" spans="1:29" x14ac:dyDescent="0.2">
      <c r="A214">
        <v>7</v>
      </c>
      <c r="B214">
        <v>1974</v>
      </c>
      <c r="C214" t="s">
        <v>22</v>
      </c>
      <c r="D214" s="3">
        <v>27211</v>
      </c>
      <c r="E214" s="21">
        <v>76104</v>
      </c>
      <c r="F214" s="21">
        <v>76104</v>
      </c>
      <c r="G214" s="21">
        <v>0</v>
      </c>
      <c r="H214" s="21">
        <v>79545</v>
      </c>
      <c r="I214" s="21">
        <v>2265</v>
      </c>
      <c r="J214" s="21">
        <v>59677</v>
      </c>
      <c r="K214" s="21">
        <v>59677</v>
      </c>
      <c r="L214" s="21">
        <v>0</v>
      </c>
      <c r="M214" s="21">
        <v>62374</v>
      </c>
      <c r="N214" s="21">
        <v>1282</v>
      </c>
      <c r="O214" s="21">
        <v>9051</v>
      </c>
      <c r="P214" s="21">
        <v>9051</v>
      </c>
      <c r="Q214" s="21">
        <v>0</v>
      </c>
      <c r="R214" s="21">
        <v>9676</v>
      </c>
      <c r="S214" s="21">
        <v>381</v>
      </c>
      <c r="T214" s="21">
        <v>6510</v>
      </c>
      <c r="U214" s="21">
        <v>6510</v>
      </c>
      <c r="V214" s="21">
        <v>0</v>
      </c>
      <c r="W214" s="21">
        <v>6575</v>
      </c>
      <c r="X214" s="21">
        <v>490</v>
      </c>
      <c r="Y214" s="21">
        <v>866</v>
      </c>
      <c r="Z214" s="21">
        <v>866</v>
      </c>
      <c r="AA214" s="21">
        <v>0</v>
      </c>
      <c r="AB214" s="21">
        <v>920</v>
      </c>
      <c r="AC214" s="21">
        <v>112</v>
      </c>
    </row>
    <row r="215" spans="1:29" x14ac:dyDescent="0.2">
      <c r="A215">
        <v>8</v>
      </c>
      <c r="B215">
        <v>1974</v>
      </c>
      <c r="C215" t="s">
        <v>23</v>
      </c>
      <c r="D215" s="3">
        <v>27242</v>
      </c>
      <c r="E215" s="21">
        <v>76306</v>
      </c>
      <c r="F215" s="21">
        <v>76306</v>
      </c>
      <c r="G215" s="21">
        <v>0</v>
      </c>
      <c r="H215" s="21">
        <v>76726</v>
      </c>
      <c r="I215" s="21">
        <v>2491</v>
      </c>
      <c r="J215" s="21">
        <v>58998</v>
      </c>
      <c r="K215" s="21">
        <v>58998</v>
      </c>
      <c r="L215" s="21">
        <v>0</v>
      </c>
      <c r="M215" s="21">
        <v>57485</v>
      </c>
      <c r="N215" s="21">
        <v>1708</v>
      </c>
      <c r="O215" s="21">
        <v>10043</v>
      </c>
      <c r="P215" s="21">
        <v>10043</v>
      </c>
      <c r="Q215" s="21">
        <v>0</v>
      </c>
      <c r="R215" s="21">
        <v>10930</v>
      </c>
      <c r="S215" s="21">
        <v>376</v>
      </c>
      <c r="T215" s="21">
        <v>6591</v>
      </c>
      <c r="U215" s="21">
        <v>6591</v>
      </c>
      <c r="V215" s="21">
        <v>0</v>
      </c>
      <c r="W215" s="21">
        <v>7588</v>
      </c>
      <c r="X215" s="21">
        <v>337</v>
      </c>
      <c r="Y215" s="21">
        <v>674</v>
      </c>
      <c r="Z215" s="21">
        <v>674</v>
      </c>
      <c r="AA215" s="21">
        <v>0</v>
      </c>
      <c r="AB215" s="21">
        <v>723</v>
      </c>
      <c r="AC215" s="21">
        <v>70</v>
      </c>
    </row>
    <row r="216" spans="1:29" x14ac:dyDescent="0.2">
      <c r="A216">
        <v>9</v>
      </c>
      <c r="B216">
        <v>1974</v>
      </c>
      <c r="C216" t="s">
        <v>24</v>
      </c>
      <c r="D216" s="3">
        <v>27273</v>
      </c>
      <c r="E216" s="21">
        <v>70797</v>
      </c>
      <c r="F216" s="21">
        <v>70797</v>
      </c>
      <c r="G216" s="21">
        <v>0</v>
      </c>
      <c r="H216" s="21">
        <v>72909</v>
      </c>
      <c r="I216" s="21">
        <v>1791</v>
      </c>
      <c r="J216" s="21">
        <v>54233</v>
      </c>
      <c r="K216" s="21">
        <v>54233</v>
      </c>
      <c r="L216" s="21">
        <v>0</v>
      </c>
      <c r="M216" s="21">
        <v>54913</v>
      </c>
      <c r="N216" s="21">
        <v>1151</v>
      </c>
      <c r="O216" s="21">
        <v>9873</v>
      </c>
      <c r="P216" s="21">
        <v>9873</v>
      </c>
      <c r="Q216" s="21">
        <v>0</v>
      </c>
      <c r="R216" s="21">
        <v>9746</v>
      </c>
      <c r="S216" s="21">
        <v>265</v>
      </c>
      <c r="T216" s="21">
        <v>6102</v>
      </c>
      <c r="U216" s="21">
        <v>6102</v>
      </c>
      <c r="V216" s="21">
        <v>0</v>
      </c>
      <c r="W216" s="21">
        <v>7514</v>
      </c>
      <c r="X216" s="21">
        <v>318</v>
      </c>
      <c r="Y216" s="21">
        <v>589</v>
      </c>
      <c r="Z216" s="21">
        <v>589</v>
      </c>
      <c r="AA216" s="21">
        <v>0</v>
      </c>
      <c r="AB216" s="21">
        <v>736</v>
      </c>
      <c r="AC216" s="21">
        <v>57</v>
      </c>
    </row>
    <row r="217" spans="1:29" x14ac:dyDescent="0.2">
      <c r="A217">
        <v>10</v>
      </c>
      <c r="B217">
        <v>1974</v>
      </c>
      <c r="C217" t="s">
        <v>25</v>
      </c>
      <c r="D217" s="3">
        <v>27303</v>
      </c>
      <c r="E217" s="21">
        <v>77851</v>
      </c>
      <c r="F217" s="21">
        <v>77851</v>
      </c>
      <c r="G217" s="21">
        <v>0</v>
      </c>
      <c r="H217" s="21">
        <v>83622</v>
      </c>
      <c r="I217" s="21">
        <v>1784</v>
      </c>
      <c r="J217" s="21">
        <v>59223</v>
      </c>
      <c r="K217" s="21">
        <v>59223</v>
      </c>
      <c r="L217" s="21">
        <v>0</v>
      </c>
      <c r="M217" s="21">
        <v>63689</v>
      </c>
      <c r="N217" s="21">
        <v>1031</v>
      </c>
      <c r="O217" s="21">
        <v>10276</v>
      </c>
      <c r="P217" s="21">
        <v>10276</v>
      </c>
      <c r="Q217" s="21">
        <v>0</v>
      </c>
      <c r="R217" s="21">
        <v>11443</v>
      </c>
      <c r="S217" s="21">
        <v>171</v>
      </c>
      <c r="T217" s="21">
        <v>7682</v>
      </c>
      <c r="U217" s="21">
        <v>7682</v>
      </c>
      <c r="V217" s="21">
        <v>0</v>
      </c>
      <c r="W217" s="21">
        <v>7704</v>
      </c>
      <c r="X217" s="21">
        <v>374</v>
      </c>
      <c r="Y217" s="21">
        <v>670</v>
      </c>
      <c r="Z217" s="21">
        <v>670</v>
      </c>
      <c r="AA217" s="21">
        <v>0</v>
      </c>
      <c r="AB217" s="21">
        <v>786</v>
      </c>
      <c r="AC217" s="21">
        <v>208</v>
      </c>
    </row>
    <row r="218" spans="1:29" x14ac:dyDescent="0.2">
      <c r="A218">
        <v>11</v>
      </c>
      <c r="B218">
        <v>1974</v>
      </c>
      <c r="C218" t="s">
        <v>26</v>
      </c>
      <c r="D218" s="3">
        <v>27334</v>
      </c>
      <c r="E218" s="21">
        <v>65390</v>
      </c>
      <c r="F218" s="21">
        <v>65390</v>
      </c>
      <c r="G218" s="21">
        <v>0</v>
      </c>
      <c r="H218" s="21">
        <v>62674</v>
      </c>
      <c r="I218" s="21">
        <v>2484</v>
      </c>
      <c r="J218" s="21">
        <v>48423</v>
      </c>
      <c r="K218" s="21">
        <v>48423</v>
      </c>
      <c r="L218" s="21">
        <v>0</v>
      </c>
      <c r="M218" s="21">
        <v>45455</v>
      </c>
      <c r="N218" s="21">
        <v>1868</v>
      </c>
      <c r="O218" s="21">
        <v>9858</v>
      </c>
      <c r="P218" s="21">
        <v>9858</v>
      </c>
      <c r="Q218" s="21">
        <v>0</v>
      </c>
      <c r="R218" s="21">
        <v>9711</v>
      </c>
      <c r="S218" s="21">
        <v>271</v>
      </c>
      <c r="T218" s="21">
        <v>6526</v>
      </c>
      <c r="U218" s="21">
        <v>6526</v>
      </c>
      <c r="V218" s="21">
        <v>0</v>
      </c>
      <c r="W218" s="21">
        <v>6781</v>
      </c>
      <c r="X218" s="21">
        <v>248</v>
      </c>
      <c r="Y218" s="21">
        <v>583</v>
      </c>
      <c r="Z218" s="21">
        <v>583</v>
      </c>
      <c r="AA218" s="21">
        <v>0</v>
      </c>
      <c r="AB218" s="21">
        <v>727</v>
      </c>
      <c r="AC218" s="21">
        <v>97</v>
      </c>
    </row>
    <row r="219" spans="1:29" x14ac:dyDescent="0.2">
      <c r="A219">
        <v>12</v>
      </c>
      <c r="B219">
        <v>1974</v>
      </c>
      <c r="C219" t="s">
        <v>27</v>
      </c>
      <c r="D219" s="3">
        <v>27364</v>
      </c>
      <c r="E219" s="21">
        <v>72432</v>
      </c>
      <c r="F219" s="21">
        <v>72432</v>
      </c>
      <c r="G219" s="21">
        <v>0</v>
      </c>
      <c r="H219" s="21">
        <v>70846</v>
      </c>
      <c r="I219" s="21">
        <v>1594</v>
      </c>
      <c r="J219" s="21">
        <v>59817</v>
      </c>
      <c r="K219" s="21">
        <v>59817</v>
      </c>
      <c r="L219" s="21">
        <v>0</v>
      </c>
      <c r="M219" s="21">
        <v>58840</v>
      </c>
      <c r="N219" s="21">
        <v>1008</v>
      </c>
      <c r="O219" s="21">
        <v>7104</v>
      </c>
      <c r="P219" s="21">
        <v>7104</v>
      </c>
      <c r="Q219" s="21">
        <v>0</v>
      </c>
      <c r="R219" s="21">
        <v>6322</v>
      </c>
      <c r="S219" s="21">
        <v>229</v>
      </c>
      <c r="T219" s="21">
        <v>5047</v>
      </c>
      <c r="U219" s="21">
        <v>5047</v>
      </c>
      <c r="V219" s="21">
        <v>0</v>
      </c>
      <c r="W219" s="21">
        <v>5175</v>
      </c>
      <c r="X219" s="21">
        <v>295</v>
      </c>
      <c r="Y219" s="21">
        <v>464</v>
      </c>
      <c r="Z219" s="21">
        <v>464</v>
      </c>
      <c r="AA219" s="21">
        <v>0</v>
      </c>
      <c r="AB219" s="21">
        <v>509</v>
      </c>
      <c r="AC219" s="21">
        <v>62</v>
      </c>
    </row>
    <row r="220" spans="1:29" x14ac:dyDescent="0.2">
      <c r="A220">
        <v>1</v>
      </c>
      <c r="B220">
        <v>1975</v>
      </c>
      <c r="C220" t="s">
        <v>16</v>
      </c>
      <c r="D220" s="3">
        <v>27395</v>
      </c>
      <c r="E220" s="21">
        <v>64886</v>
      </c>
      <c r="F220" s="21">
        <v>64886</v>
      </c>
      <c r="G220" s="21">
        <v>0</v>
      </c>
      <c r="H220" s="21">
        <v>69047</v>
      </c>
      <c r="I220" s="21">
        <v>4038</v>
      </c>
      <c r="J220" s="21">
        <v>52793</v>
      </c>
      <c r="K220" s="21">
        <v>52793</v>
      </c>
      <c r="L220" s="21">
        <v>0</v>
      </c>
      <c r="M220" s="21">
        <v>55894</v>
      </c>
      <c r="N220" s="21">
        <v>3296</v>
      </c>
      <c r="O220" s="21">
        <v>6309</v>
      </c>
      <c r="P220" s="21">
        <v>6309</v>
      </c>
      <c r="Q220" s="21">
        <v>0</v>
      </c>
      <c r="R220" s="21">
        <v>6874</v>
      </c>
      <c r="S220" s="21">
        <v>240</v>
      </c>
      <c r="T220" s="21">
        <v>5209</v>
      </c>
      <c r="U220" s="21">
        <v>5209</v>
      </c>
      <c r="V220" s="21">
        <v>0</v>
      </c>
      <c r="W220" s="21">
        <v>5563</v>
      </c>
      <c r="X220" s="21">
        <v>374</v>
      </c>
      <c r="Y220" s="21">
        <v>575</v>
      </c>
      <c r="Z220" s="21">
        <v>575</v>
      </c>
      <c r="AA220" s="21">
        <v>0</v>
      </c>
      <c r="AB220" s="21">
        <v>716</v>
      </c>
      <c r="AC220" s="21">
        <v>128</v>
      </c>
    </row>
    <row r="221" spans="1:29" x14ac:dyDescent="0.2">
      <c r="A221">
        <v>2</v>
      </c>
      <c r="B221">
        <v>1975</v>
      </c>
      <c r="C221" t="s">
        <v>17</v>
      </c>
      <c r="D221" s="3">
        <v>27426</v>
      </c>
      <c r="E221" s="21">
        <v>62790</v>
      </c>
      <c r="F221" s="21">
        <v>62790</v>
      </c>
      <c r="G221" s="21">
        <v>0</v>
      </c>
      <c r="H221" s="21">
        <v>67179</v>
      </c>
      <c r="I221" s="21">
        <v>1886</v>
      </c>
      <c r="J221" s="21">
        <v>50002</v>
      </c>
      <c r="K221" s="21">
        <v>50002</v>
      </c>
      <c r="L221" s="21">
        <v>0</v>
      </c>
      <c r="M221" s="21">
        <v>53422</v>
      </c>
      <c r="N221" s="21">
        <v>1231</v>
      </c>
      <c r="O221" s="21">
        <v>7036</v>
      </c>
      <c r="P221" s="21">
        <v>7036</v>
      </c>
      <c r="Q221" s="21">
        <v>0</v>
      </c>
      <c r="R221" s="21">
        <v>7315</v>
      </c>
      <c r="S221" s="21">
        <v>196</v>
      </c>
      <c r="T221" s="21">
        <v>5254</v>
      </c>
      <c r="U221" s="21">
        <v>5254</v>
      </c>
      <c r="V221" s="21">
        <v>0</v>
      </c>
      <c r="W221" s="21">
        <v>5702</v>
      </c>
      <c r="X221" s="21">
        <v>335</v>
      </c>
      <c r="Y221" s="21">
        <v>498</v>
      </c>
      <c r="Z221" s="21">
        <v>498</v>
      </c>
      <c r="AA221" s="21">
        <v>0</v>
      </c>
      <c r="AB221" s="21">
        <v>740</v>
      </c>
      <c r="AC221" s="21">
        <v>124</v>
      </c>
    </row>
    <row r="222" spans="1:29" x14ac:dyDescent="0.2">
      <c r="A222">
        <v>3</v>
      </c>
      <c r="B222">
        <v>1975</v>
      </c>
      <c r="C222" t="s">
        <v>18</v>
      </c>
      <c r="D222" s="3">
        <v>27454</v>
      </c>
      <c r="E222" s="21">
        <v>76969</v>
      </c>
      <c r="F222" s="21">
        <v>76969</v>
      </c>
      <c r="G222" s="21">
        <v>0</v>
      </c>
      <c r="H222" s="21">
        <v>77012</v>
      </c>
      <c r="I222" s="21">
        <v>1641</v>
      </c>
      <c r="J222" s="21">
        <v>61091</v>
      </c>
      <c r="K222" s="21">
        <v>61091</v>
      </c>
      <c r="L222" s="21">
        <v>0</v>
      </c>
      <c r="M222" s="21">
        <v>60662</v>
      </c>
      <c r="N222" s="21">
        <v>936</v>
      </c>
      <c r="O222" s="21">
        <v>9139</v>
      </c>
      <c r="P222" s="21">
        <v>9139</v>
      </c>
      <c r="Q222" s="21">
        <v>0</v>
      </c>
      <c r="R222" s="21">
        <v>9069</v>
      </c>
      <c r="S222" s="21">
        <v>129</v>
      </c>
      <c r="T222" s="21">
        <v>6116</v>
      </c>
      <c r="U222" s="21">
        <v>6116</v>
      </c>
      <c r="V222" s="21">
        <v>0</v>
      </c>
      <c r="W222" s="21">
        <v>6572</v>
      </c>
      <c r="X222" s="21">
        <v>501</v>
      </c>
      <c r="Y222" s="21">
        <v>623</v>
      </c>
      <c r="Z222" s="21">
        <v>623</v>
      </c>
      <c r="AA222" s="21">
        <v>0</v>
      </c>
      <c r="AB222" s="21">
        <v>709</v>
      </c>
      <c r="AC222" s="21">
        <v>75</v>
      </c>
    </row>
    <row r="223" spans="1:29" x14ac:dyDescent="0.2">
      <c r="A223">
        <v>4</v>
      </c>
      <c r="B223">
        <v>1975</v>
      </c>
      <c r="C223" t="s">
        <v>19</v>
      </c>
      <c r="D223" s="3">
        <v>27485</v>
      </c>
      <c r="E223" s="21">
        <v>65970</v>
      </c>
      <c r="F223" s="21">
        <v>65970</v>
      </c>
      <c r="G223" s="21">
        <v>0</v>
      </c>
      <c r="H223" s="21">
        <v>78001</v>
      </c>
      <c r="I223" s="21">
        <v>2621</v>
      </c>
      <c r="J223" s="21">
        <v>50968</v>
      </c>
      <c r="K223" s="21">
        <v>50968</v>
      </c>
      <c r="L223" s="21">
        <v>0</v>
      </c>
      <c r="M223" s="21">
        <v>60830</v>
      </c>
      <c r="N223" s="21">
        <v>1814</v>
      </c>
      <c r="O223" s="21">
        <v>8244</v>
      </c>
      <c r="P223" s="21">
        <v>8244</v>
      </c>
      <c r="Q223" s="21">
        <v>0</v>
      </c>
      <c r="R223" s="21">
        <v>9378</v>
      </c>
      <c r="S223" s="21">
        <v>267</v>
      </c>
      <c r="T223" s="21">
        <v>6208</v>
      </c>
      <c r="U223" s="21">
        <v>6208</v>
      </c>
      <c r="V223" s="21">
        <v>0</v>
      </c>
      <c r="W223" s="21">
        <v>7081</v>
      </c>
      <c r="X223" s="21">
        <v>309</v>
      </c>
      <c r="Y223" s="21">
        <v>550</v>
      </c>
      <c r="Z223" s="21">
        <v>550</v>
      </c>
      <c r="AA223" s="21">
        <v>0</v>
      </c>
      <c r="AB223" s="21">
        <v>712</v>
      </c>
      <c r="AC223" s="21">
        <v>231</v>
      </c>
    </row>
    <row r="224" spans="1:29" x14ac:dyDescent="0.2">
      <c r="A224">
        <v>5</v>
      </c>
      <c r="B224">
        <v>1975</v>
      </c>
      <c r="C224" t="s">
        <v>20</v>
      </c>
      <c r="D224" s="3">
        <v>27515</v>
      </c>
      <c r="E224" s="21">
        <v>67512</v>
      </c>
      <c r="F224" s="21">
        <v>67512</v>
      </c>
      <c r="G224" s="21">
        <v>0</v>
      </c>
      <c r="H224" s="21">
        <v>75558</v>
      </c>
      <c r="I224" s="21">
        <v>2239</v>
      </c>
      <c r="J224" s="21">
        <v>52145</v>
      </c>
      <c r="K224" s="21">
        <v>52145</v>
      </c>
      <c r="L224" s="21">
        <v>0</v>
      </c>
      <c r="M224" s="21">
        <v>58814</v>
      </c>
      <c r="N224" s="21">
        <v>1480</v>
      </c>
      <c r="O224" s="21">
        <v>9061</v>
      </c>
      <c r="P224" s="21">
        <v>9061</v>
      </c>
      <c r="Q224" s="21">
        <v>0</v>
      </c>
      <c r="R224" s="21">
        <v>9560</v>
      </c>
      <c r="S224" s="21">
        <v>248</v>
      </c>
      <c r="T224" s="21">
        <v>5695</v>
      </c>
      <c r="U224" s="21">
        <v>5695</v>
      </c>
      <c r="V224" s="21">
        <v>0</v>
      </c>
      <c r="W224" s="21">
        <v>6468</v>
      </c>
      <c r="X224" s="21">
        <v>444</v>
      </c>
      <c r="Y224" s="21">
        <v>611</v>
      </c>
      <c r="Z224" s="21">
        <v>611</v>
      </c>
      <c r="AA224" s="21">
        <v>0</v>
      </c>
      <c r="AB224" s="21">
        <v>716</v>
      </c>
      <c r="AC224" s="21">
        <v>67</v>
      </c>
    </row>
    <row r="225" spans="1:29" x14ac:dyDescent="0.2">
      <c r="A225">
        <v>6</v>
      </c>
      <c r="B225">
        <v>1975</v>
      </c>
      <c r="C225" t="s">
        <v>21</v>
      </c>
      <c r="D225" s="3">
        <v>27546</v>
      </c>
      <c r="E225" s="21">
        <v>77003</v>
      </c>
      <c r="F225" s="21">
        <v>77003</v>
      </c>
      <c r="G225" s="21">
        <v>0</v>
      </c>
      <c r="H225" s="21">
        <v>77368</v>
      </c>
      <c r="I225" s="21">
        <v>2546</v>
      </c>
      <c r="J225" s="21">
        <v>60411</v>
      </c>
      <c r="K225" s="21">
        <v>60411</v>
      </c>
      <c r="L225" s="21">
        <v>0</v>
      </c>
      <c r="M225" s="21">
        <v>61318</v>
      </c>
      <c r="N225" s="21">
        <v>1874</v>
      </c>
      <c r="O225" s="21">
        <v>9418</v>
      </c>
      <c r="P225" s="21">
        <v>9418</v>
      </c>
      <c r="Q225" s="21">
        <v>0</v>
      </c>
      <c r="R225" s="21">
        <v>8792</v>
      </c>
      <c r="S225" s="21">
        <v>196</v>
      </c>
      <c r="T225" s="21">
        <v>6456</v>
      </c>
      <c r="U225" s="21">
        <v>6456</v>
      </c>
      <c r="V225" s="21">
        <v>0</v>
      </c>
      <c r="W225" s="21">
        <v>6449</v>
      </c>
      <c r="X225" s="21">
        <v>304</v>
      </c>
      <c r="Y225" s="21">
        <v>718</v>
      </c>
      <c r="Z225" s="21">
        <v>718</v>
      </c>
      <c r="AA225" s="21">
        <v>0</v>
      </c>
      <c r="AB225" s="21">
        <v>809</v>
      </c>
      <c r="AC225" s="21">
        <v>172</v>
      </c>
    </row>
    <row r="226" spans="1:29" x14ac:dyDescent="0.2">
      <c r="A226">
        <v>7</v>
      </c>
      <c r="B226">
        <v>1975</v>
      </c>
      <c r="C226" t="s">
        <v>22</v>
      </c>
      <c r="D226" s="3">
        <v>27576</v>
      </c>
      <c r="E226" s="21">
        <v>70607</v>
      </c>
      <c r="F226" s="21">
        <v>70607</v>
      </c>
      <c r="G226" s="21">
        <v>0</v>
      </c>
      <c r="H226" s="21">
        <v>77157</v>
      </c>
      <c r="I226" s="21">
        <v>2134</v>
      </c>
      <c r="J226" s="21">
        <v>53610</v>
      </c>
      <c r="K226" s="21">
        <v>53610</v>
      </c>
      <c r="L226" s="21">
        <v>0</v>
      </c>
      <c r="M226" s="21">
        <v>59813</v>
      </c>
      <c r="N226" s="21">
        <v>1601</v>
      </c>
      <c r="O226" s="21">
        <v>9579</v>
      </c>
      <c r="P226" s="21">
        <v>9579</v>
      </c>
      <c r="Q226" s="21">
        <v>0</v>
      </c>
      <c r="R226" s="21">
        <v>9753</v>
      </c>
      <c r="S226" s="21">
        <v>202</v>
      </c>
      <c r="T226" s="21">
        <v>6587</v>
      </c>
      <c r="U226" s="21">
        <v>6587</v>
      </c>
      <c r="V226" s="21">
        <v>0</v>
      </c>
      <c r="W226" s="21">
        <v>6634</v>
      </c>
      <c r="X226" s="21">
        <v>268</v>
      </c>
      <c r="Y226" s="21">
        <v>831</v>
      </c>
      <c r="Z226" s="21">
        <v>831</v>
      </c>
      <c r="AA226" s="21">
        <v>0</v>
      </c>
      <c r="AB226" s="21">
        <v>957</v>
      </c>
      <c r="AC226" s="21">
        <v>63</v>
      </c>
    </row>
    <row r="227" spans="1:29" x14ac:dyDescent="0.2">
      <c r="A227">
        <v>8</v>
      </c>
      <c r="B227">
        <v>1975</v>
      </c>
      <c r="C227" t="s">
        <v>23</v>
      </c>
      <c r="D227" s="3">
        <v>27607</v>
      </c>
      <c r="E227" s="21">
        <v>65847</v>
      </c>
      <c r="F227" s="21">
        <v>65847</v>
      </c>
      <c r="G227" s="21">
        <v>0</v>
      </c>
      <c r="H227" s="21">
        <v>71298</v>
      </c>
      <c r="I227" s="21">
        <v>2092</v>
      </c>
      <c r="J227" s="21">
        <v>50323</v>
      </c>
      <c r="K227" s="21">
        <v>50323</v>
      </c>
      <c r="L227" s="21">
        <v>0</v>
      </c>
      <c r="M227" s="21">
        <v>55176</v>
      </c>
      <c r="N227" s="21">
        <v>1688</v>
      </c>
      <c r="O227" s="21">
        <v>8909</v>
      </c>
      <c r="P227" s="21">
        <v>8909</v>
      </c>
      <c r="Q227" s="21">
        <v>0</v>
      </c>
      <c r="R227" s="21">
        <v>9082</v>
      </c>
      <c r="S227" s="21">
        <v>104</v>
      </c>
      <c r="T227" s="21">
        <v>5821</v>
      </c>
      <c r="U227" s="21">
        <v>5821</v>
      </c>
      <c r="V227" s="21">
        <v>0</v>
      </c>
      <c r="W227" s="21">
        <v>6160</v>
      </c>
      <c r="X227" s="21">
        <v>260</v>
      </c>
      <c r="Y227" s="21">
        <v>794</v>
      </c>
      <c r="Z227" s="21">
        <v>794</v>
      </c>
      <c r="AA227" s="21">
        <v>0</v>
      </c>
      <c r="AB227" s="21">
        <v>880</v>
      </c>
      <c r="AC227" s="21">
        <v>40</v>
      </c>
    </row>
    <row r="228" spans="1:29" x14ac:dyDescent="0.2">
      <c r="A228">
        <v>9</v>
      </c>
      <c r="B228">
        <v>1975</v>
      </c>
      <c r="C228" t="s">
        <v>24</v>
      </c>
      <c r="D228" s="3">
        <v>27638</v>
      </c>
      <c r="E228" s="21">
        <v>79511</v>
      </c>
      <c r="F228" s="21">
        <v>79511</v>
      </c>
      <c r="G228" s="21">
        <v>0</v>
      </c>
      <c r="H228" s="21">
        <v>76169</v>
      </c>
      <c r="I228" s="21">
        <v>1011</v>
      </c>
      <c r="J228" s="21">
        <v>63477</v>
      </c>
      <c r="K228" s="21">
        <v>63477</v>
      </c>
      <c r="L228" s="21">
        <v>0</v>
      </c>
      <c r="M228" s="21">
        <v>59948</v>
      </c>
      <c r="N228" s="21">
        <v>431</v>
      </c>
      <c r="O228" s="21">
        <v>8579</v>
      </c>
      <c r="P228" s="21">
        <v>8579</v>
      </c>
      <c r="Q228" s="21">
        <v>0</v>
      </c>
      <c r="R228" s="21">
        <v>8405</v>
      </c>
      <c r="S228" s="21">
        <v>158</v>
      </c>
      <c r="T228" s="21">
        <v>6608</v>
      </c>
      <c r="U228" s="21">
        <v>6608</v>
      </c>
      <c r="V228" s="21">
        <v>0</v>
      </c>
      <c r="W228" s="21">
        <v>6772</v>
      </c>
      <c r="X228" s="21">
        <v>333</v>
      </c>
      <c r="Y228" s="21">
        <v>847</v>
      </c>
      <c r="Z228" s="21">
        <v>847</v>
      </c>
      <c r="AA228" s="21">
        <v>0</v>
      </c>
      <c r="AB228" s="21">
        <v>1044</v>
      </c>
      <c r="AC228" s="21">
        <v>89</v>
      </c>
    </row>
    <row r="229" spans="1:29" x14ac:dyDescent="0.2">
      <c r="A229">
        <v>10</v>
      </c>
      <c r="B229">
        <v>1975</v>
      </c>
      <c r="C229" t="s">
        <v>25</v>
      </c>
      <c r="D229" s="3">
        <v>27668</v>
      </c>
      <c r="E229" s="21">
        <v>80184</v>
      </c>
      <c r="F229" s="21">
        <v>80184</v>
      </c>
      <c r="G229" s="21">
        <v>0</v>
      </c>
      <c r="H229" s="21">
        <v>82450</v>
      </c>
      <c r="I229" s="21">
        <v>2185</v>
      </c>
      <c r="J229" s="21">
        <v>61872</v>
      </c>
      <c r="K229" s="21">
        <v>61872</v>
      </c>
      <c r="L229" s="21">
        <v>0</v>
      </c>
      <c r="M229" s="21">
        <v>64013</v>
      </c>
      <c r="N229" s="21">
        <v>1746</v>
      </c>
      <c r="O229" s="21">
        <v>10725</v>
      </c>
      <c r="P229" s="21">
        <v>10725</v>
      </c>
      <c r="Q229" s="21">
        <v>0</v>
      </c>
      <c r="R229" s="21">
        <v>10558</v>
      </c>
      <c r="S229" s="21">
        <v>37</v>
      </c>
      <c r="T229" s="21">
        <v>6452</v>
      </c>
      <c r="U229" s="21">
        <v>6452</v>
      </c>
      <c r="V229" s="21">
        <v>0</v>
      </c>
      <c r="W229" s="21">
        <v>6718</v>
      </c>
      <c r="X229" s="21">
        <v>281</v>
      </c>
      <c r="Y229" s="21">
        <v>1135</v>
      </c>
      <c r="Z229" s="21">
        <v>1135</v>
      </c>
      <c r="AA229" s="21">
        <v>0</v>
      </c>
      <c r="AB229" s="21">
        <v>1161</v>
      </c>
      <c r="AC229" s="21">
        <v>121</v>
      </c>
    </row>
    <row r="230" spans="1:29" x14ac:dyDescent="0.2">
      <c r="A230">
        <v>11</v>
      </c>
      <c r="B230">
        <v>1975</v>
      </c>
      <c r="C230" t="s">
        <v>26</v>
      </c>
      <c r="D230" s="3">
        <v>27699</v>
      </c>
      <c r="E230" s="21">
        <v>69995</v>
      </c>
      <c r="F230" s="21">
        <v>69995</v>
      </c>
      <c r="G230" s="21">
        <v>0</v>
      </c>
      <c r="H230" s="21">
        <v>67639</v>
      </c>
      <c r="I230" s="21">
        <v>1259</v>
      </c>
      <c r="J230" s="21">
        <v>54471</v>
      </c>
      <c r="K230" s="21">
        <v>54471</v>
      </c>
      <c r="L230" s="21">
        <v>0</v>
      </c>
      <c r="M230" s="21">
        <v>51298</v>
      </c>
      <c r="N230" s="21">
        <v>520</v>
      </c>
      <c r="O230" s="21">
        <v>9296</v>
      </c>
      <c r="P230" s="21">
        <v>9296</v>
      </c>
      <c r="Q230" s="21">
        <v>0</v>
      </c>
      <c r="R230" s="21">
        <v>9665</v>
      </c>
      <c r="S230" s="21">
        <v>228</v>
      </c>
      <c r="T230" s="21">
        <v>5271</v>
      </c>
      <c r="U230" s="21">
        <v>5271</v>
      </c>
      <c r="V230" s="21">
        <v>0</v>
      </c>
      <c r="W230" s="21">
        <v>5726</v>
      </c>
      <c r="X230" s="21">
        <v>490</v>
      </c>
      <c r="Y230" s="21">
        <v>957</v>
      </c>
      <c r="Z230" s="21">
        <v>957</v>
      </c>
      <c r="AA230" s="21">
        <v>0</v>
      </c>
      <c r="AB230" s="21">
        <v>950</v>
      </c>
      <c r="AC230" s="21">
        <v>21</v>
      </c>
    </row>
    <row r="231" spans="1:29" x14ac:dyDescent="0.2">
      <c r="A231">
        <v>12</v>
      </c>
      <c r="B231">
        <v>1975</v>
      </c>
      <c r="C231" t="s">
        <v>27</v>
      </c>
      <c r="D231" s="3">
        <v>27729</v>
      </c>
      <c r="E231" s="21">
        <v>77204</v>
      </c>
      <c r="F231" s="21">
        <v>77204</v>
      </c>
      <c r="G231" s="21">
        <v>0</v>
      </c>
      <c r="H231" s="21">
        <v>64069</v>
      </c>
      <c r="I231" s="21">
        <v>2337</v>
      </c>
      <c r="J231" s="21">
        <v>63470</v>
      </c>
      <c r="K231" s="21">
        <v>63470</v>
      </c>
      <c r="L231" s="21">
        <v>0</v>
      </c>
      <c r="M231" s="21">
        <v>49755</v>
      </c>
      <c r="N231" s="21">
        <v>1546</v>
      </c>
      <c r="O231" s="21">
        <v>8718</v>
      </c>
      <c r="P231" s="21">
        <v>8718</v>
      </c>
      <c r="Q231" s="21">
        <v>0</v>
      </c>
      <c r="R231" s="21">
        <v>8536</v>
      </c>
      <c r="S231" s="21">
        <v>68</v>
      </c>
      <c r="T231" s="21">
        <v>4224</v>
      </c>
      <c r="U231" s="21">
        <v>4224</v>
      </c>
      <c r="V231" s="21">
        <v>0</v>
      </c>
      <c r="W231" s="21">
        <v>5046</v>
      </c>
      <c r="X231" s="21">
        <v>517</v>
      </c>
      <c r="Y231" s="21">
        <v>792</v>
      </c>
      <c r="Z231" s="21">
        <v>792</v>
      </c>
      <c r="AA231" s="21">
        <v>0</v>
      </c>
      <c r="AB231" s="21">
        <v>732</v>
      </c>
      <c r="AC231" s="21">
        <v>206</v>
      </c>
    </row>
    <row r="232" spans="1:29" x14ac:dyDescent="0.2">
      <c r="A232">
        <v>1</v>
      </c>
      <c r="B232">
        <v>1976</v>
      </c>
      <c r="C232" t="s">
        <v>16</v>
      </c>
      <c r="D232" s="3">
        <v>27760</v>
      </c>
      <c r="E232" s="21">
        <v>65769</v>
      </c>
      <c r="F232" s="21">
        <v>65769</v>
      </c>
      <c r="G232" s="21">
        <v>0</v>
      </c>
      <c r="H232" s="21">
        <v>68928</v>
      </c>
      <c r="I232" s="21">
        <v>799</v>
      </c>
      <c r="J232" s="21">
        <v>52377</v>
      </c>
      <c r="K232" s="21">
        <v>52377</v>
      </c>
      <c r="L232" s="21">
        <v>0</v>
      </c>
      <c r="M232" s="21">
        <v>53688</v>
      </c>
      <c r="N232" s="21">
        <v>210</v>
      </c>
      <c r="O232" s="21">
        <v>7483</v>
      </c>
      <c r="P232" s="21">
        <v>7483</v>
      </c>
      <c r="Q232" s="21">
        <v>0</v>
      </c>
      <c r="R232" s="21">
        <v>8619</v>
      </c>
      <c r="S232" s="21">
        <v>214</v>
      </c>
      <c r="T232" s="21">
        <v>5065</v>
      </c>
      <c r="U232" s="21">
        <v>5065</v>
      </c>
      <c r="V232" s="21">
        <v>0</v>
      </c>
      <c r="W232" s="21">
        <v>5749</v>
      </c>
      <c r="X232" s="21">
        <v>347</v>
      </c>
      <c r="Y232" s="21">
        <v>844</v>
      </c>
      <c r="Z232" s="21">
        <v>844</v>
      </c>
      <c r="AA232" s="21">
        <v>0</v>
      </c>
      <c r="AB232" s="21">
        <v>872</v>
      </c>
      <c r="AC232" s="21">
        <v>28</v>
      </c>
    </row>
    <row r="233" spans="1:29" x14ac:dyDescent="0.2">
      <c r="A233">
        <v>2</v>
      </c>
      <c r="B233">
        <v>1976</v>
      </c>
      <c r="C233" t="s">
        <v>17</v>
      </c>
      <c r="D233" s="3">
        <v>27791</v>
      </c>
      <c r="E233" s="21">
        <v>73694</v>
      </c>
      <c r="F233" s="21">
        <v>73694</v>
      </c>
      <c r="G233" s="21">
        <v>0</v>
      </c>
      <c r="H233" s="21">
        <v>75048</v>
      </c>
      <c r="I233" s="21">
        <v>1692</v>
      </c>
      <c r="J233" s="21">
        <v>60011</v>
      </c>
      <c r="K233" s="21">
        <v>60011</v>
      </c>
      <c r="L233" s="21">
        <v>0</v>
      </c>
      <c r="M233" s="21">
        <v>60405</v>
      </c>
      <c r="N233" s="21">
        <v>919</v>
      </c>
      <c r="O233" s="21">
        <v>7921</v>
      </c>
      <c r="P233" s="21">
        <v>7921</v>
      </c>
      <c r="Q233" s="21">
        <v>0</v>
      </c>
      <c r="R233" s="21">
        <v>8361</v>
      </c>
      <c r="S233" s="21">
        <v>302</v>
      </c>
      <c r="T233" s="21">
        <v>4936</v>
      </c>
      <c r="U233" s="21">
        <v>4936</v>
      </c>
      <c r="V233" s="21">
        <v>0</v>
      </c>
      <c r="W233" s="21">
        <v>5347</v>
      </c>
      <c r="X233" s="21">
        <v>431</v>
      </c>
      <c r="Y233" s="21">
        <v>826</v>
      </c>
      <c r="Z233" s="21">
        <v>826</v>
      </c>
      <c r="AA233" s="21">
        <v>0</v>
      </c>
      <c r="AB233" s="21">
        <v>935</v>
      </c>
      <c r="AC233" s="21">
        <v>40</v>
      </c>
    </row>
    <row r="234" spans="1:29" x14ac:dyDescent="0.2">
      <c r="A234">
        <v>3</v>
      </c>
      <c r="B234">
        <v>1976</v>
      </c>
      <c r="C234" t="s">
        <v>18</v>
      </c>
      <c r="D234" s="3">
        <v>27820</v>
      </c>
      <c r="E234" s="21">
        <v>81085</v>
      </c>
      <c r="F234" s="21">
        <v>81085</v>
      </c>
      <c r="G234" s="21">
        <v>0</v>
      </c>
      <c r="H234" s="21">
        <v>78561</v>
      </c>
      <c r="I234" s="21">
        <v>2019</v>
      </c>
      <c r="J234" s="21">
        <v>65345</v>
      </c>
      <c r="K234" s="21">
        <v>65345</v>
      </c>
      <c r="L234" s="21">
        <v>0</v>
      </c>
      <c r="M234" s="21">
        <v>62746</v>
      </c>
      <c r="N234" s="21">
        <v>1106</v>
      </c>
      <c r="O234" s="21">
        <v>8560</v>
      </c>
      <c r="P234" s="21">
        <v>8560</v>
      </c>
      <c r="Q234" s="21">
        <v>0</v>
      </c>
      <c r="R234" s="21">
        <v>8513</v>
      </c>
      <c r="S234" s="21">
        <v>268</v>
      </c>
      <c r="T234" s="21">
        <v>6182</v>
      </c>
      <c r="U234" s="21">
        <v>6182</v>
      </c>
      <c r="V234" s="21">
        <v>0</v>
      </c>
      <c r="W234" s="21">
        <v>6326</v>
      </c>
      <c r="X234" s="21">
        <v>535</v>
      </c>
      <c r="Y234" s="21">
        <v>998</v>
      </c>
      <c r="Z234" s="21">
        <v>998</v>
      </c>
      <c r="AA234" s="21">
        <v>0</v>
      </c>
      <c r="AB234" s="21">
        <v>976</v>
      </c>
      <c r="AC234" s="21">
        <v>110</v>
      </c>
    </row>
    <row r="235" spans="1:29" x14ac:dyDescent="0.2">
      <c r="A235">
        <v>4</v>
      </c>
      <c r="B235">
        <v>1976</v>
      </c>
      <c r="C235" t="s">
        <v>19</v>
      </c>
      <c r="D235" s="3">
        <v>27851</v>
      </c>
      <c r="E235" s="21">
        <v>71630</v>
      </c>
      <c r="F235" s="21">
        <v>71630</v>
      </c>
      <c r="G235" s="21">
        <v>0</v>
      </c>
      <c r="H235" s="21">
        <v>73803</v>
      </c>
      <c r="I235" s="21">
        <v>1729</v>
      </c>
      <c r="J235" s="21">
        <v>57643</v>
      </c>
      <c r="K235" s="21">
        <v>57643</v>
      </c>
      <c r="L235" s="21">
        <v>0</v>
      </c>
      <c r="M235" s="21">
        <v>59324</v>
      </c>
      <c r="N235" s="21">
        <v>1071</v>
      </c>
      <c r="O235" s="21">
        <v>8065</v>
      </c>
      <c r="P235" s="21">
        <v>8065</v>
      </c>
      <c r="Q235" s="21">
        <v>0</v>
      </c>
      <c r="R235" s="21">
        <v>7819</v>
      </c>
      <c r="S235" s="21">
        <v>163</v>
      </c>
      <c r="T235" s="21">
        <v>5128</v>
      </c>
      <c r="U235" s="21">
        <v>5128</v>
      </c>
      <c r="V235" s="21">
        <v>0</v>
      </c>
      <c r="W235" s="21">
        <v>5697</v>
      </c>
      <c r="X235" s="21">
        <v>417</v>
      </c>
      <c r="Y235" s="21">
        <v>794</v>
      </c>
      <c r="Z235" s="21">
        <v>794</v>
      </c>
      <c r="AA235" s="21">
        <v>0</v>
      </c>
      <c r="AB235" s="21">
        <v>963</v>
      </c>
      <c r="AC235" s="21">
        <v>78</v>
      </c>
    </row>
    <row r="236" spans="1:29" x14ac:dyDescent="0.2">
      <c r="A236">
        <v>5</v>
      </c>
      <c r="B236">
        <v>1976</v>
      </c>
      <c r="C236" t="s">
        <v>20</v>
      </c>
      <c r="D236" s="3">
        <v>27881</v>
      </c>
      <c r="E236" s="21">
        <v>75804</v>
      </c>
      <c r="F236" s="21">
        <v>75804</v>
      </c>
      <c r="G236" s="21">
        <v>0</v>
      </c>
      <c r="H236" s="21">
        <v>77928</v>
      </c>
      <c r="I236" s="21">
        <v>2388</v>
      </c>
      <c r="J236" s="21">
        <v>59715</v>
      </c>
      <c r="K236" s="21">
        <v>59715</v>
      </c>
      <c r="L236" s="21">
        <v>0</v>
      </c>
      <c r="M236" s="21">
        <v>61237</v>
      </c>
      <c r="N236" s="21">
        <v>1694</v>
      </c>
      <c r="O236" s="21">
        <v>9155</v>
      </c>
      <c r="P236" s="21">
        <v>9155</v>
      </c>
      <c r="Q236" s="21">
        <v>0</v>
      </c>
      <c r="R236" s="21">
        <v>9527</v>
      </c>
      <c r="S236" s="21">
        <v>193</v>
      </c>
      <c r="T236" s="21">
        <v>6069</v>
      </c>
      <c r="U236" s="21">
        <v>6069</v>
      </c>
      <c r="V236" s="21">
        <v>0</v>
      </c>
      <c r="W236" s="21">
        <v>6155</v>
      </c>
      <c r="X236" s="21">
        <v>482</v>
      </c>
      <c r="Y236" s="21">
        <v>865</v>
      </c>
      <c r="Z236" s="21">
        <v>865</v>
      </c>
      <c r="AA236" s="21">
        <v>0</v>
      </c>
      <c r="AB236" s="21">
        <v>1009</v>
      </c>
      <c r="AC236" s="21">
        <v>19</v>
      </c>
    </row>
    <row r="237" spans="1:29" x14ac:dyDescent="0.2">
      <c r="A237">
        <v>6</v>
      </c>
      <c r="B237">
        <v>1976</v>
      </c>
      <c r="C237" t="s">
        <v>21</v>
      </c>
      <c r="D237" s="3">
        <v>27912</v>
      </c>
      <c r="E237" s="21">
        <v>78674</v>
      </c>
      <c r="F237" s="21">
        <v>78674</v>
      </c>
      <c r="G237" s="21">
        <v>0</v>
      </c>
      <c r="H237" s="21">
        <v>78415</v>
      </c>
      <c r="I237" s="21">
        <v>1574</v>
      </c>
      <c r="J237" s="21">
        <v>62296</v>
      </c>
      <c r="K237" s="21">
        <v>62296</v>
      </c>
      <c r="L237" s="21">
        <v>0</v>
      </c>
      <c r="M237" s="21">
        <v>61823</v>
      </c>
      <c r="N237" s="21">
        <v>647</v>
      </c>
      <c r="O237" s="21">
        <v>9286</v>
      </c>
      <c r="P237" s="21">
        <v>9286</v>
      </c>
      <c r="Q237" s="21">
        <v>0</v>
      </c>
      <c r="R237" s="21">
        <v>9290</v>
      </c>
      <c r="S237" s="21">
        <v>272</v>
      </c>
      <c r="T237" s="21">
        <v>6070</v>
      </c>
      <c r="U237" s="21">
        <v>6070</v>
      </c>
      <c r="V237" s="21">
        <v>0</v>
      </c>
      <c r="W237" s="21">
        <v>6300</v>
      </c>
      <c r="X237" s="21">
        <v>546</v>
      </c>
      <c r="Y237" s="21">
        <v>1022</v>
      </c>
      <c r="Z237" s="21">
        <v>1022</v>
      </c>
      <c r="AA237" s="21">
        <v>0</v>
      </c>
      <c r="AB237" s="21">
        <v>1002</v>
      </c>
      <c r="AC237" s="21">
        <v>109</v>
      </c>
    </row>
    <row r="238" spans="1:29" x14ac:dyDescent="0.2">
      <c r="A238">
        <v>7</v>
      </c>
      <c r="B238">
        <v>1976</v>
      </c>
      <c r="C238" t="s">
        <v>22</v>
      </c>
      <c r="D238" s="3">
        <v>27942</v>
      </c>
      <c r="E238" s="21">
        <v>72862</v>
      </c>
      <c r="F238" s="21">
        <v>72862</v>
      </c>
      <c r="G238" s="21">
        <v>0</v>
      </c>
      <c r="H238" s="21">
        <v>78290</v>
      </c>
      <c r="I238" s="21">
        <v>2053</v>
      </c>
      <c r="J238" s="21">
        <v>56788</v>
      </c>
      <c r="K238" s="21">
        <v>56788</v>
      </c>
      <c r="L238" s="21">
        <v>0</v>
      </c>
      <c r="M238" s="21">
        <v>60374</v>
      </c>
      <c r="N238" s="21">
        <v>1386</v>
      </c>
      <c r="O238" s="21">
        <v>8722</v>
      </c>
      <c r="P238" s="21">
        <v>8722</v>
      </c>
      <c r="Q238" s="21">
        <v>0</v>
      </c>
      <c r="R238" s="21">
        <v>9629</v>
      </c>
      <c r="S238" s="21">
        <v>375</v>
      </c>
      <c r="T238" s="21">
        <v>6489</v>
      </c>
      <c r="U238" s="21">
        <v>6489</v>
      </c>
      <c r="V238" s="21">
        <v>0</v>
      </c>
      <c r="W238" s="21">
        <v>7180</v>
      </c>
      <c r="X238" s="21">
        <v>236</v>
      </c>
      <c r="Y238" s="21">
        <v>863</v>
      </c>
      <c r="Z238" s="21">
        <v>863</v>
      </c>
      <c r="AA238" s="21">
        <v>0</v>
      </c>
      <c r="AB238" s="21">
        <v>1107</v>
      </c>
      <c r="AC238" s="21">
        <v>56</v>
      </c>
    </row>
    <row r="239" spans="1:29" x14ac:dyDescent="0.2">
      <c r="A239">
        <v>8</v>
      </c>
      <c r="B239">
        <v>1976</v>
      </c>
      <c r="C239" t="s">
        <v>23</v>
      </c>
      <c r="D239" s="3">
        <v>27973</v>
      </c>
      <c r="E239" s="21">
        <v>71095</v>
      </c>
      <c r="F239" s="21">
        <v>71095</v>
      </c>
      <c r="G239" s="21">
        <v>0</v>
      </c>
      <c r="H239" s="21">
        <v>79029</v>
      </c>
      <c r="I239" s="21">
        <v>2086</v>
      </c>
      <c r="J239" s="21">
        <v>54226</v>
      </c>
      <c r="K239" s="21">
        <v>54226</v>
      </c>
      <c r="L239" s="21">
        <v>0</v>
      </c>
      <c r="M239" s="21">
        <v>60272</v>
      </c>
      <c r="N239" s="21">
        <v>975</v>
      </c>
      <c r="O239" s="21">
        <v>9089</v>
      </c>
      <c r="P239" s="21">
        <v>9089</v>
      </c>
      <c r="Q239" s="21">
        <v>0</v>
      </c>
      <c r="R239" s="21">
        <v>10218</v>
      </c>
      <c r="S239" s="21">
        <v>210</v>
      </c>
      <c r="T239" s="21">
        <v>6744</v>
      </c>
      <c r="U239" s="21">
        <v>6744</v>
      </c>
      <c r="V239" s="21">
        <v>0</v>
      </c>
      <c r="W239" s="21">
        <v>7474</v>
      </c>
      <c r="X239" s="21">
        <v>783</v>
      </c>
      <c r="Y239" s="21">
        <v>1036</v>
      </c>
      <c r="Z239" s="21">
        <v>1036</v>
      </c>
      <c r="AA239" s="21">
        <v>0</v>
      </c>
      <c r="AB239" s="21">
        <v>1065</v>
      </c>
      <c r="AC239" s="21">
        <v>118</v>
      </c>
    </row>
    <row r="240" spans="1:29" x14ac:dyDescent="0.2">
      <c r="A240">
        <v>9</v>
      </c>
      <c r="B240">
        <v>1976</v>
      </c>
      <c r="C240" t="s">
        <v>24</v>
      </c>
      <c r="D240" s="3">
        <v>28004</v>
      </c>
      <c r="E240" s="21">
        <v>79108</v>
      </c>
      <c r="F240" s="21">
        <v>79108</v>
      </c>
      <c r="G240" s="21">
        <v>0</v>
      </c>
      <c r="H240" s="21">
        <v>78514</v>
      </c>
      <c r="I240" s="21">
        <v>1461</v>
      </c>
      <c r="J240" s="21">
        <v>59545</v>
      </c>
      <c r="K240" s="21">
        <v>59545</v>
      </c>
      <c r="L240" s="21">
        <v>0</v>
      </c>
      <c r="M240" s="21">
        <v>59579</v>
      </c>
      <c r="N240" s="21">
        <v>634</v>
      </c>
      <c r="O240" s="21">
        <v>10865</v>
      </c>
      <c r="P240" s="21">
        <v>10865</v>
      </c>
      <c r="Q240" s="21">
        <v>0</v>
      </c>
      <c r="R240" s="21">
        <v>9783</v>
      </c>
      <c r="S240" s="21">
        <v>239</v>
      </c>
      <c r="T240" s="21">
        <v>7697</v>
      </c>
      <c r="U240" s="21">
        <v>7697</v>
      </c>
      <c r="V240" s="21">
        <v>0</v>
      </c>
      <c r="W240" s="21">
        <v>8065</v>
      </c>
      <c r="X240" s="21">
        <v>476</v>
      </c>
      <c r="Y240" s="21">
        <v>1001</v>
      </c>
      <c r="Z240" s="21">
        <v>1001</v>
      </c>
      <c r="AA240" s="21">
        <v>0</v>
      </c>
      <c r="AB240" s="21">
        <v>1087</v>
      </c>
      <c r="AC240" s="21">
        <v>112</v>
      </c>
    </row>
    <row r="241" spans="1:29" x14ac:dyDescent="0.2">
      <c r="A241">
        <v>10</v>
      </c>
      <c r="B241">
        <v>1976</v>
      </c>
      <c r="C241" t="s">
        <v>25</v>
      </c>
      <c r="D241" s="3">
        <v>28034</v>
      </c>
      <c r="E241" s="21">
        <v>69680</v>
      </c>
      <c r="F241" s="21">
        <v>69680</v>
      </c>
      <c r="G241" s="21">
        <v>0</v>
      </c>
      <c r="H241" s="21">
        <v>80275</v>
      </c>
      <c r="I241" s="21">
        <v>2163</v>
      </c>
      <c r="J241" s="21">
        <v>53091</v>
      </c>
      <c r="K241" s="21">
        <v>53091</v>
      </c>
      <c r="L241" s="21">
        <v>0</v>
      </c>
      <c r="M241" s="21">
        <v>60826</v>
      </c>
      <c r="N241" s="21">
        <v>1040</v>
      </c>
      <c r="O241" s="21">
        <v>8412</v>
      </c>
      <c r="P241" s="21">
        <v>8412</v>
      </c>
      <c r="Q241" s="21">
        <v>0</v>
      </c>
      <c r="R241" s="21">
        <v>10230</v>
      </c>
      <c r="S241" s="21">
        <v>241</v>
      </c>
      <c r="T241" s="21">
        <v>7205</v>
      </c>
      <c r="U241" s="21">
        <v>7205</v>
      </c>
      <c r="V241" s="21">
        <v>0</v>
      </c>
      <c r="W241" s="21">
        <v>8090</v>
      </c>
      <c r="X241" s="21">
        <v>751</v>
      </c>
      <c r="Y241" s="21">
        <v>972</v>
      </c>
      <c r="Z241" s="21">
        <v>972</v>
      </c>
      <c r="AA241" s="21">
        <v>0</v>
      </c>
      <c r="AB241" s="21">
        <v>1129</v>
      </c>
      <c r="AC241" s="21">
        <v>131</v>
      </c>
    </row>
    <row r="242" spans="1:29" x14ac:dyDescent="0.2">
      <c r="A242">
        <v>11</v>
      </c>
      <c r="B242">
        <v>1976</v>
      </c>
      <c r="C242" t="s">
        <v>26</v>
      </c>
      <c r="D242" s="3">
        <v>28065</v>
      </c>
      <c r="E242" s="21">
        <v>68983</v>
      </c>
      <c r="F242" s="21">
        <v>68983</v>
      </c>
      <c r="G242" s="21">
        <v>0</v>
      </c>
      <c r="H242" s="21">
        <v>83454</v>
      </c>
      <c r="I242" s="21">
        <v>1769</v>
      </c>
      <c r="J242" s="21">
        <v>54852</v>
      </c>
      <c r="K242" s="21">
        <v>54852</v>
      </c>
      <c r="L242" s="21">
        <v>0</v>
      </c>
      <c r="M242" s="21">
        <v>65443</v>
      </c>
      <c r="N242" s="21">
        <v>933</v>
      </c>
      <c r="O242" s="21">
        <v>7259</v>
      </c>
      <c r="P242" s="21">
        <v>7259</v>
      </c>
      <c r="Q242" s="21">
        <v>0</v>
      </c>
      <c r="R242" s="21">
        <v>9719</v>
      </c>
      <c r="S242" s="21">
        <v>164</v>
      </c>
      <c r="T242" s="21">
        <v>5909</v>
      </c>
      <c r="U242" s="21">
        <v>5909</v>
      </c>
      <c r="V242" s="21">
        <v>0</v>
      </c>
      <c r="W242" s="21">
        <v>7226</v>
      </c>
      <c r="X242" s="21">
        <v>514</v>
      </c>
      <c r="Y242" s="21">
        <v>963</v>
      </c>
      <c r="Z242" s="21">
        <v>963</v>
      </c>
      <c r="AA242" s="21">
        <v>0</v>
      </c>
      <c r="AB242" s="21">
        <v>1066</v>
      </c>
      <c r="AC242" s="21">
        <v>158</v>
      </c>
    </row>
    <row r="243" spans="1:29" x14ac:dyDescent="0.2">
      <c r="A243">
        <v>12</v>
      </c>
      <c r="B243">
        <v>1976</v>
      </c>
      <c r="C243" t="s">
        <v>27</v>
      </c>
      <c r="D243" s="3">
        <v>28095</v>
      </c>
      <c r="E243" s="21">
        <v>87751</v>
      </c>
      <c r="F243" s="21">
        <v>87751</v>
      </c>
      <c r="G243" s="21">
        <v>0</v>
      </c>
      <c r="H243" s="21">
        <v>72427</v>
      </c>
      <c r="I243" s="21">
        <v>1662</v>
      </c>
      <c r="J243" s="21">
        <v>69247</v>
      </c>
      <c r="K243" s="21">
        <v>69247</v>
      </c>
      <c r="L243" s="21">
        <v>0</v>
      </c>
      <c r="M243" s="21">
        <v>56200</v>
      </c>
      <c r="N243" s="21">
        <v>709</v>
      </c>
      <c r="O243" s="21">
        <v>10225</v>
      </c>
      <c r="P243" s="21">
        <v>10225</v>
      </c>
      <c r="Q243" s="21">
        <v>0</v>
      </c>
      <c r="R243" s="21">
        <v>8103</v>
      </c>
      <c r="S243" s="21">
        <v>331</v>
      </c>
      <c r="T243" s="21">
        <v>7477</v>
      </c>
      <c r="U243" s="21">
        <v>7477</v>
      </c>
      <c r="V243" s="21">
        <v>0</v>
      </c>
      <c r="W243" s="21">
        <v>7276</v>
      </c>
      <c r="X243" s="21">
        <v>566</v>
      </c>
      <c r="Y243" s="21">
        <v>802</v>
      </c>
      <c r="Z243" s="21">
        <v>802</v>
      </c>
      <c r="AA243" s="21">
        <v>0</v>
      </c>
      <c r="AB243" s="21">
        <v>848</v>
      </c>
      <c r="AC243" s="21">
        <v>56</v>
      </c>
    </row>
    <row r="244" spans="1:29" x14ac:dyDescent="0.2">
      <c r="A244">
        <v>1</v>
      </c>
      <c r="B244">
        <v>1977</v>
      </c>
      <c r="C244" t="s">
        <v>16</v>
      </c>
      <c r="D244" s="3">
        <v>28126</v>
      </c>
      <c r="E244" s="21">
        <v>60682</v>
      </c>
      <c r="F244" s="21">
        <v>60682</v>
      </c>
      <c r="G244" s="21">
        <v>0</v>
      </c>
      <c r="H244" s="21">
        <v>62075</v>
      </c>
      <c r="I244" s="21">
        <v>2214</v>
      </c>
      <c r="J244" s="21">
        <v>47612</v>
      </c>
      <c r="K244" s="21">
        <v>47612</v>
      </c>
      <c r="L244" s="21">
        <v>0</v>
      </c>
      <c r="M244" s="21">
        <v>47587</v>
      </c>
      <c r="N244" s="21">
        <v>998</v>
      </c>
      <c r="O244" s="21">
        <v>6173</v>
      </c>
      <c r="P244" s="21">
        <v>6173</v>
      </c>
      <c r="Q244" s="21">
        <v>0</v>
      </c>
      <c r="R244" s="21">
        <v>6438</v>
      </c>
      <c r="S244" s="21">
        <v>287</v>
      </c>
      <c r="T244" s="21">
        <v>6348</v>
      </c>
      <c r="U244" s="21">
        <v>6348</v>
      </c>
      <c r="V244" s="21">
        <v>0</v>
      </c>
      <c r="W244" s="21">
        <v>7142</v>
      </c>
      <c r="X244" s="21">
        <v>631</v>
      </c>
      <c r="Y244" s="21">
        <v>549</v>
      </c>
      <c r="Z244" s="21">
        <v>549</v>
      </c>
      <c r="AA244" s="21">
        <v>0</v>
      </c>
      <c r="AB244" s="21">
        <v>908</v>
      </c>
      <c r="AC244" s="21">
        <v>298</v>
      </c>
    </row>
    <row r="245" spans="1:29" x14ac:dyDescent="0.2">
      <c r="A245">
        <v>2</v>
      </c>
      <c r="B245">
        <v>1977</v>
      </c>
      <c r="C245" t="s">
        <v>17</v>
      </c>
      <c r="D245" s="3">
        <v>28157</v>
      </c>
      <c r="E245" s="21">
        <v>58479</v>
      </c>
      <c r="F245" s="21">
        <v>58479</v>
      </c>
      <c r="G245" s="21">
        <v>0</v>
      </c>
      <c r="H245" s="21">
        <v>76719</v>
      </c>
      <c r="I245" s="21">
        <v>2292</v>
      </c>
      <c r="J245" s="21">
        <v>46621</v>
      </c>
      <c r="K245" s="21">
        <v>46621</v>
      </c>
      <c r="L245" s="21">
        <v>0</v>
      </c>
      <c r="M245" s="21">
        <v>61233</v>
      </c>
      <c r="N245" s="21">
        <v>1689</v>
      </c>
      <c r="O245" s="21">
        <v>4323</v>
      </c>
      <c r="P245" s="21">
        <v>4323</v>
      </c>
      <c r="Q245" s="21">
        <v>0</v>
      </c>
      <c r="R245" s="21">
        <v>6997</v>
      </c>
      <c r="S245" s="21">
        <v>49</v>
      </c>
      <c r="T245" s="21">
        <v>6584</v>
      </c>
      <c r="U245" s="21">
        <v>6584</v>
      </c>
      <c r="V245" s="21">
        <v>0</v>
      </c>
      <c r="W245" s="21">
        <v>7467</v>
      </c>
      <c r="X245" s="21">
        <v>470</v>
      </c>
      <c r="Y245" s="21">
        <v>951</v>
      </c>
      <c r="Z245" s="21">
        <v>951</v>
      </c>
      <c r="AA245" s="21">
        <v>0</v>
      </c>
      <c r="AB245" s="21">
        <v>1022</v>
      </c>
      <c r="AC245" s="21">
        <v>84</v>
      </c>
    </row>
    <row r="246" spans="1:29" x14ac:dyDescent="0.2">
      <c r="A246">
        <v>3</v>
      </c>
      <c r="B246">
        <v>1977</v>
      </c>
      <c r="C246" t="s">
        <v>18</v>
      </c>
      <c r="D246" s="3">
        <v>28185</v>
      </c>
      <c r="E246" s="21">
        <v>80551</v>
      </c>
      <c r="F246" s="21">
        <v>80551</v>
      </c>
      <c r="G246" s="21">
        <v>0</v>
      </c>
      <c r="H246" s="21">
        <v>77973</v>
      </c>
      <c r="I246" s="21">
        <v>1780</v>
      </c>
      <c r="J246" s="21">
        <v>64315</v>
      </c>
      <c r="K246" s="21">
        <v>64315</v>
      </c>
      <c r="L246" s="21">
        <v>0</v>
      </c>
      <c r="M246" s="21">
        <v>60339</v>
      </c>
      <c r="N246" s="21">
        <v>850</v>
      </c>
      <c r="O246" s="21">
        <v>6447</v>
      </c>
      <c r="P246" s="21">
        <v>6447</v>
      </c>
      <c r="Q246" s="21">
        <v>0</v>
      </c>
      <c r="R246" s="21">
        <v>7739</v>
      </c>
      <c r="S246" s="21">
        <v>300</v>
      </c>
      <c r="T246" s="21">
        <v>8671</v>
      </c>
      <c r="U246" s="21">
        <v>8671</v>
      </c>
      <c r="V246" s="21">
        <v>0</v>
      </c>
      <c r="W246" s="21">
        <v>8717</v>
      </c>
      <c r="X246" s="21">
        <v>514</v>
      </c>
      <c r="Y246" s="21">
        <v>1118</v>
      </c>
      <c r="Z246" s="21">
        <v>1118</v>
      </c>
      <c r="AA246" s="21">
        <v>0</v>
      </c>
      <c r="AB246" s="21">
        <v>1178</v>
      </c>
      <c r="AC246" s="21">
        <v>116</v>
      </c>
    </row>
    <row r="247" spans="1:29" x14ac:dyDescent="0.2">
      <c r="A247">
        <v>4</v>
      </c>
      <c r="B247">
        <v>1977</v>
      </c>
      <c r="C247" t="s">
        <v>19</v>
      </c>
      <c r="D247" s="3">
        <v>28216</v>
      </c>
      <c r="E247" s="21">
        <v>62407</v>
      </c>
      <c r="F247" s="21">
        <v>62407</v>
      </c>
      <c r="G247" s="21">
        <v>0</v>
      </c>
      <c r="H247" s="21">
        <v>62673</v>
      </c>
      <c r="I247" s="21">
        <v>1655</v>
      </c>
      <c r="J247" s="21">
        <v>49720</v>
      </c>
      <c r="K247" s="21">
        <v>49720</v>
      </c>
      <c r="L247" s="21">
        <v>0</v>
      </c>
      <c r="M247" s="21">
        <v>50757</v>
      </c>
      <c r="N247" s="21">
        <v>871</v>
      </c>
      <c r="O247" s="21">
        <v>4949</v>
      </c>
      <c r="P247" s="21">
        <v>4949</v>
      </c>
      <c r="Q247" s="21">
        <v>0</v>
      </c>
      <c r="R247" s="21">
        <v>3431</v>
      </c>
      <c r="S247" s="21">
        <v>181</v>
      </c>
      <c r="T247" s="21">
        <v>6818</v>
      </c>
      <c r="U247" s="21">
        <v>6818</v>
      </c>
      <c r="V247" s="21">
        <v>0</v>
      </c>
      <c r="W247" s="21">
        <v>7412</v>
      </c>
      <c r="X247" s="21">
        <v>481</v>
      </c>
      <c r="Y247" s="21">
        <v>920</v>
      </c>
      <c r="Z247" s="21">
        <v>920</v>
      </c>
      <c r="AA247" s="21">
        <v>0</v>
      </c>
      <c r="AB247" s="21">
        <v>1073</v>
      </c>
      <c r="AC247" s="21">
        <v>122</v>
      </c>
    </row>
    <row r="248" spans="1:29" x14ac:dyDescent="0.2">
      <c r="A248">
        <v>5</v>
      </c>
      <c r="B248">
        <v>1977</v>
      </c>
      <c r="C248" t="s">
        <v>20</v>
      </c>
      <c r="D248" s="3">
        <v>28246</v>
      </c>
      <c r="E248" s="21">
        <v>73892</v>
      </c>
      <c r="F248" s="21">
        <v>73892</v>
      </c>
      <c r="G248" s="21">
        <v>0</v>
      </c>
      <c r="H248" s="21">
        <v>78926</v>
      </c>
      <c r="I248" s="21">
        <v>1094</v>
      </c>
      <c r="J248" s="21">
        <v>56937</v>
      </c>
      <c r="K248" s="21">
        <v>56937</v>
      </c>
      <c r="L248" s="21">
        <v>0</v>
      </c>
      <c r="M248" s="21">
        <v>62260</v>
      </c>
      <c r="N248" s="21">
        <v>382</v>
      </c>
      <c r="O248" s="21">
        <v>6895</v>
      </c>
      <c r="P248" s="21">
        <v>6895</v>
      </c>
      <c r="Q248" s="21">
        <v>0</v>
      </c>
      <c r="R248" s="21">
        <v>5755</v>
      </c>
      <c r="S248" s="21">
        <v>113</v>
      </c>
      <c r="T248" s="21">
        <v>8927</v>
      </c>
      <c r="U248" s="21">
        <v>8927</v>
      </c>
      <c r="V248" s="21">
        <v>0</v>
      </c>
      <c r="W248" s="21">
        <v>9626</v>
      </c>
      <c r="X248" s="21">
        <v>530</v>
      </c>
      <c r="Y248" s="21">
        <v>1133</v>
      </c>
      <c r="Z248" s="21">
        <v>1133</v>
      </c>
      <c r="AA248" s="21">
        <v>0</v>
      </c>
      <c r="AB248" s="21">
        <v>1285</v>
      </c>
      <c r="AC248" s="21">
        <v>69</v>
      </c>
    </row>
    <row r="249" spans="1:29" x14ac:dyDescent="0.2">
      <c r="A249">
        <v>6</v>
      </c>
      <c r="B249">
        <v>1977</v>
      </c>
      <c r="C249" t="s">
        <v>21</v>
      </c>
      <c r="D249" s="3">
        <v>28277</v>
      </c>
      <c r="E249" s="21">
        <v>82488</v>
      </c>
      <c r="F249" s="21">
        <v>82488</v>
      </c>
      <c r="G249" s="21">
        <v>0</v>
      </c>
      <c r="H249" s="21">
        <v>74097</v>
      </c>
      <c r="I249" s="21">
        <v>1244</v>
      </c>
      <c r="J249" s="21">
        <v>64872</v>
      </c>
      <c r="K249" s="21">
        <v>64872</v>
      </c>
      <c r="L249" s="21">
        <v>0</v>
      </c>
      <c r="M249" s="21">
        <v>58255</v>
      </c>
      <c r="N249" s="21">
        <v>650</v>
      </c>
      <c r="O249" s="21">
        <v>7480</v>
      </c>
      <c r="P249" s="21">
        <v>7480</v>
      </c>
      <c r="Q249" s="21">
        <v>0</v>
      </c>
      <c r="R249" s="21">
        <v>5232</v>
      </c>
      <c r="S249" s="21">
        <v>138</v>
      </c>
      <c r="T249" s="21">
        <v>9039</v>
      </c>
      <c r="U249" s="21">
        <v>9039</v>
      </c>
      <c r="V249" s="21">
        <v>0</v>
      </c>
      <c r="W249" s="21">
        <v>9463</v>
      </c>
      <c r="X249" s="21">
        <v>392</v>
      </c>
      <c r="Y249" s="21">
        <v>1097</v>
      </c>
      <c r="Z249" s="21">
        <v>1097</v>
      </c>
      <c r="AA249" s="21">
        <v>0</v>
      </c>
      <c r="AB249" s="21">
        <v>1147</v>
      </c>
      <c r="AC249" s="21">
        <v>64</v>
      </c>
    </row>
    <row r="250" spans="1:29" x14ac:dyDescent="0.2">
      <c r="A250">
        <v>7</v>
      </c>
      <c r="B250">
        <v>1977</v>
      </c>
      <c r="C250" t="s">
        <v>22</v>
      </c>
      <c r="D250" s="3">
        <v>28307</v>
      </c>
      <c r="E250" s="21">
        <v>63682</v>
      </c>
      <c r="F250" s="21">
        <v>63682</v>
      </c>
      <c r="G250" s="21">
        <v>0</v>
      </c>
      <c r="H250" s="21">
        <v>71890</v>
      </c>
      <c r="I250" s="21">
        <v>2156</v>
      </c>
      <c r="J250" s="21">
        <v>50310</v>
      </c>
      <c r="K250" s="21">
        <v>50310</v>
      </c>
      <c r="L250" s="21">
        <v>0</v>
      </c>
      <c r="M250" s="21">
        <v>56985</v>
      </c>
      <c r="N250" s="21">
        <v>1235</v>
      </c>
      <c r="O250" s="21">
        <v>4589</v>
      </c>
      <c r="P250" s="21">
        <v>4589</v>
      </c>
      <c r="Q250" s="21">
        <v>0</v>
      </c>
      <c r="R250" s="21">
        <v>4888</v>
      </c>
      <c r="S250" s="21">
        <v>174</v>
      </c>
      <c r="T250" s="21">
        <v>7717</v>
      </c>
      <c r="U250" s="21">
        <v>7717</v>
      </c>
      <c r="V250" s="21">
        <v>0</v>
      </c>
      <c r="W250" s="21">
        <v>8734</v>
      </c>
      <c r="X250" s="21">
        <v>650</v>
      </c>
      <c r="Y250" s="21">
        <v>1066</v>
      </c>
      <c r="Z250" s="21">
        <v>1066</v>
      </c>
      <c r="AA250" s="21">
        <v>0</v>
      </c>
      <c r="AB250" s="21">
        <v>1283</v>
      </c>
      <c r="AC250" s="21">
        <v>97</v>
      </c>
    </row>
    <row r="251" spans="1:29" x14ac:dyDescent="0.2">
      <c r="A251">
        <v>8</v>
      </c>
      <c r="B251">
        <v>1977</v>
      </c>
      <c r="C251" t="s">
        <v>23</v>
      </c>
      <c r="D251" s="3">
        <v>28338</v>
      </c>
      <c r="E251" s="21">
        <v>63371</v>
      </c>
      <c r="F251" s="21">
        <v>63371</v>
      </c>
      <c r="G251" s="21">
        <v>0</v>
      </c>
      <c r="H251" s="21">
        <v>78558</v>
      </c>
      <c r="I251" s="21">
        <v>1475</v>
      </c>
      <c r="J251" s="21">
        <v>49356</v>
      </c>
      <c r="K251" s="21">
        <v>49356</v>
      </c>
      <c r="L251" s="21">
        <v>0</v>
      </c>
      <c r="M251" s="21">
        <v>60836</v>
      </c>
      <c r="N251" s="21">
        <v>901</v>
      </c>
      <c r="O251" s="21">
        <v>4896</v>
      </c>
      <c r="P251" s="21">
        <v>4896</v>
      </c>
      <c r="Q251" s="21">
        <v>0</v>
      </c>
      <c r="R251" s="21">
        <v>6184</v>
      </c>
      <c r="S251" s="21">
        <v>32</v>
      </c>
      <c r="T251" s="21">
        <v>7950</v>
      </c>
      <c r="U251" s="21">
        <v>7950</v>
      </c>
      <c r="V251" s="21">
        <v>0</v>
      </c>
      <c r="W251" s="21">
        <v>10344</v>
      </c>
      <c r="X251" s="21">
        <v>504</v>
      </c>
      <c r="Y251" s="21">
        <v>1169</v>
      </c>
      <c r="Z251" s="21">
        <v>1169</v>
      </c>
      <c r="AA251" s="21">
        <v>0</v>
      </c>
      <c r="AB251" s="21">
        <v>1194</v>
      </c>
      <c r="AC251" s="21">
        <v>38</v>
      </c>
    </row>
    <row r="252" spans="1:29" x14ac:dyDescent="0.2">
      <c r="A252">
        <v>9</v>
      </c>
      <c r="B252">
        <v>1977</v>
      </c>
      <c r="C252" t="s">
        <v>24</v>
      </c>
      <c r="D252" s="3">
        <v>28369</v>
      </c>
      <c r="E252" s="21">
        <v>64456</v>
      </c>
      <c r="F252" s="21">
        <v>64456</v>
      </c>
      <c r="G252" s="21">
        <v>0</v>
      </c>
      <c r="H252" s="21">
        <v>66075</v>
      </c>
      <c r="I252" s="21">
        <v>3373</v>
      </c>
      <c r="J252" s="21">
        <v>50451</v>
      </c>
      <c r="K252" s="21">
        <v>50451</v>
      </c>
      <c r="L252" s="21">
        <v>0</v>
      </c>
      <c r="M252" s="21">
        <v>49709</v>
      </c>
      <c r="N252" s="21">
        <v>2267</v>
      </c>
      <c r="O252" s="21">
        <v>5113</v>
      </c>
      <c r="P252" s="21">
        <v>5113</v>
      </c>
      <c r="Q252" s="21">
        <v>0</v>
      </c>
      <c r="R252" s="21">
        <v>6598</v>
      </c>
      <c r="S252" s="21">
        <v>347</v>
      </c>
      <c r="T252" s="21">
        <v>7829</v>
      </c>
      <c r="U252" s="21">
        <v>7829</v>
      </c>
      <c r="V252" s="21">
        <v>0</v>
      </c>
      <c r="W252" s="21">
        <v>8648</v>
      </c>
      <c r="X252" s="21">
        <v>650</v>
      </c>
      <c r="Y252" s="21">
        <v>1063</v>
      </c>
      <c r="Z252" s="21">
        <v>1063</v>
      </c>
      <c r="AA252" s="21">
        <v>0</v>
      </c>
      <c r="AB252" s="21">
        <v>1120</v>
      </c>
      <c r="AC252" s="21">
        <v>109</v>
      </c>
    </row>
    <row r="253" spans="1:29" x14ac:dyDescent="0.2">
      <c r="A253">
        <v>10</v>
      </c>
      <c r="B253">
        <v>1977</v>
      </c>
      <c r="C253" t="s">
        <v>25</v>
      </c>
      <c r="D253" s="3">
        <v>28399</v>
      </c>
      <c r="E253" s="21">
        <v>73411</v>
      </c>
      <c r="F253" s="21">
        <v>73411</v>
      </c>
      <c r="G253" s="21">
        <v>0</v>
      </c>
      <c r="H253" s="21">
        <v>72226</v>
      </c>
      <c r="I253" s="21">
        <v>2867</v>
      </c>
      <c r="J253" s="21">
        <v>59441</v>
      </c>
      <c r="K253" s="21">
        <v>59441</v>
      </c>
      <c r="L253" s="21">
        <v>0</v>
      </c>
      <c r="M253" s="21">
        <v>56774</v>
      </c>
      <c r="N253" s="21">
        <v>2246</v>
      </c>
      <c r="O253" s="21">
        <v>5698</v>
      </c>
      <c r="P253" s="21">
        <v>5698</v>
      </c>
      <c r="Q253" s="21">
        <v>0</v>
      </c>
      <c r="R253" s="21">
        <v>5750</v>
      </c>
      <c r="S253" s="21">
        <v>77</v>
      </c>
      <c r="T253" s="21">
        <v>7235</v>
      </c>
      <c r="U253" s="21">
        <v>7235</v>
      </c>
      <c r="V253" s="21">
        <v>0</v>
      </c>
      <c r="W253" s="21">
        <v>8498</v>
      </c>
      <c r="X253" s="21">
        <v>484</v>
      </c>
      <c r="Y253" s="21">
        <v>1037</v>
      </c>
      <c r="Z253" s="21">
        <v>1037</v>
      </c>
      <c r="AA253" s="21">
        <v>0</v>
      </c>
      <c r="AB253" s="21">
        <v>1204</v>
      </c>
      <c r="AC253" s="21">
        <v>60</v>
      </c>
    </row>
    <row r="254" spans="1:29" x14ac:dyDescent="0.2">
      <c r="A254">
        <v>11</v>
      </c>
      <c r="B254">
        <v>1977</v>
      </c>
      <c r="C254" t="s">
        <v>26</v>
      </c>
      <c r="D254" s="3">
        <v>28430</v>
      </c>
      <c r="E254" s="21">
        <v>83962</v>
      </c>
      <c r="F254" s="21">
        <v>83962</v>
      </c>
      <c r="G254" s="21">
        <v>0</v>
      </c>
      <c r="H254" s="21">
        <v>82977</v>
      </c>
      <c r="I254" s="21">
        <v>2386</v>
      </c>
      <c r="J254" s="21">
        <v>70456</v>
      </c>
      <c r="K254" s="21">
        <v>70456</v>
      </c>
      <c r="L254" s="21">
        <v>0</v>
      </c>
      <c r="M254" s="21">
        <v>68786</v>
      </c>
      <c r="N254" s="21">
        <v>1407</v>
      </c>
      <c r="O254" s="21">
        <v>6191</v>
      </c>
      <c r="P254" s="21">
        <v>6191</v>
      </c>
      <c r="Q254" s="21">
        <v>0</v>
      </c>
      <c r="R254" s="21">
        <v>5361</v>
      </c>
      <c r="S254" s="21">
        <v>147</v>
      </c>
      <c r="T254" s="21">
        <v>6537</v>
      </c>
      <c r="U254" s="21">
        <v>6537</v>
      </c>
      <c r="V254" s="21">
        <v>0</v>
      </c>
      <c r="W254" s="21">
        <v>7742</v>
      </c>
      <c r="X254" s="21">
        <v>622</v>
      </c>
      <c r="Y254" s="21">
        <v>778</v>
      </c>
      <c r="Z254" s="21">
        <v>778</v>
      </c>
      <c r="AA254" s="21">
        <v>0</v>
      </c>
      <c r="AB254" s="21">
        <v>1088</v>
      </c>
      <c r="AC254" s="21">
        <v>210</v>
      </c>
    </row>
    <row r="255" spans="1:29" x14ac:dyDescent="0.2">
      <c r="A255">
        <v>12</v>
      </c>
      <c r="B255">
        <v>1977</v>
      </c>
      <c r="C255" t="s">
        <v>27</v>
      </c>
      <c r="D255" s="3">
        <v>28460</v>
      </c>
      <c r="E255" s="21">
        <v>85589</v>
      </c>
      <c r="F255" s="21">
        <v>85589</v>
      </c>
      <c r="G255" s="21">
        <v>0</v>
      </c>
      <c r="H255" s="21">
        <v>78777</v>
      </c>
      <c r="I255" s="21">
        <v>4288</v>
      </c>
      <c r="J255" s="21">
        <v>72197</v>
      </c>
      <c r="K255" s="21">
        <v>72197</v>
      </c>
      <c r="L255" s="21">
        <v>0</v>
      </c>
      <c r="M255" s="21">
        <v>67128</v>
      </c>
      <c r="N255" s="21">
        <v>2965</v>
      </c>
      <c r="O255" s="21">
        <v>5643</v>
      </c>
      <c r="P255" s="21">
        <v>5643</v>
      </c>
      <c r="Q255" s="21">
        <v>0</v>
      </c>
      <c r="R255" s="21">
        <v>4829</v>
      </c>
      <c r="S255" s="21">
        <v>620</v>
      </c>
      <c r="T255" s="21">
        <v>6592</v>
      </c>
      <c r="U255" s="21">
        <v>6592</v>
      </c>
      <c r="V255" s="21">
        <v>0</v>
      </c>
      <c r="W255" s="21">
        <v>5734</v>
      </c>
      <c r="X255" s="21">
        <v>499</v>
      </c>
      <c r="Y255" s="21">
        <v>1157</v>
      </c>
      <c r="Z255" s="21">
        <v>1157</v>
      </c>
      <c r="AA255" s="21">
        <v>0</v>
      </c>
      <c r="AB255" s="21">
        <v>1086</v>
      </c>
      <c r="AC255" s="21">
        <v>204</v>
      </c>
    </row>
    <row r="256" spans="1:29" x14ac:dyDescent="0.2">
      <c r="A256">
        <v>1</v>
      </c>
      <c r="B256">
        <v>1978</v>
      </c>
      <c r="C256" t="s">
        <v>16</v>
      </c>
      <c r="D256" s="3">
        <v>28491</v>
      </c>
      <c r="E256" s="21">
        <v>66393</v>
      </c>
      <c r="F256" s="21">
        <v>66393</v>
      </c>
      <c r="G256" s="21">
        <v>0</v>
      </c>
      <c r="H256" s="21">
        <v>70431</v>
      </c>
      <c r="I256" s="21">
        <v>2340</v>
      </c>
      <c r="J256" s="21">
        <v>54929</v>
      </c>
      <c r="K256" s="21">
        <v>54929</v>
      </c>
      <c r="L256" s="21">
        <v>0</v>
      </c>
      <c r="M256" s="21">
        <v>58619</v>
      </c>
      <c r="N256" s="21">
        <v>1789</v>
      </c>
      <c r="O256" s="21">
        <v>4567</v>
      </c>
      <c r="P256" s="21">
        <v>4567</v>
      </c>
      <c r="Q256" s="21">
        <v>0</v>
      </c>
      <c r="R256" s="21">
        <v>4535</v>
      </c>
      <c r="S256" s="21">
        <v>90</v>
      </c>
      <c r="T256" s="21">
        <v>6040</v>
      </c>
      <c r="U256" s="21">
        <v>6040</v>
      </c>
      <c r="V256" s="21">
        <v>0</v>
      </c>
      <c r="W256" s="21">
        <v>6277</v>
      </c>
      <c r="X256" s="21">
        <v>411</v>
      </c>
      <c r="Y256" s="21">
        <v>857</v>
      </c>
      <c r="Z256" s="21">
        <v>857</v>
      </c>
      <c r="AA256" s="21">
        <v>0</v>
      </c>
      <c r="AB256" s="21">
        <v>1000</v>
      </c>
      <c r="AC256" s="21">
        <v>50</v>
      </c>
    </row>
    <row r="257" spans="1:29" x14ac:dyDescent="0.2">
      <c r="A257">
        <v>2</v>
      </c>
      <c r="B257">
        <v>1978</v>
      </c>
      <c r="C257" t="s">
        <v>17</v>
      </c>
      <c r="D257" s="3">
        <v>28522</v>
      </c>
      <c r="E257" s="21">
        <v>70041</v>
      </c>
      <c r="F257" s="21">
        <v>70041</v>
      </c>
      <c r="G257" s="21">
        <v>0</v>
      </c>
      <c r="H257" s="21">
        <v>75588</v>
      </c>
      <c r="I257" s="21">
        <v>4047</v>
      </c>
      <c r="J257" s="21">
        <v>59036</v>
      </c>
      <c r="K257" s="21">
        <v>59036</v>
      </c>
      <c r="L257" s="21">
        <v>0</v>
      </c>
      <c r="M257" s="21">
        <v>62227</v>
      </c>
      <c r="N257" s="21">
        <v>3393</v>
      </c>
      <c r="O257" s="21">
        <v>5353</v>
      </c>
      <c r="P257" s="21">
        <v>5353</v>
      </c>
      <c r="Q257" s="21">
        <v>0</v>
      </c>
      <c r="R257" s="21">
        <v>5594</v>
      </c>
      <c r="S257" s="21">
        <v>86</v>
      </c>
      <c r="T257" s="21">
        <v>4880</v>
      </c>
      <c r="U257" s="21">
        <v>4880</v>
      </c>
      <c r="V257" s="21">
        <v>0</v>
      </c>
      <c r="W257" s="21">
        <v>6686</v>
      </c>
      <c r="X257" s="21">
        <v>491</v>
      </c>
      <c r="Y257" s="21">
        <v>772</v>
      </c>
      <c r="Z257" s="21">
        <v>772</v>
      </c>
      <c r="AA257" s="21">
        <v>0</v>
      </c>
      <c r="AB257" s="21">
        <v>1081</v>
      </c>
      <c r="AC257" s="21">
        <v>77</v>
      </c>
    </row>
    <row r="258" spans="1:29" x14ac:dyDescent="0.2">
      <c r="A258">
        <v>3</v>
      </c>
      <c r="B258">
        <v>1978</v>
      </c>
      <c r="C258" t="s">
        <v>18</v>
      </c>
      <c r="D258" s="3">
        <v>28550</v>
      </c>
      <c r="E258" s="21">
        <v>89357</v>
      </c>
      <c r="F258" s="21">
        <v>89357</v>
      </c>
      <c r="G258" s="21">
        <v>0</v>
      </c>
      <c r="H258" s="21">
        <v>87958</v>
      </c>
      <c r="I258" s="21">
        <v>3195</v>
      </c>
      <c r="J258" s="21">
        <v>73352</v>
      </c>
      <c r="K258" s="21">
        <v>73352</v>
      </c>
      <c r="L258" s="21">
        <v>0</v>
      </c>
      <c r="M258" s="21">
        <v>72925</v>
      </c>
      <c r="N258" s="21">
        <v>2477</v>
      </c>
      <c r="O258" s="21">
        <v>7083</v>
      </c>
      <c r="P258" s="21">
        <v>7083</v>
      </c>
      <c r="Q258" s="21">
        <v>0</v>
      </c>
      <c r="R258" s="21">
        <v>6829</v>
      </c>
      <c r="S258" s="21">
        <v>111</v>
      </c>
      <c r="T258" s="21">
        <v>7664</v>
      </c>
      <c r="U258" s="21">
        <v>7664</v>
      </c>
      <c r="V258" s="21">
        <v>0</v>
      </c>
      <c r="W258" s="21">
        <v>6999</v>
      </c>
      <c r="X258" s="21">
        <v>485</v>
      </c>
      <c r="Y258" s="21">
        <v>1258</v>
      </c>
      <c r="Z258" s="21">
        <v>1258</v>
      </c>
      <c r="AA258" s="21">
        <v>0</v>
      </c>
      <c r="AB258" s="21">
        <v>1205</v>
      </c>
      <c r="AC258" s="21">
        <v>122</v>
      </c>
    </row>
    <row r="259" spans="1:29" x14ac:dyDescent="0.2">
      <c r="A259">
        <v>4</v>
      </c>
      <c r="B259">
        <v>1978</v>
      </c>
      <c r="C259" t="s">
        <v>19</v>
      </c>
      <c r="D259" s="3">
        <v>28581</v>
      </c>
      <c r="E259" s="21">
        <v>74184</v>
      </c>
      <c r="F259" s="21">
        <v>74184</v>
      </c>
      <c r="G259" s="21">
        <v>0</v>
      </c>
      <c r="H259" s="21">
        <v>78041</v>
      </c>
      <c r="I259" s="21">
        <v>3528</v>
      </c>
      <c r="J259" s="21">
        <v>61375</v>
      </c>
      <c r="K259" s="21">
        <v>61375</v>
      </c>
      <c r="L259" s="21">
        <v>0</v>
      </c>
      <c r="M259" s="21">
        <v>64773</v>
      </c>
      <c r="N259" s="21">
        <v>2826</v>
      </c>
      <c r="O259" s="21">
        <v>5534</v>
      </c>
      <c r="P259" s="21">
        <v>5534</v>
      </c>
      <c r="Q259" s="21">
        <v>0</v>
      </c>
      <c r="R259" s="21">
        <v>5877</v>
      </c>
      <c r="S259" s="21">
        <v>165</v>
      </c>
      <c r="T259" s="21">
        <v>6251</v>
      </c>
      <c r="U259" s="21">
        <v>6251</v>
      </c>
      <c r="V259" s="21">
        <v>0</v>
      </c>
      <c r="W259" s="21">
        <v>6336</v>
      </c>
      <c r="X259" s="21">
        <v>441</v>
      </c>
      <c r="Y259" s="21">
        <v>1024</v>
      </c>
      <c r="Z259" s="21">
        <v>1024</v>
      </c>
      <c r="AA259" s="21">
        <v>0</v>
      </c>
      <c r="AB259" s="21">
        <v>1055</v>
      </c>
      <c r="AC259" s="21">
        <v>96</v>
      </c>
    </row>
    <row r="260" spans="1:29" x14ac:dyDescent="0.2">
      <c r="A260">
        <v>5</v>
      </c>
      <c r="B260">
        <v>1978</v>
      </c>
      <c r="C260" t="s">
        <v>20</v>
      </c>
      <c r="D260" s="3">
        <v>28611</v>
      </c>
      <c r="E260" s="21">
        <v>80038</v>
      </c>
      <c r="F260" s="21">
        <v>80038</v>
      </c>
      <c r="G260" s="21">
        <v>0</v>
      </c>
      <c r="H260" s="21">
        <v>84198</v>
      </c>
      <c r="I260" s="21">
        <v>2999</v>
      </c>
      <c r="J260" s="21">
        <v>66151</v>
      </c>
      <c r="K260" s="21">
        <v>66151</v>
      </c>
      <c r="L260" s="21">
        <v>0</v>
      </c>
      <c r="M260" s="21">
        <v>68829</v>
      </c>
      <c r="N260" s="21">
        <v>2256</v>
      </c>
      <c r="O260" s="21">
        <v>6648</v>
      </c>
      <c r="P260" s="21">
        <v>6648</v>
      </c>
      <c r="Q260" s="21">
        <v>0</v>
      </c>
      <c r="R260" s="21">
        <v>7214</v>
      </c>
      <c r="S260" s="21">
        <v>217</v>
      </c>
      <c r="T260" s="21">
        <v>6289</v>
      </c>
      <c r="U260" s="21">
        <v>6289</v>
      </c>
      <c r="V260" s="21">
        <v>0</v>
      </c>
      <c r="W260" s="21">
        <v>7037</v>
      </c>
      <c r="X260" s="21">
        <v>457</v>
      </c>
      <c r="Y260" s="21">
        <v>950</v>
      </c>
      <c r="Z260" s="21">
        <v>950</v>
      </c>
      <c r="AA260" s="21">
        <v>0</v>
      </c>
      <c r="AB260" s="21">
        <v>1118</v>
      </c>
      <c r="AC260" s="21">
        <v>69</v>
      </c>
    </row>
    <row r="261" spans="1:29" x14ac:dyDescent="0.2">
      <c r="A261">
        <v>6</v>
      </c>
      <c r="B261">
        <v>1978</v>
      </c>
      <c r="C261" t="s">
        <v>21</v>
      </c>
      <c r="D261" s="3">
        <v>28642</v>
      </c>
      <c r="E261" s="21">
        <v>93396</v>
      </c>
      <c r="F261" s="21">
        <v>93396</v>
      </c>
      <c r="G261" s="21">
        <v>0</v>
      </c>
      <c r="H261" s="21">
        <v>93207</v>
      </c>
      <c r="I261" s="21">
        <v>3726</v>
      </c>
      <c r="J261" s="21">
        <v>77089</v>
      </c>
      <c r="K261" s="21">
        <v>77089</v>
      </c>
      <c r="L261" s="21">
        <v>0</v>
      </c>
      <c r="M261" s="21">
        <v>76675</v>
      </c>
      <c r="N261" s="21">
        <v>2703</v>
      </c>
      <c r="O261" s="21">
        <v>7703</v>
      </c>
      <c r="P261" s="21">
        <v>7703</v>
      </c>
      <c r="Q261" s="21">
        <v>0</v>
      </c>
      <c r="R261" s="21">
        <v>7575</v>
      </c>
      <c r="S261" s="21">
        <v>451</v>
      </c>
      <c r="T261" s="21">
        <v>7509</v>
      </c>
      <c r="U261" s="21">
        <v>7509</v>
      </c>
      <c r="V261" s="21">
        <v>0</v>
      </c>
      <c r="W261" s="21">
        <v>7767</v>
      </c>
      <c r="X261" s="21">
        <v>542</v>
      </c>
      <c r="Y261" s="21">
        <v>1095</v>
      </c>
      <c r="Z261" s="21">
        <v>1095</v>
      </c>
      <c r="AA261" s="21">
        <v>0</v>
      </c>
      <c r="AB261" s="21">
        <v>1190</v>
      </c>
      <c r="AC261" s="21">
        <v>30</v>
      </c>
    </row>
    <row r="262" spans="1:29" x14ac:dyDescent="0.2">
      <c r="A262">
        <v>7</v>
      </c>
      <c r="B262">
        <v>1978</v>
      </c>
      <c r="C262" t="s">
        <v>22</v>
      </c>
      <c r="D262" s="3">
        <v>28672</v>
      </c>
      <c r="E262" s="21">
        <v>79084</v>
      </c>
      <c r="F262" s="21">
        <v>79084</v>
      </c>
      <c r="G262" s="21">
        <v>0</v>
      </c>
      <c r="H262" s="21">
        <v>86665</v>
      </c>
      <c r="I262" s="21">
        <v>1666</v>
      </c>
      <c r="J262" s="21">
        <v>65292</v>
      </c>
      <c r="K262" s="21">
        <v>65292</v>
      </c>
      <c r="L262" s="21">
        <v>0</v>
      </c>
      <c r="M262" s="21">
        <v>70652</v>
      </c>
      <c r="N262" s="21">
        <v>745</v>
      </c>
      <c r="O262" s="21">
        <v>6602</v>
      </c>
      <c r="P262" s="21">
        <v>6602</v>
      </c>
      <c r="Q262" s="21">
        <v>0</v>
      </c>
      <c r="R262" s="21">
        <v>7690</v>
      </c>
      <c r="S262" s="21">
        <v>110</v>
      </c>
      <c r="T262" s="21">
        <v>6235</v>
      </c>
      <c r="U262" s="21">
        <v>6235</v>
      </c>
      <c r="V262" s="21">
        <v>0</v>
      </c>
      <c r="W262" s="21">
        <v>7029</v>
      </c>
      <c r="X262" s="21">
        <v>725</v>
      </c>
      <c r="Y262" s="21">
        <v>955</v>
      </c>
      <c r="Z262" s="21">
        <v>955</v>
      </c>
      <c r="AA262" s="21">
        <v>0</v>
      </c>
      <c r="AB262" s="21">
        <v>1294</v>
      </c>
      <c r="AC262" s="21">
        <v>86</v>
      </c>
    </row>
    <row r="263" spans="1:29" x14ac:dyDescent="0.2">
      <c r="A263">
        <v>8</v>
      </c>
      <c r="B263">
        <v>1978</v>
      </c>
      <c r="C263" t="s">
        <v>23</v>
      </c>
      <c r="D263" s="3">
        <v>28703</v>
      </c>
      <c r="E263" s="21">
        <v>86543</v>
      </c>
      <c r="F263" s="21">
        <v>86543</v>
      </c>
      <c r="G263" s="21">
        <v>0</v>
      </c>
      <c r="H263" s="21">
        <v>94805</v>
      </c>
      <c r="I263" s="21">
        <v>5263</v>
      </c>
      <c r="J263" s="21">
        <v>70932</v>
      </c>
      <c r="K263" s="21">
        <v>70932</v>
      </c>
      <c r="L263" s="21">
        <v>0</v>
      </c>
      <c r="M263" s="21">
        <v>77414</v>
      </c>
      <c r="N263" s="21">
        <v>4309</v>
      </c>
      <c r="O263" s="21">
        <v>7219</v>
      </c>
      <c r="P263" s="21">
        <v>7219</v>
      </c>
      <c r="Q263" s="21">
        <v>0</v>
      </c>
      <c r="R263" s="21">
        <v>8244</v>
      </c>
      <c r="S263" s="21">
        <v>290</v>
      </c>
      <c r="T263" s="21">
        <v>7349</v>
      </c>
      <c r="U263" s="21">
        <v>7349</v>
      </c>
      <c r="V263" s="21">
        <v>0</v>
      </c>
      <c r="W263" s="21">
        <v>7927</v>
      </c>
      <c r="X263" s="21">
        <v>540</v>
      </c>
      <c r="Y263" s="21">
        <v>1043</v>
      </c>
      <c r="Z263" s="21">
        <v>1043</v>
      </c>
      <c r="AA263" s="21">
        <v>0</v>
      </c>
      <c r="AB263" s="21">
        <v>1220</v>
      </c>
      <c r="AC263" s="21">
        <v>124</v>
      </c>
    </row>
    <row r="264" spans="1:29" x14ac:dyDescent="0.2">
      <c r="A264">
        <v>9</v>
      </c>
      <c r="B264">
        <v>1978</v>
      </c>
      <c r="C264" t="s">
        <v>24</v>
      </c>
      <c r="D264" s="3">
        <v>28734</v>
      </c>
      <c r="E264" s="21">
        <v>70143</v>
      </c>
      <c r="F264" s="21">
        <v>70143</v>
      </c>
      <c r="G264" s="21">
        <v>0</v>
      </c>
      <c r="H264" s="21">
        <v>71924</v>
      </c>
      <c r="I264" s="21">
        <v>3182</v>
      </c>
      <c r="J264" s="21">
        <v>54586</v>
      </c>
      <c r="K264" s="21">
        <v>54586</v>
      </c>
      <c r="L264" s="21">
        <v>0</v>
      </c>
      <c r="M264" s="21">
        <v>55953</v>
      </c>
      <c r="N264" s="21">
        <v>2356</v>
      </c>
      <c r="O264" s="21">
        <v>6630</v>
      </c>
      <c r="P264" s="21">
        <v>6630</v>
      </c>
      <c r="Q264" s="21">
        <v>0</v>
      </c>
      <c r="R264" s="21">
        <v>8087</v>
      </c>
      <c r="S264" s="21">
        <v>174</v>
      </c>
      <c r="T264" s="21">
        <v>7584</v>
      </c>
      <c r="U264" s="21">
        <v>7584</v>
      </c>
      <c r="V264" s="21">
        <v>0</v>
      </c>
      <c r="W264" s="21">
        <v>6663</v>
      </c>
      <c r="X264" s="21">
        <v>618</v>
      </c>
      <c r="Y264" s="21">
        <v>1343</v>
      </c>
      <c r="Z264" s="21">
        <v>1343</v>
      </c>
      <c r="AA264" s="21">
        <v>0</v>
      </c>
      <c r="AB264" s="21">
        <v>1221</v>
      </c>
      <c r="AC264" s="21">
        <v>34</v>
      </c>
    </row>
    <row r="265" spans="1:29" x14ac:dyDescent="0.2">
      <c r="A265">
        <v>10</v>
      </c>
      <c r="B265">
        <v>1978</v>
      </c>
      <c r="C265" t="s">
        <v>25</v>
      </c>
      <c r="D265" s="3">
        <v>28764</v>
      </c>
      <c r="E265" s="21">
        <v>91322</v>
      </c>
      <c r="F265" s="21">
        <v>91322</v>
      </c>
      <c r="G265" s="21">
        <v>0</v>
      </c>
      <c r="H265" s="21">
        <v>92218</v>
      </c>
      <c r="I265" s="21">
        <v>6005</v>
      </c>
      <c r="J265" s="21">
        <v>76403</v>
      </c>
      <c r="K265" s="21">
        <v>76403</v>
      </c>
      <c r="L265" s="21">
        <v>0</v>
      </c>
      <c r="M265" s="21">
        <v>75196</v>
      </c>
      <c r="N265" s="21">
        <v>4513</v>
      </c>
      <c r="O265" s="21">
        <v>8127</v>
      </c>
      <c r="P265" s="21">
        <v>8127</v>
      </c>
      <c r="Q265" s="21">
        <v>0</v>
      </c>
      <c r="R265" s="21">
        <v>8871</v>
      </c>
      <c r="S265" s="21">
        <v>414</v>
      </c>
      <c r="T265" s="21">
        <v>6061</v>
      </c>
      <c r="U265" s="21">
        <v>6061</v>
      </c>
      <c r="V265" s="21">
        <v>0</v>
      </c>
      <c r="W265" s="21">
        <v>6983</v>
      </c>
      <c r="X265" s="21">
        <v>920</v>
      </c>
      <c r="Y265" s="21">
        <v>731</v>
      </c>
      <c r="Z265" s="21">
        <v>731</v>
      </c>
      <c r="AA265" s="21">
        <v>0</v>
      </c>
      <c r="AB265" s="21">
        <v>1168</v>
      </c>
      <c r="AC265" s="21">
        <v>158</v>
      </c>
    </row>
    <row r="266" spans="1:29" x14ac:dyDescent="0.2">
      <c r="A266">
        <v>11</v>
      </c>
      <c r="B266">
        <v>1978</v>
      </c>
      <c r="C266" t="s">
        <v>26</v>
      </c>
      <c r="D266" s="3">
        <v>28795</v>
      </c>
      <c r="E266" s="21">
        <v>87622</v>
      </c>
      <c r="F266" s="21">
        <v>87622</v>
      </c>
      <c r="G266" s="21">
        <v>0</v>
      </c>
      <c r="H266" s="21">
        <v>90729</v>
      </c>
      <c r="I266" s="21">
        <v>4035</v>
      </c>
      <c r="J266" s="21">
        <v>74605</v>
      </c>
      <c r="K266" s="21">
        <v>74605</v>
      </c>
      <c r="L266" s="21">
        <v>0</v>
      </c>
      <c r="M266" s="21">
        <v>75893</v>
      </c>
      <c r="N266" s="21">
        <v>1370</v>
      </c>
      <c r="O266" s="21">
        <v>6263</v>
      </c>
      <c r="P266" s="21">
        <v>6263</v>
      </c>
      <c r="Q266" s="21">
        <v>0</v>
      </c>
      <c r="R266" s="21">
        <v>7139</v>
      </c>
      <c r="S266" s="21">
        <v>1359</v>
      </c>
      <c r="T266" s="21">
        <v>5853</v>
      </c>
      <c r="U266" s="21">
        <v>5853</v>
      </c>
      <c r="V266" s="21">
        <v>0</v>
      </c>
      <c r="W266" s="21">
        <v>6470</v>
      </c>
      <c r="X266" s="21">
        <v>1016</v>
      </c>
      <c r="Y266" s="21">
        <v>901</v>
      </c>
      <c r="Z266" s="21">
        <v>901</v>
      </c>
      <c r="AA266" s="21">
        <v>0</v>
      </c>
      <c r="AB266" s="21">
        <v>1227</v>
      </c>
      <c r="AC266" s="21">
        <v>290</v>
      </c>
    </row>
    <row r="267" spans="1:29" x14ac:dyDescent="0.2">
      <c r="A267">
        <v>12</v>
      </c>
      <c r="B267">
        <v>1978</v>
      </c>
      <c r="C267" t="s">
        <v>27</v>
      </c>
      <c r="D267" s="3">
        <v>28825</v>
      </c>
      <c r="E267" s="21">
        <v>84239</v>
      </c>
      <c r="F267" s="21">
        <v>84239</v>
      </c>
      <c r="G267" s="21">
        <v>0</v>
      </c>
      <c r="H267" s="21">
        <v>85952</v>
      </c>
      <c r="I267" s="21">
        <v>5747</v>
      </c>
      <c r="J267" s="21">
        <v>68254</v>
      </c>
      <c r="K267" s="21">
        <v>68254</v>
      </c>
      <c r="L267" s="21">
        <v>0</v>
      </c>
      <c r="M267" s="21">
        <v>68869</v>
      </c>
      <c r="N267" s="21">
        <v>2800</v>
      </c>
      <c r="O267" s="21">
        <v>7877</v>
      </c>
      <c r="P267" s="21">
        <v>7877</v>
      </c>
      <c r="Q267" s="21">
        <v>0</v>
      </c>
      <c r="R267" s="21">
        <v>8395</v>
      </c>
      <c r="S267" s="21">
        <v>1921</v>
      </c>
      <c r="T267" s="21">
        <v>7176</v>
      </c>
      <c r="U267" s="21">
        <v>7176</v>
      </c>
      <c r="V267" s="21">
        <v>0</v>
      </c>
      <c r="W267" s="21">
        <v>7475</v>
      </c>
      <c r="X267" s="21">
        <v>878</v>
      </c>
      <c r="Y267" s="21">
        <v>932</v>
      </c>
      <c r="Z267" s="21">
        <v>932</v>
      </c>
      <c r="AA267" s="21">
        <v>0</v>
      </c>
      <c r="AB267" s="21">
        <v>1213</v>
      </c>
      <c r="AC267" s="21">
        <v>148</v>
      </c>
    </row>
    <row r="268" spans="1:29" x14ac:dyDescent="0.2">
      <c r="A268">
        <v>1</v>
      </c>
      <c r="B268">
        <v>1979</v>
      </c>
      <c r="C268" t="s">
        <v>16</v>
      </c>
      <c r="D268" s="3">
        <v>28856</v>
      </c>
      <c r="E268" s="21">
        <v>86374</v>
      </c>
      <c r="F268" s="21">
        <v>86374</v>
      </c>
      <c r="G268" s="21">
        <v>0</v>
      </c>
      <c r="H268" s="21">
        <v>92807</v>
      </c>
      <c r="I268" s="21">
        <v>2427</v>
      </c>
      <c r="J268" s="21">
        <v>72195</v>
      </c>
      <c r="K268" s="21">
        <v>72195</v>
      </c>
      <c r="L268" s="21">
        <v>0</v>
      </c>
      <c r="M268" s="21">
        <v>74581</v>
      </c>
      <c r="N268" s="21">
        <v>1432</v>
      </c>
      <c r="O268" s="21">
        <v>7505</v>
      </c>
      <c r="P268" s="21">
        <v>7505</v>
      </c>
      <c r="Q268" s="21">
        <v>0</v>
      </c>
      <c r="R268" s="21">
        <v>9753</v>
      </c>
      <c r="S268" s="21">
        <v>284</v>
      </c>
      <c r="T268" s="21">
        <v>5794</v>
      </c>
      <c r="U268" s="21">
        <v>5794</v>
      </c>
      <c r="V268" s="21">
        <v>0</v>
      </c>
      <c r="W268" s="21">
        <v>7347</v>
      </c>
      <c r="X268" s="21">
        <v>545</v>
      </c>
      <c r="Y268" s="21">
        <v>880</v>
      </c>
      <c r="Z268" s="21">
        <v>880</v>
      </c>
      <c r="AA268" s="21">
        <v>0</v>
      </c>
      <c r="AB268" s="21">
        <v>1126</v>
      </c>
      <c r="AC268" s="21">
        <v>166</v>
      </c>
    </row>
    <row r="269" spans="1:29" x14ac:dyDescent="0.2">
      <c r="A269">
        <v>2</v>
      </c>
      <c r="B269">
        <v>1979</v>
      </c>
      <c r="C269" t="s">
        <v>17</v>
      </c>
      <c r="D269" s="3">
        <v>28887</v>
      </c>
      <c r="E269" s="21">
        <v>74507</v>
      </c>
      <c r="F269" s="21">
        <v>74507</v>
      </c>
      <c r="G269" s="21">
        <v>0</v>
      </c>
      <c r="H269" s="21">
        <v>78361</v>
      </c>
      <c r="I269" s="21">
        <v>2392</v>
      </c>
      <c r="J269" s="21">
        <v>61604</v>
      </c>
      <c r="K269" s="21">
        <v>61604</v>
      </c>
      <c r="L269" s="21">
        <v>0</v>
      </c>
      <c r="M269" s="21">
        <v>63680</v>
      </c>
      <c r="N269" s="21">
        <v>1405</v>
      </c>
      <c r="O269" s="21">
        <v>6623</v>
      </c>
      <c r="P269" s="21">
        <v>6623</v>
      </c>
      <c r="Q269" s="21">
        <v>0</v>
      </c>
      <c r="R269" s="21">
        <v>7576</v>
      </c>
      <c r="S269" s="21">
        <v>233</v>
      </c>
      <c r="T269" s="21">
        <v>5547</v>
      </c>
      <c r="U269" s="21">
        <v>5547</v>
      </c>
      <c r="V269" s="21">
        <v>0</v>
      </c>
      <c r="W269" s="21">
        <v>6121</v>
      </c>
      <c r="X269" s="21">
        <v>588</v>
      </c>
      <c r="Y269" s="21">
        <v>733</v>
      </c>
      <c r="Z269" s="21">
        <v>733</v>
      </c>
      <c r="AA269" s="21">
        <v>0</v>
      </c>
      <c r="AB269" s="21">
        <v>984</v>
      </c>
      <c r="AC269" s="21">
        <v>166</v>
      </c>
    </row>
    <row r="270" spans="1:29" x14ac:dyDescent="0.2">
      <c r="A270">
        <v>3</v>
      </c>
      <c r="B270">
        <v>1979</v>
      </c>
      <c r="C270" t="s">
        <v>18</v>
      </c>
      <c r="D270" s="3">
        <v>28915</v>
      </c>
      <c r="E270" s="21">
        <v>63835</v>
      </c>
      <c r="F270" s="21">
        <v>63835</v>
      </c>
      <c r="G270" s="21">
        <v>0</v>
      </c>
      <c r="H270" s="21">
        <v>64221</v>
      </c>
      <c r="I270" s="21">
        <v>3811</v>
      </c>
      <c r="J270" s="21">
        <v>50903</v>
      </c>
      <c r="K270" s="21">
        <v>50903</v>
      </c>
      <c r="L270" s="21">
        <v>0</v>
      </c>
      <c r="M270" s="21">
        <v>52922</v>
      </c>
      <c r="N270" s="21">
        <v>1567</v>
      </c>
      <c r="O270" s="21">
        <v>5874</v>
      </c>
      <c r="P270" s="21">
        <v>5874</v>
      </c>
      <c r="Q270" s="21">
        <v>0</v>
      </c>
      <c r="R270" s="21">
        <v>5402</v>
      </c>
      <c r="S270" s="21">
        <v>1495</v>
      </c>
      <c r="T270" s="21">
        <v>6017</v>
      </c>
      <c r="U270" s="21">
        <v>6017</v>
      </c>
      <c r="V270" s="21">
        <v>0</v>
      </c>
      <c r="W270" s="21">
        <v>5109</v>
      </c>
      <c r="X270" s="21">
        <v>447</v>
      </c>
      <c r="Y270" s="21">
        <v>1041</v>
      </c>
      <c r="Z270" s="21">
        <v>1041</v>
      </c>
      <c r="AA270" s="21">
        <v>0</v>
      </c>
      <c r="AB270" s="21">
        <v>788</v>
      </c>
      <c r="AC270" s="21">
        <v>302</v>
      </c>
    </row>
    <row r="271" spans="1:29" x14ac:dyDescent="0.2">
      <c r="A271">
        <v>4</v>
      </c>
      <c r="B271">
        <v>1979</v>
      </c>
      <c r="C271" t="s">
        <v>19</v>
      </c>
      <c r="D271" s="3">
        <v>28946</v>
      </c>
      <c r="E271" s="21">
        <v>84263</v>
      </c>
      <c r="F271" s="21">
        <v>84263</v>
      </c>
      <c r="G271" s="21">
        <v>0</v>
      </c>
      <c r="H271" s="21">
        <v>87805</v>
      </c>
      <c r="I271" s="21">
        <v>3763</v>
      </c>
      <c r="J271" s="21">
        <v>69426</v>
      </c>
      <c r="K271" s="21">
        <v>69426</v>
      </c>
      <c r="L271" s="21">
        <v>0</v>
      </c>
      <c r="M271" s="21">
        <v>70845</v>
      </c>
      <c r="N271" s="21">
        <v>1276</v>
      </c>
      <c r="O271" s="21">
        <v>7657</v>
      </c>
      <c r="P271" s="21">
        <v>7657</v>
      </c>
      <c r="Q271" s="21">
        <v>0</v>
      </c>
      <c r="R271" s="21">
        <v>8589</v>
      </c>
      <c r="S271" s="21">
        <v>1390</v>
      </c>
      <c r="T271" s="21">
        <v>6194</v>
      </c>
      <c r="U271" s="21">
        <v>6194</v>
      </c>
      <c r="V271" s="21">
        <v>0</v>
      </c>
      <c r="W271" s="21">
        <v>7140</v>
      </c>
      <c r="X271" s="21">
        <v>853</v>
      </c>
      <c r="Y271" s="21">
        <v>986</v>
      </c>
      <c r="Z271" s="21">
        <v>986</v>
      </c>
      <c r="AA271" s="21">
        <v>0</v>
      </c>
      <c r="AB271" s="21">
        <v>1231</v>
      </c>
      <c r="AC271" s="21">
        <v>244</v>
      </c>
    </row>
    <row r="272" spans="1:29" x14ac:dyDescent="0.2">
      <c r="A272">
        <v>5</v>
      </c>
      <c r="B272">
        <v>1979</v>
      </c>
      <c r="C272" t="s">
        <v>20</v>
      </c>
      <c r="D272" s="3">
        <v>28976</v>
      </c>
      <c r="E272" s="21">
        <v>89071</v>
      </c>
      <c r="F272" s="21">
        <v>89071</v>
      </c>
      <c r="G272" s="21">
        <v>0</v>
      </c>
      <c r="H272" s="21">
        <v>99594</v>
      </c>
      <c r="I272" s="21">
        <v>6832</v>
      </c>
      <c r="J272" s="21">
        <v>73691</v>
      </c>
      <c r="K272" s="21">
        <v>73691</v>
      </c>
      <c r="L272" s="21">
        <v>0</v>
      </c>
      <c r="M272" s="21">
        <v>81562</v>
      </c>
      <c r="N272" s="21">
        <v>4275</v>
      </c>
      <c r="O272" s="21">
        <v>8045</v>
      </c>
      <c r="P272" s="21">
        <v>8045</v>
      </c>
      <c r="Q272" s="21">
        <v>0</v>
      </c>
      <c r="R272" s="21">
        <v>9180</v>
      </c>
      <c r="S272" s="21">
        <v>1546</v>
      </c>
      <c r="T272" s="21">
        <v>6437</v>
      </c>
      <c r="U272" s="21">
        <v>6437</v>
      </c>
      <c r="V272" s="21">
        <v>0</v>
      </c>
      <c r="W272" s="21">
        <v>7654</v>
      </c>
      <c r="X272" s="21">
        <v>760</v>
      </c>
      <c r="Y272" s="21">
        <v>898</v>
      </c>
      <c r="Z272" s="21">
        <v>898</v>
      </c>
      <c r="AA272" s="21">
        <v>0</v>
      </c>
      <c r="AB272" s="21">
        <v>1198</v>
      </c>
      <c r="AC272" s="21">
        <v>251</v>
      </c>
    </row>
    <row r="273" spans="1:29" x14ac:dyDescent="0.2">
      <c r="A273">
        <v>6</v>
      </c>
      <c r="B273">
        <v>1979</v>
      </c>
      <c r="C273" t="s">
        <v>21</v>
      </c>
      <c r="D273" s="3">
        <v>29007</v>
      </c>
      <c r="E273" s="21">
        <v>90288</v>
      </c>
      <c r="F273" s="21">
        <v>90288</v>
      </c>
      <c r="G273" s="21">
        <v>0</v>
      </c>
      <c r="H273" s="21">
        <v>94767</v>
      </c>
      <c r="I273" s="21">
        <v>3731</v>
      </c>
      <c r="J273" s="21">
        <v>75024</v>
      </c>
      <c r="K273" s="21">
        <v>75024</v>
      </c>
      <c r="L273" s="21">
        <v>0</v>
      </c>
      <c r="M273" s="21">
        <v>77657</v>
      </c>
      <c r="N273" s="21">
        <v>2480</v>
      </c>
      <c r="O273" s="21">
        <v>7643</v>
      </c>
      <c r="P273" s="21">
        <v>7643</v>
      </c>
      <c r="Q273" s="21">
        <v>0</v>
      </c>
      <c r="R273" s="21">
        <v>8353</v>
      </c>
      <c r="S273" s="21">
        <v>238</v>
      </c>
      <c r="T273" s="21">
        <v>6691</v>
      </c>
      <c r="U273" s="21">
        <v>6691</v>
      </c>
      <c r="V273" s="21">
        <v>0</v>
      </c>
      <c r="W273" s="21">
        <v>7664</v>
      </c>
      <c r="X273" s="21">
        <v>886</v>
      </c>
      <c r="Y273" s="21">
        <v>930</v>
      </c>
      <c r="Z273" s="21">
        <v>930</v>
      </c>
      <c r="AA273" s="21">
        <v>0</v>
      </c>
      <c r="AB273" s="21">
        <v>1093</v>
      </c>
      <c r="AC273" s="21">
        <v>127</v>
      </c>
    </row>
    <row r="274" spans="1:29" x14ac:dyDescent="0.2">
      <c r="A274">
        <v>7</v>
      </c>
      <c r="B274">
        <v>1979</v>
      </c>
      <c r="C274" t="s">
        <v>22</v>
      </c>
      <c r="D274" s="3">
        <v>29037</v>
      </c>
      <c r="E274" s="21">
        <v>72680</v>
      </c>
      <c r="F274" s="21">
        <v>72680</v>
      </c>
      <c r="G274" s="21">
        <v>0</v>
      </c>
      <c r="H274" s="21">
        <v>77009</v>
      </c>
      <c r="I274" s="21">
        <v>5602</v>
      </c>
      <c r="J274" s="21">
        <v>58966</v>
      </c>
      <c r="K274" s="21">
        <v>58966</v>
      </c>
      <c r="L274" s="21">
        <v>0</v>
      </c>
      <c r="M274" s="21">
        <v>61078</v>
      </c>
      <c r="N274" s="21">
        <v>2803</v>
      </c>
      <c r="O274" s="21">
        <v>6175</v>
      </c>
      <c r="P274" s="21">
        <v>6175</v>
      </c>
      <c r="Q274" s="21">
        <v>0</v>
      </c>
      <c r="R274" s="21">
        <v>6367</v>
      </c>
      <c r="S274" s="21">
        <v>1535</v>
      </c>
      <c r="T274" s="21">
        <v>6557</v>
      </c>
      <c r="U274" s="21">
        <v>6557</v>
      </c>
      <c r="V274" s="21">
        <v>0</v>
      </c>
      <c r="W274" s="21">
        <v>8348</v>
      </c>
      <c r="X274" s="21">
        <v>1132</v>
      </c>
      <c r="Y274" s="21">
        <v>982</v>
      </c>
      <c r="Z274" s="21">
        <v>982</v>
      </c>
      <c r="AA274" s="21">
        <v>0</v>
      </c>
      <c r="AB274" s="21">
        <v>1216</v>
      </c>
      <c r="AC274" s="21">
        <v>132</v>
      </c>
    </row>
    <row r="275" spans="1:29" x14ac:dyDescent="0.2">
      <c r="A275">
        <v>8</v>
      </c>
      <c r="B275">
        <v>1979</v>
      </c>
      <c r="C275" t="s">
        <v>23</v>
      </c>
      <c r="D275" s="3">
        <v>29068</v>
      </c>
      <c r="E275" s="21">
        <v>94122</v>
      </c>
      <c r="F275" s="21">
        <v>94122</v>
      </c>
      <c r="G275" s="21">
        <v>0</v>
      </c>
      <c r="H275" s="21">
        <v>100813</v>
      </c>
      <c r="I275" s="21">
        <v>4360</v>
      </c>
      <c r="J275" s="21">
        <v>75440</v>
      </c>
      <c r="K275" s="21">
        <v>75440</v>
      </c>
      <c r="L275" s="21">
        <v>0</v>
      </c>
      <c r="M275" s="21">
        <v>80022</v>
      </c>
      <c r="N275" s="21">
        <v>2572</v>
      </c>
      <c r="O275" s="21">
        <v>9548</v>
      </c>
      <c r="P275" s="21">
        <v>9548</v>
      </c>
      <c r="Q275" s="21">
        <v>0</v>
      </c>
      <c r="R275" s="21">
        <v>10311</v>
      </c>
      <c r="S275" s="21">
        <v>455</v>
      </c>
      <c r="T275" s="21">
        <v>8131</v>
      </c>
      <c r="U275" s="21">
        <v>8131</v>
      </c>
      <c r="V275" s="21">
        <v>0</v>
      </c>
      <c r="W275" s="21">
        <v>9158</v>
      </c>
      <c r="X275" s="21">
        <v>1253</v>
      </c>
      <c r="Y275" s="21">
        <v>1003</v>
      </c>
      <c r="Z275" s="21">
        <v>1003</v>
      </c>
      <c r="AA275" s="21">
        <v>0</v>
      </c>
      <c r="AB275" s="21">
        <v>1322</v>
      </c>
      <c r="AC275" s="21">
        <v>80</v>
      </c>
    </row>
    <row r="276" spans="1:29" x14ac:dyDescent="0.2">
      <c r="A276">
        <v>9</v>
      </c>
      <c r="B276">
        <v>1979</v>
      </c>
      <c r="C276" t="s">
        <v>24</v>
      </c>
      <c r="D276" s="3">
        <v>29099</v>
      </c>
      <c r="E276" s="21">
        <v>68965</v>
      </c>
      <c r="F276" s="21">
        <v>68965</v>
      </c>
      <c r="G276" s="21">
        <v>0</v>
      </c>
      <c r="H276" s="21">
        <v>73504</v>
      </c>
      <c r="I276" s="21">
        <v>3429</v>
      </c>
      <c r="J276" s="21">
        <v>54152</v>
      </c>
      <c r="K276" s="21">
        <v>54152</v>
      </c>
      <c r="L276" s="21">
        <v>0</v>
      </c>
      <c r="M276" s="21">
        <v>56617</v>
      </c>
      <c r="N276" s="21">
        <v>1920</v>
      </c>
      <c r="O276" s="21">
        <v>7706</v>
      </c>
      <c r="P276" s="21">
        <v>7706</v>
      </c>
      <c r="Q276" s="21">
        <v>0</v>
      </c>
      <c r="R276" s="21">
        <v>8325</v>
      </c>
      <c r="S276" s="21">
        <v>312</v>
      </c>
      <c r="T276" s="21">
        <v>6275</v>
      </c>
      <c r="U276" s="21">
        <v>6275</v>
      </c>
      <c r="V276" s="21">
        <v>0</v>
      </c>
      <c r="W276" s="21">
        <v>7601</v>
      </c>
      <c r="X276" s="21">
        <v>1062</v>
      </c>
      <c r="Y276" s="21">
        <v>832</v>
      </c>
      <c r="Z276" s="21">
        <v>832</v>
      </c>
      <c r="AA276" s="21">
        <v>0</v>
      </c>
      <c r="AB276" s="21">
        <v>961</v>
      </c>
      <c r="AC276" s="21">
        <v>135</v>
      </c>
    </row>
    <row r="277" spans="1:29" x14ac:dyDescent="0.2">
      <c r="A277">
        <v>10</v>
      </c>
      <c r="B277">
        <v>1979</v>
      </c>
      <c r="C277" t="s">
        <v>25</v>
      </c>
      <c r="D277" s="3">
        <v>29129</v>
      </c>
      <c r="E277" s="21">
        <v>101699</v>
      </c>
      <c r="F277" s="21">
        <v>101699</v>
      </c>
      <c r="G277" s="21">
        <v>0</v>
      </c>
      <c r="H277" s="21">
        <v>103497</v>
      </c>
      <c r="I277" s="21">
        <v>4006</v>
      </c>
      <c r="J277" s="21">
        <v>83882</v>
      </c>
      <c r="K277" s="21">
        <v>83882</v>
      </c>
      <c r="L277" s="21">
        <v>0</v>
      </c>
      <c r="M277" s="21">
        <v>84089</v>
      </c>
      <c r="N277" s="21">
        <v>1991</v>
      </c>
      <c r="O277" s="21">
        <v>8940</v>
      </c>
      <c r="P277" s="21">
        <v>8940</v>
      </c>
      <c r="Q277" s="21">
        <v>0</v>
      </c>
      <c r="R277" s="21">
        <v>9875</v>
      </c>
      <c r="S277" s="21">
        <v>463</v>
      </c>
      <c r="T277" s="21">
        <v>7646</v>
      </c>
      <c r="U277" s="21">
        <v>7646</v>
      </c>
      <c r="V277" s="21">
        <v>0</v>
      </c>
      <c r="W277" s="21">
        <v>8519</v>
      </c>
      <c r="X277" s="21">
        <v>1411</v>
      </c>
      <c r="Y277" s="21">
        <v>1231</v>
      </c>
      <c r="Z277" s="21">
        <v>1231</v>
      </c>
      <c r="AA277" s="21">
        <v>0</v>
      </c>
      <c r="AB277" s="21">
        <v>1014</v>
      </c>
      <c r="AC277" s="21">
        <v>141</v>
      </c>
    </row>
    <row r="278" spans="1:29" x14ac:dyDescent="0.2">
      <c r="A278">
        <v>11</v>
      </c>
      <c r="B278">
        <v>1979</v>
      </c>
      <c r="C278" t="s">
        <v>26</v>
      </c>
      <c r="D278" s="3">
        <v>29160</v>
      </c>
      <c r="E278" s="21">
        <v>97162</v>
      </c>
      <c r="F278" s="21">
        <v>97162</v>
      </c>
      <c r="G278" s="21">
        <v>0</v>
      </c>
      <c r="H278" s="21">
        <v>105508</v>
      </c>
      <c r="I278" s="21">
        <v>2917</v>
      </c>
      <c r="J278" s="21">
        <v>81198</v>
      </c>
      <c r="K278" s="21">
        <v>81198</v>
      </c>
      <c r="L278" s="21">
        <v>0</v>
      </c>
      <c r="M278" s="21">
        <v>86779</v>
      </c>
      <c r="N278" s="21">
        <v>1312</v>
      </c>
      <c r="O278" s="21">
        <v>8557</v>
      </c>
      <c r="P278" s="21">
        <v>8557</v>
      </c>
      <c r="Q278" s="21">
        <v>0</v>
      </c>
      <c r="R278" s="21">
        <v>9841</v>
      </c>
      <c r="S278" s="21">
        <v>504</v>
      </c>
      <c r="T278" s="21">
        <v>6537</v>
      </c>
      <c r="U278" s="21">
        <v>6537</v>
      </c>
      <c r="V278" s="21">
        <v>0</v>
      </c>
      <c r="W278" s="21">
        <v>7845</v>
      </c>
      <c r="X278" s="21">
        <v>977</v>
      </c>
      <c r="Y278" s="21">
        <v>870</v>
      </c>
      <c r="Z278" s="21">
        <v>870</v>
      </c>
      <c r="AA278" s="21">
        <v>0</v>
      </c>
      <c r="AB278" s="21">
        <v>1043</v>
      </c>
      <c r="AC278" s="21">
        <v>124</v>
      </c>
    </row>
    <row r="279" spans="1:29" x14ac:dyDescent="0.2">
      <c r="A279">
        <v>12</v>
      </c>
      <c r="B279">
        <v>1979</v>
      </c>
      <c r="C279" t="s">
        <v>27</v>
      </c>
      <c r="D279" s="3">
        <v>29190</v>
      </c>
      <c r="E279" s="21">
        <v>91959</v>
      </c>
      <c r="F279" s="21">
        <v>91959</v>
      </c>
      <c r="G279" s="21">
        <v>0</v>
      </c>
      <c r="H279" s="21">
        <v>93214</v>
      </c>
      <c r="I279" s="21">
        <v>4137</v>
      </c>
      <c r="J279" s="21">
        <v>76188</v>
      </c>
      <c r="K279" s="21">
        <v>76188</v>
      </c>
      <c r="L279" s="21">
        <v>0</v>
      </c>
      <c r="M279" s="21">
        <v>76567</v>
      </c>
      <c r="N279" s="21">
        <v>2349</v>
      </c>
      <c r="O279" s="21">
        <v>7748</v>
      </c>
      <c r="P279" s="21">
        <v>7748</v>
      </c>
      <c r="Q279" s="21">
        <v>0</v>
      </c>
      <c r="R279" s="21">
        <v>8361</v>
      </c>
      <c r="S279" s="21">
        <v>329</v>
      </c>
      <c r="T279" s="21">
        <v>6880</v>
      </c>
      <c r="U279" s="21">
        <v>6880</v>
      </c>
      <c r="V279" s="21">
        <v>0</v>
      </c>
      <c r="W279" s="21">
        <v>7453</v>
      </c>
      <c r="X279" s="21">
        <v>1341</v>
      </c>
      <c r="Y279" s="21">
        <v>1143</v>
      </c>
      <c r="Z279" s="21">
        <v>1143</v>
      </c>
      <c r="AA279" s="21">
        <v>0</v>
      </c>
      <c r="AB279" s="21">
        <v>833</v>
      </c>
      <c r="AC279" s="21">
        <v>118</v>
      </c>
    </row>
    <row r="280" spans="1:29" x14ac:dyDescent="0.2">
      <c r="A280">
        <v>1</v>
      </c>
      <c r="B280">
        <v>1980</v>
      </c>
      <c r="C280" t="s">
        <v>16</v>
      </c>
      <c r="D280" s="3">
        <v>29221</v>
      </c>
      <c r="E280" s="21">
        <v>89855</v>
      </c>
      <c r="F280" s="21">
        <v>89855</v>
      </c>
      <c r="G280" s="21">
        <v>0</v>
      </c>
      <c r="H280" s="21">
        <v>95891</v>
      </c>
      <c r="I280" s="21">
        <v>3694</v>
      </c>
      <c r="J280" s="21">
        <v>74157</v>
      </c>
      <c r="K280" s="21">
        <v>74157</v>
      </c>
      <c r="L280" s="21">
        <v>0</v>
      </c>
      <c r="M280" s="21">
        <v>77669</v>
      </c>
      <c r="N280" s="21">
        <v>2198</v>
      </c>
      <c r="O280" s="21">
        <v>8388</v>
      </c>
      <c r="P280" s="21">
        <v>8388</v>
      </c>
      <c r="Q280" s="21">
        <v>0</v>
      </c>
      <c r="R280" s="21">
        <v>9271</v>
      </c>
      <c r="S280" s="21">
        <v>714</v>
      </c>
      <c r="T280" s="21">
        <v>6696</v>
      </c>
      <c r="U280" s="21">
        <v>6696</v>
      </c>
      <c r="V280" s="21">
        <v>0</v>
      </c>
      <c r="W280" s="21">
        <v>7999</v>
      </c>
      <c r="X280" s="21">
        <v>628</v>
      </c>
      <c r="Y280" s="21">
        <v>614</v>
      </c>
      <c r="Z280" s="21">
        <v>614</v>
      </c>
      <c r="AA280" s="21">
        <v>0</v>
      </c>
      <c r="AB280" s="21">
        <v>952</v>
      </c>
      <c r="AC280" s="21">
        <v>154</v>
      </c>
    </row>
    <row r="281" spans="1:29" x14ac:dyDescent="0.2">
      <c r="A281">
        <v>2</v>
      </c>
      <c r="B281">
        <v>1980</v>
      </c>
      <c r="C281" t="s">
        <v>17</v>
      </c>
      <c r="D281" s="3">
        <v>29252</v>
      </c>
      <c r="E281" s="21">
        <v>91139</v>
      </c>
      <c r="F281" s="21">
        <v>91139</v>
      </c>
      <c r="G281" s="21">
        <v>0</v>
      </c>
      <c r="H281" s="21">
        <v>85853</v>
      </c>
      <c r="I281" s="21">
        <v>3178</v>
      </c>
      <c r="J281" s="21">
        <v>73485</v>
      </c>
      <c r="K281" s="21">
        <v>73485</v>
      </c>
      <c r="L281" s="21">
        <v>0</v>
      </c>
      <c r="M281" s="21">
        <v>68776</v>
      </c>
      <c r="N281" s="21">
        <v>1413</v>
      </c>
      <c r="O281" s="21">
        <v>10022</v>
      </c>
      <c r="P281" s="21">
        <v>10022</v>
      </c>
      <c r="Q281" s="21">
        <v>0</v>
      </c>
      <c r="R281" s="21">
        <v>8636</v>
      </c>
      <c r="S281" s="21">
        <v>449</v>
      </c>
      <c r="T281" s="21">
        <v>6840</v>
      </c>
      <c r="U281" s="21">
        <v>6840</v>
      </c>
      <c r="V281" s="21">
        <v>0</v>
      </c>
      <c r="W281" s="21">
        <v>7420</v>
      </c>
      <c r="X281" s="21">
        <v>1088</v>
      </c>
      <c r="Y281" s="21">
        <v>792</v>
      </c>
      <c r="Z281" s="21">
        <v>792</v>
      </c>
      <c r="AA281" s="21">
        <v>0</v>
      </c>
      <c r="AB281" s="21">
        <v>1021</v>
      </c>
      <c r="AC281" s="21">
        <v>228</v>
      </c>
    </row>
    <row r="282" spans="1:29" x14ac:dyDescent="0.2">
      <c r="A282">
        <v>3</v>
      </c>
      <c r="B282">
        <v>1980</v>
      </c>
      <c r="C282" t="s">
        <v>18</v>
      </c>
      <c r="D282" s="3">
        <v>29281</v>
      </c>
      <c r="E282" s="21">
        <v>89742</v>
      </c>
      <c r="F282" s="21">
        <v>89742</v>
      </c>
      <c r="G282" s="21">
        <v>0</v>
      </c>
      <c r="H282" s="21">
        <v>92818</v>
      </c>
      <c r="I282" s="21">
        <v>2469</v>
      </c>
      <c r="J282" s="21">
        <v>73415</v>
      </c>
      <c r="K282" s="21">
        <v>73415</v>
      </c>
      <c r="L282" s="21">
        <v>0</v>
      </c>
      <c r="M282" s="21">
        <v>74421</v>
      </c>
      <c r="N282" s="21">
        <v>850</v>
      </c>
      <c r="O282" s="21">
        <v>8170</v>
      </c>
      <c r="P282" s="21">
        <v>8170</v>
      </c>
      <c r="Q282" s="21">
        <v>0</v>
      </c>
      <c r="R282" s="21">
        <v>8695</v>
      </c>
      <c r="S282" s="21">
        <v>375</v>
      </c>
      <c r="T282" s="21">
        <v>7130</v>
      </c>
      <c r="U282" s="21">
        <v>7130</v>
      </c>
      <c r="V282" s="21">
        <v>0</v>
      </c>
      <c r="W282" s="21">
        <v>8515</v>
      </c>
      <c r="X282" s="21">
        <v>1026</v>
      </c>
      <c r="Y282" s="21">
        <v>1027</v>
      </c>
      <c r="Z282" s="21">
        <v>1027</v>
      </c>
      <c r="AA282" s="21">
        <v>0</v>
      </c>
      <c r="AB282" s="21">
        <v>1187</v>
      </c>
      <c r="AC282" s="21">
        <v>218</v>
      </c>
    </row>
    <row r="283" spans="1:29" x14ac:dyDescent="0.2">
      <c r="A283">
        <v>4</v>
      </c>
      <c r="B283">
        <v>1980</v>
      </c>
      <c r="C283" t="s">
        <v>19</v>
      </c>
      <c r="D283" s="3">
        <v>29312</v>
      </c>
      <c r="E283" s="21">
        <v>32631</v>
      </c>
      <c r="F283" s="21">
        <v>32631</v>
      </c>
      <c r="G283" s="21">
        <v>0</v>
      </c>
      <c r="H283" s="21">
        <v>34745</v>
      </c>
      <c r="I283" s="21">
        <v>3461</v>
      </c>
      <c r="J283" s="21">
        <v>25957</v>
      </c>
      <c r="K283" s="21">
        <v>25957</v>
      </c>
      <c r="L283" s="21">
        <v>0</v>
      </c>
      <c r="M283" s="21">
        <v>28917</v>
      </c>
      <c r="N283" s="21">
        <v>2261</v>
      </c>
      <c r="O283" s="21">
        <v>3490</v>
      </c>
      <c r="P283" s="21">
        <v>3490</v>
      </c>
      <c r="Q283" s="21">
        <v>0</v>
      </c>
      <c r="R283" s="21">
        <v>3576</v>
      </c>
      <c r="S283" s="21">
        <v>575</v>
      </c>
      <c r="T283" s="21">
        <v>2799</v>
      </c>
      <c r="U283" s="21">
        <v>2799</v>
      </c>
      <c r="V283" s="21">
        <v>0</v>
      </c>
      <c r="W283" s="21">
        <v>2069</v>
      </c>
      <c r="X283" s="21">
        <v>503</v>
      </c>
      <c r="Y283" s="21">
        <v>385</v>
      </c>
      <c r="Z283" s="21">
        <v>385</v>
      </c>
      <c r="AA283" s="21">
        <v>0</v>
      </c>
      <c r="AB283" s="21">
        <v>183</v>
      </c>
      <c r="AC283" s="21">
        <v>122</v>
      </c>
    </row>
    <row r="284" spans="1:29" x14ac:dyDescent="0.2">
      <c r="A284">
        <v>5</v>
      </c>
      <c r="B284">
        <v>1980</v>
      </c>
      <c r="C284" t="s">
        <v>20</v>
      </c>
      <c r="D284" s="3">
        <v>29342</v>
      </c>
      <c r="E284" s="21">
        <v>77270</v>
      </c>
      <c r="F284" s="21">
        <v>77270</v>
      </c>
      <c r="G284" s="21">
        <v>0</v>
      </c>
      <c r="H284" s="21">
        <v>86809</v>
      </c>
      <c r="I284" s="21">
        <v>6731</v>
      </c>
      <c r="J284" s="21">
        <v>65332</v>
      </c>
      <c r="K284" s="21">
        <v>65332</v>
      </c>
      <c r="L284" s="21">
        <v>0</v>
      </c>
      <c r="M284" s="21">
        <v>71100</v>
      </c>
      <c r="N284" s="21">
        <v>4721</v>
      </c>
      <c r="O284" s="21">
        <v>7102</v>
      </c>
      <c r="P284" s="21">
        <v>7102</v>
      </c>
      <c r="Q284" s="21">
        <v>0</v>
      </c>
      <c r="R284" s="21">
        <v>7756</v>
      </c>
      <c r="S284" s="21">
        <v>493</v>
      </c>
      <c r="T284" s="21">
        <v>4389</v>
      </c>
      <c r="U284" s="21">
        <v>4389</v>
      </c>
      <c r="V284" s="21">
        <v>0</v>
      </c>
      <c r="W284" s="21">
        <v>6982</v>
      </c>
      <c r="X284" s="21">
        <v>1454</v>
      </c>
      <c r="Y284" s="21">
        <v>447</v>
      </c>
      <c r="Z284" s="21">
        <v>447</v>
      </c>
      <c r="AA284" s="21">
        <v>0</v>
      </c>
      <c r="AB284" s="21">
        <v>971</v>
      </c>
      <c r="AC284" s="21">
        <v>63</v>
      </c>
    </row>
    <row r="285" spans="1:29" x14ac:dyDescent="0.2">
      <c r="A285">
        <v>6</v>
      </c>
      <c r="B285">
        <v>1980</v>
      </c>
      <c r="C285" t="s">
        <v>21</v>
      </c>
      <c r="D285" s="3">
        <v>29373</v>
      </c>
      <c r="E285" s="21">
        <v>80164</v>
      </c>
      <c r="F285" s="21">
        <v>80164</v>
      </c>
      <c r="G285" s="21">
        <v>0</v>
      </c>
      <c r="H285" s="21">
        <v>94046</v>
      </c>
      <c r="I285" s="21">
        <v>3798</v>
      </c>
      <c r="J285" s="21">
        <v>64524</v>
      </c>
      <c r="K285" s="21">
        <v>64524</v>
      </c>
      <c r="L285" s="21">
        <v>0</v>
      </c>
      <c r="M285" s="21">
        <v>74365</v>
      </c>
      <c r="N285" s="21">
        <v>1723</v>
      </c>
      <c r="O285" s="21">
        <v>7400</v>
      </c>
      <c r="P285" s="21">
        <v>7400</v>
      </c>
      <c r="Q285" s="21">
        <v>0</v>
      </c>
      <c r="R285" s="21">
        <v>9937</v>
      </c>
      <c r="S285" s="21">
        <v>223</v>
      </c>
      <c r="T285" s="21">
        <v>6981</v>
      </c>
      <c r="U285" s="21">
        <v>6981</v>
      </c>
      <c r="V285" s="21">
        <v>0</v>
      </c>
      <c r="W285" s="21">
        <v>8309</v>
      </c>
      <c r="X285" s="21">
        <v>1621</v>
      </c>
      <c r="Y285" s="21">
        <v>1259</v>
      </c>
      <c r="Z285" s="21">
        <v>1259</v>
      </c>
      <c r="AA285" s="21">
        <v>0</v>
      </c>
      <c r="AB285" s="21">
        <v>1435</v>
      </c>
      <c r="AC285" s="21">
        <v>231</v>
      </c>
    </row>
    <row r="286" spans="1:29" x14ac:dyDescent="0.2">
      <c r="A286">
        <v>7</v>
      </c>
      <c r="B286">
        <v>1980</v>
      </c>
      <c r="C286" t="s">
        <v>22</v>
      </c>
      <c r="D286" s="3">
        <v>29403</v>
      </c>
      <c r="E286" s="21">
        <v>88363</v>
      </c>
      <c r="F286" s="21">
        <v>88363</v>
      </c>
      <c r="G286" s="21">
        <v>0</v>
      </c>
      <c r="H286" s="21">
        <v>90173</v>
      </c>
      <c r="I286" s="21">
        <v>5674</v>
      </c>
      <c r="J286" s="21">
        <v>72485</v>
      </c>
      <c r="K286" s="21">
        <v>72485</v>
      </c>
      <c r="L286" s="21">
        <v>0</v>
      </c>
      <c r="M286" s="21">
        <v>72189</v>
      </c>
      <c r="N286" s="21">
        <v>3472</v>
      </c>
      <c r="O286" s="21">
        <v>7013</v>
      </c>
      <c r="P286" s="21">
        <v>7013</v>
      </c>
      <c r="Q286" s="21">
        <v>0</v>
      </c>
      <c r="R286" s="21">
        <v>6945</v>
      </c>
      <c r="S286" s="21">
        <v>569</v>
      </c>
      <c r="T286" s="21">
        <v>7631</v>
      </c>
      <c r="U286" s="21">
        <v>7631</v>
      </c>
      <c r="V286" s="21">
        <v>0</v>
      </c>
      <c r="W286" s="21">
        <v>9552</v>
      </c>
      <c r="X286" s="21">
        <v>1433</v>
      </c>
      <c r="Y286" s="21">
        <v>1234</v>
      </c>
      <c r="Z286" s="21">
        <v>1234</v>
      </c>
      <c r="AA286" s="21">
        <v>0</v>
      </c>
      <c r="AB286" s="21">
        <v>1487</v>
      </c>
      <c r="AC286" s="21">
        <v>200</v>
      </c>
    </row>
    <row r="287" spans="1:29" x14ac:dyDescent="0.2">
      <c r="A287">
        <v>8</v>
      </c>
      <c r="B287">
        <v>1980</v>
      </c>
      <c r="C287" t="s">
        <v>23</v>
      </c>
      <c r="D287" s="3">
        <v>29434</v>
      </c>
      <c r="E287" s="21">
        <v>95933</v>
      </c>
      <c r="F287" s="21">
        <v>95933</v>
      </c>
      <c r="G287" s="21">
        <v>0</v>
      </c>
      <c r="H287" s="21">
        <v>94354</v>
      </c>
      <c r="I287" s="21">
        <v>5972</v>
      </c>
      <c r="J287" s="21">
        <v>77111</v>
      </c>
      <c r="K287" s="21">
        <v>77111</v>
      </c>
      <c r="L287" s="21">
        <v>0</v>
      </c>
      <c r="M287" s="21">
        <v>74542</v>
      </c>
      <c r="N287" s="21">
        <v>4115</v>
      </c>
      <c r="O287" s="21">
        <v>9410</v>
      </c>
      <c r="P287" s="21">
        <v>9410</v>
      </c>
      <c r="Q287" s="21">
        <v>0</v>
      </c>
      <c r="R287" s="21">
        <v>8882</v>
      </c>
      <c r="S287" s="21">
        <v>346</v>
      </c>
      <c r="T287" s="21">
        <v>8102</v>
      </c>
      <c r="U287" s="21">
        <v>8102</v>
      </c>
      <c r="V287" s="21">
        <v>0</v>
      </c>
      <c r="W287" s="21">
        <v>9429</v>
      </c>
      <c r="X287" s="21">
        <v>1366</v>
      </c>
      <c r="Y287" s="21">
        <v>1310</v>
      </c>
      <c r="Z287" s="21">
        <v>1310</v>
      </c>
      <c r="AA287" s="21">
        <v>0</v>
      </c>
      <c r="AB287" s="21">
        <v>1501</v>
      </c>
      <c r="AC287" s="21">
        <v>145</v>
      </c>
    </row>
    <row r="288" spans="1:29" x14ac:dyDescent="0.2">
      <c r="A288">
        <v>9</v>
      </c>
      <c r="B288">
        <v>1980</v>
      </c>
      <c r="C288" t="s">
        <v>24</v>
      </c>
      <c r="D288" s="3">
        <v>29465</v>
      </c>
      <c r="E288" s="21">
        <v>99038</v>
      </c>
      <c r="F288" s="21">
        <v>99038</v>
      </c>
      <c r="G288" s="21">
        <v>0</v>
      </c>
      <c r="H288" s="21">
        <v>109122</v>
      </c>
      <c r="I288" s="21">
        <v>6511</v>
      </c>
      <c r="J288" s="21">
        <v>81110</v>
      </c>
      <c r="K288" s="21">
        <v>81110</v>
      </c>
      <c r="L288" s="21">
        <v>0</v>
      </c>
      <c r="M288" s="21">
        <v>87306</v>
      </c>
      <c r="N288" s="21">
        <v>4275</v>
      </c>
      <c r="O288" s="21">
        <v>8959</v>
      </c>
      <c r="P288" s="21">
        <v>8959</v>
      </c>
      <c r="Q288" s="21">
        <v>0</v>
      </c>
      <c r="R288" s="21">
        <v>10901</v>
      </c>
      <c r="S288" s="21">
        <v>423</v>
      </c>
      <c r="T288" s="21">
        <v>7661</v>
      </c>
      <c r="U288" s="21">
        <v>7661</v>
      </c>
      <c r="V288" s="21">
        <v>0</v>
      </c>
      <c r="W288" s="21">
        <v>9454</v>
      </c>
      <c r="X288" s="21">
        <v>1525</v>
      </c>
      <c r="Y288" s="21">
        <v>1308</v>
      </c>
      <c r="Z288" s="21">
        <v>1308</v>
      </c>
      <c r="AA288" s="21">
        <v>0</v>
      </c>
      <c r="AB288" s="21">
        <v>1461</v>
      </c>
      <c r="AC288" s="21">
        <v>288</v>
      </c>
    </row>
    <row r="289" spans="1:29" x14ac:dyDescent="0.2">
      <c r="A289">
        <v>10</v>
      </c>
      <c r="B289">
        <v>1980</v>
      </c>
      <c r="C289" t="s">
        <v>25</v>
      </c>
      <c r="D289" s="3">
        <v>29495</v>
      </c>
      <c r="E289" s="21">
        <v>85943</v>
      </c>
      <c r="F289" s="21">
        <v>85943</v>
      </c>
      <c r="G289" s="21">
        <v>0</v>
      </c>
      <c r="H289" s="21">
        <v>113524</v>
      </c>
      <c r="I289" s="21">
        <v>9616</v>
      </c>
      <c r="J289" s="21">
        <v>68503</v>
      </c>
      <c r="K289" s="21">
        <v>68503</v>
      </c>
      <c r="L289" s="21">
        <v>0</v>
      </c>
      <c r="M289" s="21">
        <v>90018</v>
      </c>
      <c r="N289" s="21">
        <v>6836</v>
      </c>
      <c r="O289" s="21">
        <v>7320</v>
      </c>
      <c r="P289" s="21">
        <v>7320</v>
      </c>
      <c r="Q289" s="21">
        <v>0</v>
      </c>
      <c r="R289" s="21">
        <v>11696</v>
      </c>
      <c r="S289" s="21">
        <v>1270</v>
      </c>
      <c r="T289" s="21">
        <v>8871</v>
      </c>
      <c r="U289" s="21">
        <v>8871</v>
      </c>
      <c r="V289" s="21">
        <v>0</v>
      </c>
      <c r="W289" s="21">
        <v>10201</v>
      </c>
      <c r="X289" s="21">
        <v>1212</v>
      </c>
      <c r="Y289" s="21">
        <v>1249</v>
      </c>
      <c r="Z289" s="21">
        <v>1249</v>
      </c>
      <c r="AA289" s="21">
        <v>0</v>
      </c>
      <c r="AB289" s="21">
        <v>1609</v>
      </c>
      <c r="AC289" s="21">
        <v>298</v>
      </c>
    </row>
    <row r="290" spans="1:29" x14ac:dyDescent="0.2">
      <c r="A290">
        <v>11</v>
      </c>
      <c r="B290">
        <v>1980</v>
      </c>
      <c r="C290" t="s">
        <v>26</v>
      </c>
      <c r="D290" s="3">
        <v>29526</v>
      </c>
      <c r="E290" s="21">
        <v>75610</v>
      </c>
      <c r="F290" s="21">
        <v>75610</v>
      </c>
      <c r="G290" s="21">
        <v>0</v>
      </c>
      <c r="H290" s="21">
        <v>103721</v>
      </c>
      <c r="I290" s="21">
        <v>12134</v>
      </c>
      <c r="J290" s="21">
        <v>60454</v>
      </c>
      <c r="K290" s="21">
        <v>60454</v>
      </c>
      <c r="L290" s="21">
        <v>0</v>
      </c>
      <c r="M290" s="21">
        <v>82837</v>
      </c>
      <c r="N290" s="21">
        <v>7447</v>
      </c>
      <c r="O290" s="21">
        <v>5970</v>
      </c>
      <c r="P290" s="21">
        <v>5970</v>
      </c>
      <c r="Q290" s="21">
        <v>0</v>
      </c>
      <c r="R290" s="21">
        <v>9875</v>
      </c>
      <c r="S290" s="21">
        <v>3111</v>
      </c>
      <c r="T290" s="21">
        <v>8099</v>
      </c>
      <c r="U290" s="21">
        <v>8099</v>
      </c>
      <c r="V290" s="21">
        <v>0</v>
      </c>
      <c r="W290" s="21">
        <v>9636</v>
      </c>
      <c r="X290" s="21">
        <v>1402</v>
      </c>
      <c r="Y290" s="21">
        <v>1087</v>
      </c>
      <c r="Z290" s="21">
        <v>1087</v>
      </c>
      <c r="AA290" s="21">
        <v>0</v>
      </c>
      <c r="AB290" s="21">
        <v>1373</v>
      </c>
      <c r="AC290" s="21">
        <v>174</v>
      </c>
    </row>
    <row r="291" spans="1:29" x14ac:dyDescent="0.2">
      <c r="A291">
        <v>12</v>
      </c>
      <c r="B291">
        <v>1980</v>
      </c>
      <c r="C291" t="s">
        <v>27</v>
      </c>
      <c r="D291" s="3">
        <v>29556</v>
      </c>
      <c r="E291" s="21">
        <v>74573</v>
      </c>
      <c r="F291" s="21">
        <v>74573</v>
      </c>
      <c r="G291" s="21">
        <v>0</v>
      </c>
      <c r="H291" s="21">
        <v>90149</v>
      </c>
      <c r="I291" s="21">
        <v>17486</v>
      </c>
      <c r="J291" s="21">
        <v>60862</v>
      </c>
      <c r="K291" s="21">
        <v>60862</v>
      </c>
      <c r="L291" s="21">
        <v>0</v>
      </c>
      <c r="M291" s="21">
        <v>71581</v>
      </c>
      <c r="N291" s="21">
        <v>10048</v>
      </c>
      <c r="O291" s="21">
        <v>6157</v>
      </c>
      <c r="P291" s="21">
        <v>6157</v>
      </c>
      <c r="Q291" s="21">
        <v>0</v>
      </c>
      <c r="R291" s="21">
        <v>9402</v>
      </c>
      <c r="S291" s="21">
        <v>5964</v>
      </c>
      <c r="T291" s="21">
        <v>6734</v>
      </c>
      <c r="U291" s="21">
        <v>6734</v>
      </c>
      <c r="V291" s="21">
        <v>0</v>
      </c>
      <c r="W291" s="21">
        <v>7897</v>
      </c>
      <c r="X291" s="21">
        <v>1204</v>
      </c>
      <c r="Y291" s="21">
        <v>820</v>
      </c>
      <c r="Z291" s="21">
        <v>820</v>
      </c>
      <c r="AA291" s="21">
        <v>0</v>
      </c>
      <c r="AB291" s="21">
        <v>1269</v>
      </c>
      <c r="AC291" s="21">
        <v>270</v>
      </c>
    </row>
    <row r="292" spans="1:29" x14ac:dyDescent="0.2">
      <c r="A292">
        <v>1</v>
      </c>
      <c r="B292">
        <v>1981</v>
      </c>
      <c r="C292" t="s">
        <v>16</v>
      </c>
      <c r="D292" s="3">
        <v>29587</v>
      </c>
      <c r="E292" s="21">
        <v>72690</v>
      </c>
      <c r="F292" s="21">
        <v>72690</v>
      </c>
      <c r="G292" s="21">
        <v>0</v>
      </c>
      <c r="H292" s="21">
        <v>73912</v>
      </c>
      <c r="I292" s="21">
        <v>10025</v>
      </c>
      <c r="J292" s="21">
        <v>57949</v>
      </c>
      <c r="K292" s="21">
        <v>57949</v>
      </c>
      <c r="L292" s="21">
        <v>0</v>
      </c>
      <c r="M292" s="21">
        <v>53967</v>
      </c>
      <c r="N292" s="21">
        <v>6353</v>
      </c>
      <c r="O292" s="21">
        <v>6325</v>
      </c>
      <c r="P292" s="21">
        <v>6325</v>
      </c>
      <c r="Q292" s="21">
        <v>0</v>
      </c>
      <c r="R292" s="21">
        <v>9966</v>
      </c>
      <c r="S292" s="21">
        <v>2403</v>
      </c>
      <c r="T292" s="21">
        <v>7448</v>
      </c>
      <c r="U292" s="21">
        <v>7448</v>
      </c>
      <c r="V292" s="21">
        <v>0</v>
      </c>
      <c r="W292" s="21">
        <v>8720</v>
      </c>
      <c r="X292" s="21">
        <v>1110</v>
      </c>
      <c r="Y292" s="21">
        <v>968</v>
      </c>
      <c r="Z292" s="21">
        <v>968</v>
      </c>
      <c r="AA292" s="21">
        <v>0</v>
      </c>
      <c r="AB292" s="21">
        <v>1259</v>
      </c>
      <c r="AC292" s="21">
        <v>159</v>
      </c>
    </row>
    <row r="293" spans="1:29" x14ac:dyDescent="0.2">
      <c r="A293">
        <v>2</v>
      </c>
      <c r="B293">
        <v>1981</v>
      </c>
      <c r="C293" t="s">
        <v>17</v>
      </c>
      <c r="D293" s="3">
        <v>29618</v>
      </c>
      <c r="E293" s="21">
        <v>48909</v>
      </c>
      <c r="F293" s="21">
        <v>48909</v>
      </c>
      <c r="G293" s="21">
        <v>0</v>
      </c>
      <c r="H293" s="21">
        <v>74442</v>
      </c>
      <c r="I293" s="21">
        <v>10122</v>
      </c>
      <c r="J293" s="21">
        <v>35988</v>
      </c>
      <c r="K293" s="21">
        <v>35988</v>
      </c>
      <c r="L293" s="21">
        <v>0</v>
      </c>
      <c r="M293" s="21">
        <v>55028</v>
      </c>
      <c r="N293" s="21">
        <v>6116</v>
      </c>
      <c r="O293" s="21">
        <v>4555</v>
      </c>
      <c r="P293" s="21">
        <v>4555</v>
      </c>
      <c r="Q293" s="21">
        <v>0</v>
      </c>
      <c r="R293" s="21">
        <v>9019</v>
      </c>
      <c r="S293" s="21">
        <v>2288</v>
      </c>
      <c r="T293" s="21">
        <v>7395</v>
      </c>
      <c r="U293" s="21">
        <v>7395</v>
      </c>
      <c r="V293" s="21">
        <v>0</v>
      </c>
      <c r="W293" s="21">
        <v>9042</v>
      </c>
      <c r="X293" s="21">
        <v>1419</v>
      </c>
      <c r="Y293" s="21">
        <v>971</v>
      </c>
      <c r="Z293" s="21">
        <v>971</v>
      </c>
      <c r="AA293" s="21">
        <v>0</v>
      </c>
      <c r="AB293" s="21">
        <v>1353</v>
      </c>
      <c r="AC293" s="21">
        <v>299</v>
      </c>
    </row>
    <row r="294" spans="1:29" x14ac:dyDescent="0.2">
      <c r="A294">
        <v>3</v>
      </c>
      <c r="B294">
        <v>1981</v>
      </c>
      <c r="C294" t="s">
        <v>18</v>
      </c>
      <c r="D294" s="3">
        <v>29646</v>
      </c>
      <c r="E294" s="21">
        <v>40543</v>
      </c>
      <c r="F294" s="21">
        <v>40543</v>
      </c>
      <c r="G294" s="21">
        <v>0</v>
      </c>
      <c r="H294" s="21">
        <v>60891</v>
      </c>
      <c r="I294" s="21">
        <v>15437</v>
      </c>
      <c r="J294" s="21">
        <v>28765</v>
      </c>
      <c r="K294" s="21">
        <v>28765</v>
      </c>
      <c r="L294" s="21">
        <v>0</v>
      </c>
      <c r="M294" s="21">
        <v>41556</v>
      </c>
      <c r="N294" s="21">
        <v>7858</v>
      </c>
      <c r="O294" s="21">
        <v>4042</v>
      </c>
      <c r="P294" s="21">
        <v>4042</v>
      </c>
      <c r="Q294" s="21">
        <v>0</v>
      </c>
      <c r="R294" s="21">
        <v>9126</v>
      </c>
      <c r="S294" s="21">
        <v>6104</v>
      </c>
      <c r="T294" s="21">
        <v>6762</v>
      </c>
      <c r="U294" s="21">
        <v>6762</v>
      </c>
      <c r="V294" s="21">
        <v>0</v>
      </c>
      <c r="W294" s="21">
        <v>8737</v>
      </c>
      <c r="X294" s="21">
        <v>1111</v>
      </c>
      <c r="Y294" s="21">
        <v>974</v>
      </c>
      <c r="Z294" s="21">
        <v>974</v>
      </c>
      <c r="AA294" s="21">
        <v>0</v>
      </c>
      <c r="AB294" s="21">
        <v>1472</v>
      </c>
      <c r="AC294" s="21">
        <v>364</v>
      </c>
    </row>
    <row r="295" spans="1:29" x14ac:dyDescent="0.2">
      <c r="A295">
        <v>4</v>
      </c>
      <c r="B295">
        <v>1981</v>
      </c>
      <c r="C295" t="s">
        <v>19</v>
      </c>
      <c r="D295" s="3">
        <v>29677</v>
      </c>
      <c r="E295" s="21">
        <v>48518</v>
      </c>
      <c r="F295" s="21">
        <v>48518</v>
      </c>
      <c r="G295" s="21">
        <v>0</v>
      </c>
      <c r="H295" s="21">
        <v>48078</v>
      </c>
      <c r="I295" s="21">
        <v>13314</v>
      </c>
      <c r="J295" s="21">
        <v>37086</v>
      </c>
      <c r="K295" s="21">
        <v>37086</v>
      </c>
      <c r="L295" s="21">
        <v>0</v>
      </c>
      <c r="M295" s="21">
        <v>33267</v>
      </c>
      <c r="N295" s="21">
        <v>8039</v>
      </c>
      <c r="O295" s="21">
        <v>4017</v>
      </c>
      <c r="P295" s="21">
        <v>4017</v>
      </c>
      <c r="Q295" s="21">
        <v>0</v>
      </c>
      <c r="R295" s="21">
        <v>6463</v>
      </c>
      <c r="S295" s="21">
        <v>3745</v>
      </c>
      <c r="T295" s="21">
        <v>6451</v>
      </c>
      <c r="U295" s="21">
        <v>6451</v>
      </c>
      <c r="V295" s="21">
        <v>0</v>
      </c>
      <c r="W295" s="21">
        <v>6939</v>
      </c>
      <c r="X295" s="21">
        <v>1186</v>
      </c>
      <c r="Y295" s="21">
        <v>964</v>
      </c>
      <c r="Z295" s="21">
        <v>964</v>
      </c>
      <c r="AA295" s="21">
        <v>0</v>
      </c>
      <c r="AB295" s="21">
        <v>1409</v>
      </c>
      <c r="AC295" s="21">
        <v>344</v>
      </c>
    </row>
    <row r="296" spans="1:29" x14ac:dyDescent="0.2">
      <c r="A296">
        <v>5</v>
      </c>
      <c r="B296">
        <v>1981</v>
      </c>
      <c r="C296" t="s">
        <v>20</v>
      </c>
      <c r="D296" s="3">
        <v>29707</v>
      </c>
      <c r="E296" s="21">
        <v>41524</v>
      </c>
      <c r="F296" s="21">
        <v>41524</v>
      </c>
      <c r="G296" s="21">
        <v>0</v>
      </c>
      <c r="H296" s="21">
        <v>62001</v>
      </c>
      <c r="I296" s="21">
        <v>12575</v>
      </c>
      <c r="J296" s="21">
        <v>30813</v>
      </c>
      <c r="K296" s="21">
        <v>30813</v>
      </c>
      <c r="L296" s="21">
        <v>0</v>
      </c>
      <c r="M296" s="21">
        <v>41719</v>
      </c>
      <c r="N296" s="21">
        <v>6291</v>
      </c>
      <c r="O296" s="21">
        <v>4907</v>
      </c>
      <c r="P296" s="21">
        <v>4907</v>
      </c>
      <c r="Q296" s="21">
        <v>0</v>
      </c>
      <c r="R296" s="21">
        <v>10962</v>
      </c>
      <c r="S296" s="21">
        <v>5084</v>
      </c>
      <c r="T296" s="21">
        <v>5097</v>
      </c>
      <c r="U296" s="21">
        <v>5097</v>
      </c>
      <c r="V296" s="21">
        <v>0</v>
      </c>
      <c r="W296" s="21">
        <v>7924</v>
      </c>
      <c r="X296" s="21">
        <v>951</v>
      </c>
      <c r="Y296" s="21">
        <v>707</v>
      </c>
      <c r="Z296" s="21">
        <v>707</v>
      </c>
      <c r="AA296" s="21">
        <v>0</v>
      </c>
      <c r="AB296" s="21">
        <v>1396</v>
      </c>
      <c r="AC296" s="21">
        <v>249</v>
      </c>
    </row>
    <row r="297" spans="1:29" x14ac:dyDescent="0.2">
      <c r="A297">
        <v>6</v>
      </c>
      <c r="B297">
        <v>1981</v>
      </c>
      <c r="C297" t="s">
        <v>21</v>
      </c>
      <c r="D297" s="3">
        <v>29738</v>
      </c>
      <c r="E297" s="21">
        <v>46328</v>
      </c>
      <c r="F297" s="21">
        <v>46328</v>
      </c>
      <c r="G297" s="21">
        <v>0</v>
      </c>
      <c r="H297" s="21">
        <v>58377</v>
      </c>
      <c r="I297" s="21">
        <v>14419</v>
      </c>
      <c r="J297" s="21">
        <v>34882</v>
      </c>
      <c r="K297" s="21">
        <v>34882</v>
      </c>
      <c r="L297" s="21">
        <v>0</v>
      </c>
      <c r="M297" s="21">
        <v>40549</v>
      </c>
      <c r="N297" s="21">
        <v>9642</v>
      </c>
      <c r="O297" s="21">
        <v>5592</v>
      </c>
      <c r="P297" s="21">
        <v>5592</v>
      </c>
      <c r="Q297" s="21">
        <v>0</v>
      </c>
      <c r="R297" s="21">
        <v>8655</v>
      </c>
      <c r="S297" s="21">
        <v>2975</v>
      </c>
      <c r="T297" s="21">
        <v>4733</v>
      </c>
      <c r="U297" s="21">
        <v>4733</v>
      </c>
      <c r="V297" s="21">
        <v>0</v>
      </c>
      <c r="W297" s="21">
        <v>7879</v>
      </c>
      <c r="X297" s="21">
        <v>1336</v>
      </c>
      <c r="Y297" s="21">
        <v>1121</v>
      </c>
      <c r="Z297" s="21">
        <v>1121</v>
      </c>
      <c r="AA297" s="21">
        <v>0</v>
      </c>
      <c r="AB297" s="21">
        <v>1294</v>
      </c>
      <c r="AC297" s="21">
        <v>466</v>
      </c>
    </row>
    <row r="298" spans="1:29" x14ac:dyDescent="0.2">
      <c r="A298">
        <v>7</v>
      </c>
      <c r="B298">
        <v>1981</v>
      </c>
      <c r="C298" t="s">
        <v>22</v>
      </c>
      <c r="D298" s="3">
        <v>29768</v>
      </c>
      <c r="E298" s="21">
        <v>42030</v>
      </c>
      <c r="F298" s="21">
        <v>42030</v>
      </c>
      <c r="G298" s="21">
        <v>0</v>
      </c>
      <c r="H298" s="21">
        <v>48433</v>
      </c>
      <c r="I298" s="21">
        <v>11152</v>
      </c>
      <c r="J298" s="21">
        <v>31871</v>
      </c>
      <c r="K298" s="21">
        <v>31871</v>
      </c>
      <c r="L298" s="21">
        <v>0</v>
      </c>
      <c r="M298" s="21">
        <v>31726</v>
      </c>
      <c r="N298" s="21">
        <v>7352</v>
      </c>
      <c r="O298" s="21">
        <v>6502</v>
      </c>
      <c r="P298" s="21">
        <v>6502</v>
      </c>
      <c r="Q298" s="21">
        <v>0</v>
      </c>
      <c r="R298" s="21">
        <v>7552</v>
      </c>
      <c r="S298" s="21">
        <v>2063</v>
      </c>
      <c r="T298" s="21">
        <v>3258</v>
      </c>
      <c r="U298" s="21">
        <v>3258</v>
      </c>
      <c r="V298" s="21">
        <v>0</v>
      </c>
      <c r="W298" s="21">
        <v>7590</v>
      </c>
      <c r="X298" s="21">
        <v>1290</v>
      </c>
      <c r="Y298" s="21">
        <v>399</v>
      </c>
      <c r="Z298" s="21">
        <v>399</v>
      </c>
      <c r="AA298" s="21">
        <v>0</v>
      </c>
      <c r="AB298" s="21">
        <v>1565</v>
      </c>
      <c r="AC298" s="21">
        <v>447</v>
      </c>
    </row>
    <row r="299" spans="1:29" x14ac:dyDescent="0.2">
      <c r="A299">
        <v>8</v>
      </c>
      <c r="B299">
        <v>1981</v>
      </c>
      <c r="C299" t="s">
        <v>23</v>
      </c>
      <c r="D299" s="3">
        <v>29799</v>
      </c>
      <c r="E299" s="21">
        <v>44379</v>
      </c>
      <c r="F299" s="21">
        <v>44379</v>
      </c>
      <c r="G299" s="21">
        <v>0</v>
      </c>
      <c r="H299" s="21">
        <v>49965</v>
      </c>
      <c r="I299" s="21">
        <v>11521</v>
      </c>
      <c r="J299" s="21">
        <v>33804</v>
      </c>
      <c r="K299" s="21">
        <v>33804</v>
      </c>
      <c r="L299" s="21">
        <v>0</v>
      </c>
      <c r="M299" s="21">
        <v>39448</v>
      </c>
      <c r="N299" s="21">
        <v>9354</v>
      </c>
      <c r="O299" s="21">
        <v>5299</v>
      </c>
      <c r="P299" s="21">
        <v>5299</v>
      </c>
      <c r="Q299" s="21">
        <v>0</v>
      </c>
      <c r="R299" s="21">
        <v>6716</v>
      </c>
      <c r="S299" s="21">
        <v>1155</v>
      </c>
      <c r="T299" s="21">
        <v>4195</v>
      </c>
      <c r="U299" s="21">
        <v>4195</v>
      </c>
      <c r="V299" s="21">
        <v>0</v>
      </c>
      <c r="W299" s="21">
        <v>3201</v>
      </c>
      <c r="X299" s="21">
        <v>865</v>
      </c>
      <c r="Y299" s="21">
        <v>1081</v>
      </c>
      <c r="Z299" s="21">
        <v>1081</v>
      </c>
      <c r="AA299" s="21">
        <v>0</v>
      </c>
      <c r="AB299" s="21">
        <v>600</v>
      </c>
      <c r="AC299" s="21">
        <v>147</v>
      </c>
    </row>
    <row r="300" spans="1:29" x14ac:dyDescent="0.2">
      <c r="A300">
        <v>9</v>
      </c>
      <c r="B300">
        <v>1981</v>
      </c>
      <c r="C300" t="s">
        <v>24</v>
      </c>
      <c r="D300" s="3">
        <v>29830</v>
      </c>
      <c r="E300" s="21">
        <v>47029</v>
      </c>
      <c r="F300" s="21">
        <v>47029</v>
      </c>
      <c r="G300" s="21">
        <v>0</v>
      </c>
      <c r="H300" s="21">
        <v>51835</v>
      </c>
      <c r="I300" s="21">
        <v>5079</v>
      </c>
      <c r="J300" s="21">
        <v>37663</v>
      </c>
      <c r="K300" s="21">
        <v>37663</v>
      </c>
      <c r="L300" s="21">
        <v>0</v>
      </c>
      <c r="M300" s="21">
        <v>43727</v>
      </c>
      <c r="N300" s="21">
        <v>8168</v>
      </c>
      <c r="O300" s="21">
        <v>5955</v>
      </c>
      <c r="P300" s="21">
        <v>5955</v>
      </c>
      <c r="Q300" s="21">
        <v>0</v>
      </c>
      <c r="R300" s="21">
        <v>6299</v>
      </c>
      <c r="S300" s="21">
        <v>-4296</v>
      </c>
      <c r="T300" s="21">
        <v>2994</v>
      </c>
      <c r="U300" s="21">
        <v>2994</v>
      </c>
      <c r="V300" s="21">
        <v>0</v>
      </c>
      <c r="W300" s="21">
        <v>1539</v>
      </c>
      <c r="X300" s="21">
        <v>667</v>
      </c>
      <c r="Y300" s="21">
        <v>417</v>
      </c>
      <c r="Z300" s="21">
        <v>417</v>
      </c>
      <c r="AA300" s="21">
        <v>0</v>
      </c>
      <c r="AB300" s="21">
        <v>270</v>
      </c>
      <c r="AC300" s="21">
        <v>540</v>
      </c>
    </row>
    <row r="301" spans="1:29" x14ac:dyDescent="0.2">
      <c r="A301">
        <v>10</v>
      </c>
      <c r="B301">
        <v>1981</v>
      </c>
      <c r="C301" t="s">
        <v>25</v>
      </c>
      <c r="D301" s="3">
        <v>29860</v>
      </c>
      <c r="E301" s="21">
        <v>48623</v>
      </c>
      <c r="F301" s="21">
        <v>48623</v>
      </c>
      <c r="G301" s="21">
        <v>0</v>
      </c>
      <c r="H301" s="21">
        <v>59955</v>
      </c>
      <c r="I301" s="21">
        <v>9182</v>
      </c>
      <c r="J301" s="21">
        <v>39614</v>
      </c>
      <c r="K301" s="21">
        <v>39614</v>
      </c>
      <c r="L301" s="21">
        <v>0</v>
      </c>
      <c r="M301" s="21">
        <v>48286</v>
      </c>
      <c r="N301" s="21">
        <v>7492</v>
      </c>
      <c r="O301" s="21">
        <v>5976</v>
      </c>
      <c r="P301" s="21">
        <v>5976</v>
      </c>
      <c r="Q301" s="21">
        <v>0</v>
      </c>
      <c r="R301" s="21">
        <v>7569</v>
      </c>
      <c r="S301" s="21">
        <v>692</v>
      </c>
      <c r="T301" s="21">
        <v>2481</v>
      </c>
      <c r="U301" s="21">
        <v>2481</v>
      </c>
      <c r="V301" s="21">
        <v>0</v>
      </c>
      <c r="W301" s="21">
        <v>2990</v>
      </c>
      <c r="X301" s="21">
        <v>732</v>
      </c>
      <c r="Y301" s="21">
        <v>552</v>
      </c>
      <c r="Z301" s="21">
        <v>552</v>
      </c>
      <c r="AA301" s="21">
        <v>0</v>
      </c>
      <c r="AB301" s="21">
        <v>1110</v>
      </c>
      <c r="AC301" s="21">
        <v>266</v>
      </c>
    </row>
    <row r="302" spans="1:29" x14ac:dyDescent="0.2">
      <c r="A302">
        <v>11</v>
      </c>
      <c r="B302">
        <v>1981</v>
      </c>
      <c r="C302" t="s">
        <v>26</v>
      </c>
      <c r="D302" s="3">
        <v>29891</v>
      </c>
      <c r="E302" s="21">
        <v>47136</v>
      </c>
      <c r="F302" s="21">
        <v>47136</v>
      </c>
      <c r="G302" s="21">
        <v>0</v>
      </c>
      <c r="H302" s="21">
        <v>56165</v>
      </c>
      <c r="I302" s="21">
        <v>6942</v>
      </c>
      <c r="J302" s="21">
        <v>37848</v>
      </c>
      <c r="K302" s="21">
        <v>37848</v>
      </c>
      <c r="L302" s="21">
        <v>0</v>
      </c>
      <c r="M302" s="21">
        <v>46010</v>
      </c>
      <c r="N302" s="21">
        <v>5167</v>
      </c>
      <c r="O302" s="21">
        <v>5817</v>
      </c>
      <c r="P302" s="21">
        <v>5817</v>
      </c>
      <c r="Q302" s="21">
        <v>0</v>
      </c>
      <c r="R302" s="21">
        <v>6277</v>
      </c>
      <c r="S302" s="21">
        <v>727</v>
      </c>
      <c r="T302" s="21">
        <v>2777</v>
      </c>
      <c r="U302" s="21">
        <v>2777</v>
      </c>
      <c r="V302" s="21">
        <v>0</v>
      </c>
      <c r="W302" s="21">
        <v>2832</v>
      </c>
      <c r="X302" s="21">
        <v>561</v>
      </c>
      <c r="Y302" s="21">
        <v>694</v>
      </c>
      <c r="Z302" s="21">
        <v>694</v>
      </c>
      <c r="AA302" s="21">
        <v>0</v>
      </c>
      <c r="AB302" s="21">
        <v>1046</v>
      </c>
      <c r="AC302" s="21">
        <v>487</v>
      </c>
    </row>
    <row r="303" spans="1:29" x14ac:dyDescent="0.2">
      <c r="A303">
        <v>12</v>
      </c>
      <c r="B303">
        <v>1981</v>
      </c>
      <c r="C303" t="s">
        <v>27</v>
      </c>
      <c r="D303" s="3">
        <v>29921</v>
      </c>
      <c r="E303" s="21">
        <v>53016</v>
      </c>
      <c r="F303" s="21">
        <v>53016</v>
      </c>
      <c r="G303" s="21">
        <v>0</v>
      </c>
      <c r="H303" s="21">
        <v>49362</v>
      </c>
      <c r="I303" s="21">
        <v>9044</v>
      </c>
      <c r="J303" s="21">
        <v>43589</v>
      </c>
      <c r="K303" s="21">
        <v>43589</v>
      </c>
      <c r="L303" s="21">
        <v>0</v>
      </c>
      <c r="M303" s="21">
        <v>41046</v>
      </c>
      <c r="N303" s="21">
        <v>6496</v>
      </c>
      <c r="O303" s="21">
        <v>6749</v>
      </c>
      <c r="P303" s="21">
        <v>6749</v>
      </c>
      <c r="Q303" s="21">
        <v>0</v>
      </c>
      <c r="R303" s="21">
        <v>5866</v>
      </c>
      <c r="S303" s="21">
        <v>1752</v>
      </c>
      <c r="T303" s="21">
        <v>2347</v>
      </c>
      <c r="U303" s="21">
        <v>2347</v>
      </c>
      <c r="V303" s="21">
        <v>0</v>
      </c>
      <c r="W303" s="21">
        <v>1919</v>
      </c>
      <c r="X303" s="21">
        <v>517</v>
      </c>
      <c r="Y303" s="21">
        <v>331</v>
      </c>
      <c r="Z303" s="21">
        <v>331</v>
      </c>
      <c r="AA303" s="21">
        <v>0</v>
      </c>
      <c r="AB303" s="21">
        <v>531</v>
      </c>
      <c r="AC303" s="21">
        <v>279</v>
      </c>
    </row>
    <row r="304" spans="1:29" x14ac:dyDescent="0.2">
      <c r="A304">
        <v>1</v>
      </c>
      <c r="B304">
        <v>1982</v>
      </c>
      <c r="C304" t="s">
        <v>16</v>
      </c>
      <c r="D304" s="3">
        <v>29952</v>
      </c>
      <c r="E304" s="21">
        <v>48535</v>
      </c>
      <c r="F304" s="21">
        <v>48535</v>
      </c>
      <c r="G304" s="21">
        <v>0</v>
      </c>
      <c r="H304" s="21">
        <v>54233</v>
      </c>
      <c r="I304" s="21">
        <v>9858</v>
      </c>
      <c r="J304" s="21">
        <v>39936</v>
      </c>
      <c r="K304" s="21">
        <v>39936</v>
      </c>
      <c r="L304" s="21">
        <v>0</v>
      </c>
      <c r="M304" s="21">
        <v>45793</v>
      </c>
      <c r="N304" s="21">
        <v>7138</v>
      </c>
      <c r="O304" s="21">
        <v>4724</v>
      </c>
      <c r="P304" s="21">
        <v>4724</v>
      </c>
      <c r="Q304" s="21">
        <v>0</v>
      </c>
      <c r="R304" s="21">
        <v>5767</v>
      </c>
      <c r="S304" s="21">
        <v>2395</v>
      </c>
      <c r="T304" s="21">
        <v>3116</v>
      </c>
      <c r="U304" s="21">
        <v>3116</v>
      </c>
      <c r="V304" s="21">
        <v>0</v>
      </c>
      <c r="W304" s="21">
        <v>2331</v>
      </c>
      <c r="X304" s="21">
        <v>274</v>
      </c>
      <c r="Y304" s="21">
        <v>759</v>
      </c>
      <c r="Z304" s="21">
        <v>759</v>
      </c>
      <c r="AA304" s="21">
        <v>0</v>
      </c>
      <c r="AB304" s="21">
        <v>342</v>
      </c>
      <c r="AC304" s="21">
        <v>51</v>
      </c>
    </row>
    <row r="305" spans="1:29" x14ac:dyDescent="0.2">
      <c r="A305">
        <v>2</v>
      </c>
      <c r="B305">
        <v>1982</v>
      </c>
      <c r="C305" t="s">
        <v>17</v>
      </c>
      <c r="D305" s="3">
        <v>29983</v>
      </c>
      <c r="E305" s="21">
        <v>48070</v>
      </c>
      <c r="F305" s="21">
        <v>48070</v>
      </c>
      <c r="G305" s="21">
        <v>0</v>
      </c>
      <c r="H305" s="21">
        <v>53462</v>
      </c>
      <c r="I305" s="21">
        <v>11273</v>
      </c>
      <c r="J305" s="21">
        <v>38831</v>
      </c>
      <c r="K305" s="21">
        <v>38831</v>
      </c>
      <c r="L305" s="21">
        <v>0</v>
      </c>
      <c r="M305" s="21">
        <v>43509</v>
      </c>
      <c r="N305" s="21">
        <v>7589</v>
      </c>
      <c r="O305" s="21">
        <v>5217</v>
      </c>
      <c r="P305" s="21">
        <v>5217</v>
      </c>
      <c r="Q305" s="21">
        <v>0</v>
      </c>
      <c r="R305" s="21">
        <v>5901</v>
      </c>
      <c r="S305" s="21">
        <v>3428</v>
      </c>
      <c r="T305" s="21">
        <v>3419</v>
      </c>
      <c r="U305" s="21">
        <v>3419</v>
      </c>
      <c r="V305" s="21">
        <v>0</v>
      </c>
      <c r="W305" s="21">
        <v>3386</v>
      </c>
      <c r="X305" s="21">
        <v>192</v>
      </c>
      <c r="Y305" s="21">
        <v>603</v>
      </c>
      <c r="Z305" s="21">
        <v>603</v>
      </c>
      <c r="AA305" s="21">
        <v>0</v>
      </c>
      <c r="AB305" s="21">
        <v>666</v>
      </c>
      <c r="AC305" s="21">
        <v>64</v>
      </c>
    </row>
    <row r="306" spans="1:29" x14ac:dyDescent="0.2">
      <c r="A306">
        <v>3</v>
      </c>
      <c r="B306">
        <v>1982</v>
      </c>
      <c r="C306" t="s">
        <v>18</v>
      </c>
      <c r="D306" s="3">
        <v>30011</v>
      </c>
      <c r="E306" s="21">
        <v>57712</v>
      </c>
      <c r="F306" s="21">
        <v>57712</v>
      </c>
      <c r="G306" s="21">
        <v>0</v>
      </c>
      <c r="H306" s="21">
        <v>68313</v>
      </c>
      <c r="I306" s="21">
        <v>11066</v>
      </c>
      <c r="J306" s="21">
        <v>45100</v>
      </c>
      <c r="K306" s="21">
        <v>45100</v>
      </c>
      <c r="L306" s="21">
        <v>0</v>
      </c>
      <c r="M306" s="21">
        <v>53460</v>
      </c>
      <c r="N306" s="21">
        <v>7287</v>
      </c>
      <c r="O306" s="21">
        <v>7750</v>
      </c>
      <c r="P306" s="21">
        <v>7750</v>
      </c>
      <c r="Q306" s="21">
        <v>0</v>
      </c>
      <c r="R306" s="21">
        <v>9402</v>
      </c>
      <c r="S306" s="21">
        <v>3284</v>
      </c>
      <c r="T306" s="21">
        <v>4112</v>
      </c>
      <c r="U306" s="21">
        <v>4112</v>
      </c>
      <c r="V306" s="21">
        <v>0</v>
      </c>
      <c r="W306" s="21">
        <v>4438</v>
      </c>
      <c r="X306" s="21">
        <v>430</v>
      </c>
      <c r="Y306" s="21">
        <v>750</v>
      </c>
      <c r="Z306" s="21">
        <v>750</v>
      </c>
      <c r="AA306" s="21">
        <v>0</v>
      </c>
      <c r="AB306" s="21">
        <v>1013</v>
      </c>
      <c r="AC306" s="21">
        <v>65</v>
      </c>
    </row>
    <row r="307" spans="1:29" x14ac:dyDescent="0.2">
      <c r="A307">
        <v>4</v>
      </c>
      <c r="B307">
        <v>1982</v>
      </c>
      <c r="C307" t="s">
        <v>19</v>
      </c>
      <c r="D307" s="3">
        <v>30042</v>
      </c>
      <c r="E307" s="21">
        <v>52331</v>
      </c>
      <c r="F307" s="21">
        <v>52331</v>
      </c>
      <c r="G307" s="21">
        <v>0</v>
      </c>
      <c r="H307" s="21">
        <v>64208</v>
      </c>
      <c r="I307" s="21">
        <v>10681</v>
      </c>
      <c r="J307" s="21">
        <v>39731</v>
      </c>
      <c r="K307" s="21">
        <v>39731</v>
      </c>
      <c r="L307" s="21">
        <v>0</v>
      </c>
      <c r="M307" s="21">
        <v>49005</v>
      </c>
      <c r="N307" s="21">
        <v>7116</v>
      </c>
      <c r="O307" s="21">
        <v>7343</v>
      </c>
      <c r="P307" s="21">
        <v>7343</v>
      </c>
      <c r="Q307" s="21">
        <v>0</v>
      </c>
      <c r="R307" s="21">
        <v>9906</v>
      </c>
      <c r="S307" s="21">
        <v>3304</v>
      </c>
      <c r="T307" s="21">
        <v>4422</v>
      </c>
      <c r="U307" s="21">
        <v>4422</v>
      </c>
      <c r="V307" s="21">
        <v>0</v>
      </c>
      <c r="W307" s="21">
        <v>4292</v>
      </c>
      <c r="X307" s="21">
        <v>202</v>
      </c>
      <c r="Y307" s="21">
        <v>835</v>
      </c>
      <c r="Z307" s="21">
        <v>835</v>
      </c>
      <c r="AA307" s="21">
        <v>0</v>
      </c>
      <c r="AB307" s="21">
        <v>1005</v>
      </c>
      <c r="AC307" s="21">
        <v>59</v>
      </c>
    </row>
    <row r="308" spans="1:29" x14ac:dyDescent="0.2">
      <c r="A308">
        <v>5</v>
      </c>
      <c r="B308">
        <v>1982</v>
      </c>
      <c r="C308" t="s">
        <v>20</v>
      </c>
      <c r="D308" s="3">
        <v>30072</v>
      </c>
      <c r="E308" s="21">
        <v>50823</v>
      </c>
      <c r="F308" s="21">
        <v>50823</v>
      </c>
      <c r="G308" s="21">
        <v>0</v>
      </c>
      <c r="H308" s="21">
        <v>60320</v>
      </c>
      <c r="I308" s="21">
        <v>9704</v>
      </c>
      <c r="J308" s="21">
        <v>39128</v>
      </c>
      <c r="K308" s="21">
        <v>39128</v>
      </c>
      <c r="L308" s="21">
        <v>0</v>
      </c>
      <c r="M308" s="21">
        <v>45106</v>
      </c>
      <c r="N308" s="21">
        <v>5878</v>
      </c>
      <c r="O308" s="21">
        <v>6902</v>
      </c>
      <c r="P308" s="21">
        <v>6902</v>
      </c>
      <c r="Q308" s="21">
        <v>0</v>
      </c>
      <c r="R308" s="21">
        <v>10299</v>
      </c>
      <c r="S308" s="21">
        <v>3425</v>
      </c>
      <c r="T308" s="21">
        <v>4157</v>
      </c>
      <c r="U308" s="21">
        <v>4157</v>
      </c>
      <c r="V308" s="21">
        <v>0</v>
      </c>
      <c r="W308" s="21">
        <v>4058</v>
      </c>
      <c r="X308" s="21">
        <v>225</v>
      </c>
      <c r="Y308" s="21">
        <v>636</v>
      </c>
      <c r="Z308" s="21">
        <v>636</v>
      </c>
      <c r="AA308" s="21">
        <v>0</v>
      </c>
      <c r="AB308" s="21">
        <v>857</v>
      </c>
      <c r="AC308" s="21">
        <v>176</v>
      </c>
    </row>
    <row r="309" spans="1:29" x14ac:dyDescent="0.2">
      <c r="A309">
        <v>6</v>
      </c>
      <c r="B309">
        <v>1982</v>
      </c>
      <c r="C309" t="s">
        <v>21</v>
      </c>
      <c r="D309" s="3">
        <v>30103</v>
      </c>
      <c r="E309" s="21">
        <v>56314</v>
      </c>
      <c r="F309" s="21">
        <v>56314</v>
      </c>
      <c r="G309" s="21">
        <v>0</v>
      </c>
      <c r="H309" s="21">
        <v>66774</v>
      </c>
      <c r="I309" s="21">
        <v>9332</v>
      </c>
      <c r="J309" s="21">
        <v>43520</v>
      </c>
      <c r="K309" s="21">
        <v>43520</v>
      </c>
      <c r="L309" s="21">
        <v>0</v>
      </c>
      <c r="M309" s="21">
        <v>50160</v>
      </c>
      <c r="N309" s="21">
        <v>5904</v>
      </c>
      <c r="O309" s="21">
        <v>7527</v>
      </c>
      <c r="P309" s="21">
        <v>7527</v>
      </c>
      <c r="Q309" s="21">
        <v>0</v>
      </c>
      <c r="R309" s="21">
        <v>11291</v>
      </c>
      <c r="S309" s="21">
        <v>3053</v>
      </c>
      <c r="T309" s="21">
        <v>4425</v>
      </c>
      <c r="U309" s="21">
        <v>4425</v>
      </c>
      <c r="V309" s="21">
        <v>0</v>
      </c>
      <c r="W309" s="21">
        <v>4394</v>
      </c>
      <c r="X309" s="21">
        <v>158</v>
      </c>
      <c r="Y309" s="21">
        <v>842</v>
      </c>
      <c r="Z309" s="21">
        <v>842</v>
      </c>
      <c r="AA309" s="21">
        <v>0</v>
      </c>
      <c r="AB309" s="21">
        <v>929</v>
      </c>
      <c r="AC309" s="21">
        <v>217</v>
      </c>
    </row>
    <row r="310" spans="1:29" x14ac:dyDescent="0.2">
      <c r="A310">
        <v>7</v>
      </c>
      <c r="B310">
        <v>1982</v>
      </c>
      <c r="C310" t="s">
        <v>22</v>
      </c>
      <c r="D310" s="3">
        <v>30133</v>
      </c>
      <c r="E310" s="21">
        <v>56458</v>
      </c>
      <c r="F310" s="21">
        <v>56458</v>
      </c>
      <c r="G310" s="21">
        <v>0</v>
      </c>
      <c r="H310" s="21">
        <v>64169</v>
      </c>
      <c r="I310" s="21">
        <v>10537</v>
      </c>
      <c r="J310" s="21">
        <v>45418</v>
      </c>
      <c r="K310" s="21">
        <v>45418</v>
      </c>
      <c r="L310" s="21">
        <v>0</v>
      </c>
      <c r="M310" s="21">
        <v>48932</v>
      </c>
      <c r="N310" s="21">
        <v>6066</v>
      </c>
      <c r="O310" s="21">
        <v>6267</v>
      </c>
      <c r="P310" s="21">
        <v>6267</v>
      </c>
      <c r="Q310" s="21">
        <v>0</v>
      </c>
      <c r="R310" s="21">
        <v>9816</v>
      </c>
      <c r="S310" s="21">
        <v>4284</v>
      </c>
      <c r="T310" s="21">
        <v>4027</v>
      </c>
      <c r="U310" s="21">
        <v>4027</v>
      </c>
      <c r="V310" s="21">
        <v>0</v>
      </c>
      <c r="W310" s="21">
        <v>4486</v>
      </c>
      <c r="X310" s="21">
        <v>150</v>
      </c>
      <c r="Y310" s="21">
        <v>746</v>
      </c>
      <c r="Z310" s="21">
        <v>746</v>
      </c>
      <c r="AA310" s="21">
        <v>0</v>
      </c>
      <c r="AB310" s="21">
        <v>935</v>
      </c>
      <c r="AC310" s="21">
        <v>37</v>
      </c>
    </row>
    <row r="311" spans="1:29" x14ac:dyDescent="0.2">
      <c r="A311">
        <v>8</v>
      </c>
      <c r="B311">
        <v>1982</v>
      </c>
      <c r="C311" t="s">
        <v>23</v>
      </c>
      <c r="D311" s="3">
        <v>30164</v>
      </c>
      <c r="E311" s="21">
        <v>59967</v>
      </c>
      <c r="F311" s="21">
        <v>59967</v>
      </c>
      <c r="G311" s="21">
        <v>0</v>
      </c>
      <c r="H311" s="21">
        <v>70048</v>
      </c>
      <c r="I311" s="21">
        <v>9402</v>
      </c>
      <c r="J311" s="21">
        <v>47483</v>
      </c>
      <c r="K311" s="21">
        <v>47483</v>
      </c>
      <c r="L311" s="21">
        <v>0</v>
      </c>
      <c r="M311" s="21">
        <v>52440</v>
      </c>
      <c r="N311" s="21">
        <v>5544</v>
      </c>
      <c r="O311" s="21">
        <v>8149</v>
      </c>
      <c r="P311" s="21">
        <v>8149</v>
      </c>
      <c r="Q311" s="21">
        <v>0</v>
      </c>
      <c r="R311" s="21">
        <v>12453</v>
      </c>
      <c r="S311" s="21">
        <v>3431</v>
      </c>
      <c r="T311" s="21">
        <v>3590</v>
      </c>
      <c r="U311" s="21">
        <v>3590</v>
      </c>
      <c r="V311" s="21">
        <v>0</v>
      </c>
      <c r="W311" s="21">
        <v>4227</v>
      </c>
      <c r="X311" s="21">
        <v>373</v>
      </c>
      <c r="Y311" s="21">
        <v>745</v>
      </c>
      <c r="Z311" s="21">
        <v>745</v>
      </c>
      <c r="AA311" s="21">
        <v>0</v>
      </c>
      <c r="AB311" s="21">
        <v>928</v>
      </c>
      <c r="AC311" s="21">
        <v>54</v>
      </c>
    </row>
    <row r="312" spans="1:29" x14ac:dyDescent="0.2">
      <c r="A312">
        <v>9</v>
      </c>
      <c r="B312">
        <v>1982</v>
      </c>
      <c r="C312" t="s">
        <v>24</v>
      </c>
      <c r="D312" s="3">
        <v>30195</v>
      </c>
      <c r="E312" s="21">
        <v>56794</v>
      </c>
      <c r="F312" s="21">
        <v>56794</v>
      </c>
      <c r="G312" s="21">
        <v>0</v>
      </c>
      <c r="H312" s="21">
        <v>66974</v>
      </c>
      <c r="I312" s="21">
        <v>7568</v>
      </c>
      <c r="J312" s="21">
        <v>45753</v>
      </c>
      <c r="K312" s="21">
        <v>45753</v>
      </c>
      <c r="L312" s="21">
        <v>0</v>
      </c>
      <c r="M312" s="21">
        <v>50909</v>
      </c>
      <c r="N312" s="21">
        <v>3997</v>
      </c>
      <c r="O312" s="21">
        <v>6919</v>
      </c>
      <c r="P312" s="21">
        <v>6919</v>
      </c>
      <c r="Q312" s="21">
        <v>0</v>
      </c>
      <c r="R312" s="21">
        <v>11460</v>
      </c>
      <c r="S312" s="21">
        <v>3305</v>
      </c>
      <c r="T312" s="21">
        <v>3389</v>
      </c>
      <c r="U312" s="21">
        <v>3389</v>
      </c>
      <c r="V312" s="21">
        <v>0</v>
      </c>
      <c r="W312" s="21">
        <v>3729</v>
      </c>
      <c r="X312" s="21">
        <v>257</v>
      </c>
      <c r="Y312" s="21">
        <v>733</v>
      </c>
      <c r="Z312" s="21">
        <v>733</v>
      </c>
      <c r="AA312" s="21">
        <v>0</v>
      </c>
      <c r="AB312" s="21">
        <v>876</v>
      </c>
      <c r="AC312" s="21">
        <v>9</v>
      </c>
    </row>
    <row r="313" spans="1:29" x14ac:dyDescent="0.2">
      <c r="A313">
        <v>10</v>
      </c>
      <c r="B313">
        <v>1982</v>
      </c>
      <c r="C313" t="s">
        <v>25</v>
      </c>
      <c r="D313" s="3">
        <v>30225</v>
      </c>
      <c r="E313" s="21">
        <v>67106</v>
      </c>
      <c r="F313" s="21">
        <v>67106</v>
      </c>
      <c r="G313" s="21">
        <v>0</v>
      </c>
      <c r="H313" s="21">
        <v>78031</v>
      </c>
      <c r="I313" s="21">
        <v>4492</v>
      </c>
      <c r="J313" s="21">
        <v>57319</v>
      </c>
      <c r="K313" s="21">
        <v>57319</v>
      </c>
      <c r="L313" s="21">
        <v>0</v>
      </c>
      <c r="M313" s="21">
        <v>61712</v>
      </c>
      <c r="N313" s="21">
        <v>1425</v>
      </c>
      <c r="O313" s="21">
        <v>6704</v>
      </c>
      <c r="P313" s="21">
        <v>6704</v>
      </c>
      <c r="Q313" s="21">
        <v>0</v>
      </c>
      <c r="R313" s="21">
        <v>12005</v>
      </c>
      <c r="S313" s="21">
        <v>2882</v>
      </c>
      <c r="T313" s="21">
        <v>2700</v>
      </c>
      <c r="U313" s="21">
        <v>2700</v>
      </c>
      <c r="V313" s="21">
        <v>0</v>
      </c>
      <c r="W313" s="21">
        <v>3473</v>
      </c>
      <c r="X313" s="21">
        <v>130</v>
      </c>
      <c r="Y313" s="21">
        <v>383</v>
      </c>
      <c r="Z313" s="21">
        <v>383</v>
      </c>
      <c r="AA313" s="21">
        <v>0</v>
      </c>
      <c r="AB313" s="21">
        <v>841</v>
      </c>
      <c r="AC313" s="21">
        <v>55</v>
      </c>
    </row>
    <row r="314" spans="1:29" x14ac:dyDescent="0.2">
      <c r="A314">
        <v>11</v>
      </c>
      <c r="B314">
        <v>1982</v>
      </c>
      <c r="C314" t="s">
        <v>26</v>
      </c>
      <c r="D314" s="3">
        <v>30256</v>
      </c>
      <c r="E314" s="21">
        <v>63023</v>
      </c>
      <c r="F314" s="21">
        <v>63023</v>
      </c>
      <c r="G314" s="21">
        <v>0</v>
      </c>
      <c r="H314" s="21">
        <v>78247</v>
      </c>
      <c r="I314" s="21">
        <v>5365</v>
      </c>
      <c r="J314" s="21">
        <v>54226</v>
      </c>
      <c r="K314" s="21">
        <v>54226</v>
      </c>
      <c r="L314" s="21">
        <v>0</v>
      </c>
      <c r="M314" s="21">
        <v>61621</v>
      </c>
      <c r="N314" s="21">
        <v>1384</v>
      </c>
      <c r="O314" s="21">
        <v>6360</v>
      </c>
      <c r="P314" s="21">
        <v>6360</v>
      </c>
      <c r="Q314" s="21">
        <v>0</v>
      </c>
      <c r="R314" s="21">
        <v>12889</v>
      </c>
      <c r="S314" s="21">
        <v>3849</v>
      </c>
      <c r="T314" s="21">
        <v>2039</v>
      </c>
      <c r="U314" s="21">
        <v>2039</v>
      </c>
      <c r="V314" s="21">
        <v>0</v>
      </c>
      <c r="W314" s="21">
        <v>2904</v>
      </c>
      <c r="X314" s="21">
        <v>99</v>
      </c>
      <c r="Y314" s="21">
        <v>398</v>
      </c>
      <c r="Z314" s="21">
        <v>398</v>
      </c>
      <c r="AA314" s="21">
        <v>0</v>
      </c>
      <c r="AB314" s="21">
        <v>833</v>
      </c>
      <c r="AC314" s="21">
        <v>33</v>
      </c>
    </row>
    <row r="315" spans="1:29" x14ac:dyDescent="0.2">
      <c r="A315">
        <v>12</v>
      </c>
      <c r="B315">
        <v>1982</v>
      </c>
      <c r="C315" t="s">
        <v>27</v>
      </c>
      <c r="D315" s="3">
        <v>30286</v>
      </c>
      <c r="E315" s="21">
        <v>74161</v>
      </c>
      <c r="F315" s="21">
        <v>74161</v>
      </c>
      <c r="G315" s="21">
        <v>0</v>
      </c>
      <c r="H315" s="21">
        <v>71680</v>
      </c>
      <c r="I315" s="21">
        <v>9801</v>
      </c>
      <c r="J315" s="21">
        <v>62746</v>
      </c>
      <c r="K315" s="21">
        <v>62746</v>
      </c>
      <c r="L315" s="21">
        <v>0</v>
      </c>
      <c r="M315" s="21">
        <v>57337</v>
      </c>
      <c r="N315" s="21">
        <v>4445</v>
      </c>
      <c r="O315" s="21">
        <v>8939</v>
      </c>
      <c r="P315" s="21">
        <v>8939</v>
      </c>
      <c r="Q315" s="21">
        <v>0</v>
      </c>
      <c r="R315" s="21">
        <v>11523</v>
      </c>
      <c r="S315" s="21">
        <v>5061</v>
      </c>
      <c r="T315" s="21">
        <v>1861</v>
      </c>
      <c r="U315" s="21">
        <v>1861</v>
      </c>
      <c r="V315" s="21">
        <v>0</v>
      </c>
      <c r="W315" s="21">
        <v>2282</v>
      </c>
      <c r="X315" s="21">
        <v>90</v>
      </c>
      <c r="Y315" s="21">
        <v>615</v>
      </c>
      <c r="Z315" s="21">
        <v>615</v>
      </c>
      <c r="AA315" s="21">
        <v>0</v>
      </c>
      <c r="AB315" s="21">
        <v>538</v>
      </c>
      <c r="AC315" s="21">
        <v>205</v>
      </c>
    </row>
    <row r="316" spans="1:29" x14ac:dyDescent="0.2">
      <c r="A316">
        <v>1</v>
      </c>
      <c r="B316">
        <v>1983</v>
      </c>
      <c r="C316" t="s">
        <v>16</v>
      </c>
      <c r="D316" s="3">
        <v>30317</v>
      </c>
      <c r="E316" s="21">
        <v>60793</v>
      </c>
      <c r="F316" s="21">
        <v>60793</v>
      </c>
      <c r="G316" s="21">
        <v>0</v>
      </c>
      <c r="H316" s="21">
        <v>68584</v>
      </c>
      <c r="I316" s="21">
        <v>6900</v>
      </c>
      <c r="J316" s="21">
        <v>52835</v>
      </c>
      <c r="K316" s="21">
        <v>52835</v>
      </c>
      <c r="L316" s="21">
        <v>0</v>
      </c>
      <c r="M316" s="21">
        <v>56892</v>
      </c>
      <c r="N316" s="21">
        <v>4253</v>
      </c>
      <c r="O316" s="21">
        <v>4875</v>
      </c>
      <c r="P316" s="21">
        <v>4875</v>
      </c>
      <c r="Q316" s="21">
        <v>0</v>
      </c>
      <c r="R316" s="21">
        <v>10630</v>
      </c>
      <c r="S316" s="21">
        <v>2585</v>
      </c>
      <c r="T316" s="21">
        <v>2456</v>
      </c>
      <c r="U316" s="21">
        <v>2456</v>
      </c>
      <c r="V316" s="21">
        <v>0</v>
      </c>
      <c r="W316" s="21">
        <v>1018</v>
      </c>
      <c r="X316" s="21">
        <v>23</v>
      </c>
      <c r="Y316" s="21">
        <v>627</v>
      </c>
      <c r="Z316" s="21">
        <v>627</v>
      </c>
      <c r="AA316" s="21">
        <v>0</v>
      </c>
      <c r="AB316" s="21">
        <v>44</v>
      </c>
      <c r="AC316" s="21">
        <v>39</v>
      </c>
    </row>
    <row r="317" spans="1:29" x14ac:dyDescent="0.2">
      <c r="A317">
        <v>2</v>
      </c>
      <c r="B317">
        <v>1983</v>
      </c>
      <c r="C317" t="s">
        <v>17</v>
      </c>
      <c r="D317" s="3">
        <v>30348</v>
      </c>
      <c r="E317" s="21">
        <v>58350</v>
      </c>
      <c r="F317" s="21">
        <v>58350</v>
      </c>
      <c r="G317" s="21">
        <v>0</v>
      </c>
      <c r="H317" s="21">
        <v>61757</v>
      </c>
      <c r="I317" s="21">
        <v>3359</v>
      </c>
      <c r="J317" s="21">
        <v>48559</v>
      </c>
      <c r="K317" s="21">
        <v>48559</v>
      </c>
      <c r="L317" s="21">
        <v>0</v>
      </c>
      <c r="M317" s="21">
        <v>51087</v>
      </c>
      <c r="N317" s="21">
        <v>1827</v>
      </c>
      <c r="O317" s="21">
        <v>5927</v>
      </c>
      <c r="P317" s="21">
        <v>5927</v>
      </c>
      <c r="Q317" s="21">
        <v>0</v>
      </c>
      <c r="R317" s="21">
        <v>7513</v>
      </c>
      <c r="S317" s="21">
        <v>1376</v>
      </c>
      <c r="T317" s="21">
        <v>2905</v>
      </c>
      <c r="U317" s="21">
        <v>2905</v>
      </c>
      <c r="V317" s="21">
        <v>0</v>
      </c>
      <c r="W317" s="21">
        <v>2599</v>
      </c>
      <c r="X317" s="21">
        <v>108</v>
      </c>
      <c r="Y317" s="21">
        <v>959</v>
      </c>
      <c r="Z317" s="21">
        <v>959</v>
      </c>
      <c r="AA317" s="21">
        <v>0</v>
      </c>
      <c r="AB317" s="21">
        <v>558</v>
      </c>
      <c r="AC317" s="21">
        <v>48</v>
      </c>
    </row>
    <row r="318" spans="1:29" x14ac:dyDescent="0.2">
      <c r="A318">
        <v>3</v>
      </c>
      <c r="B318">
        <v>1983</v>
      </c>
      <c r="C318" t="s">
        <v>18</v>
      </c>
      <c r="D318" s="3">
        <v>30376</v>
      </c>
      <c r="E318" s="21">
        <v>67573</v>
      </c>
      <c r="F318" s="21">
        <v>67573</v>
      </c>
      <c r="G318" s="21">
        <v>0</v>
      </c>
      <c r="H318" s="21">
        <v>79950</v>
      </c>
      <c r="I318" s="21">
        <v>10734</v>
      </c>
      <c r="J318" s="21">
        <v>57139</v>
      </c>
      <c r="K318" s="21">
        <v>57139</v>
      </c>
      <c r="L318" s="21">
        <v>0</v>
      </c>
      <c r="M318" s="21">
        <v>68544</v>
      </c>
      <c r="N318" s="21">
        <v>8192</v>
      </c>
      <c r="O318" s="21">
        <v>6825</v>
      </c>
      <c r="P318" s="21">
        <v>6825</v>
      </c>
      <c r="Q318" s="21">
        <v>0</v>
      </c>
      <c r="R318" s="21">
        <v>7317</v>
      </c>
      <c r="S318" s="21">
        <v>2375</v>
      </c>
      <c r="T318" s="21">
        <v>2986</v>
      </c>
      <c r="U318" s="21">
        <v>2986</v>
      </c>
      <c r="V318" s="21">
        <v>0</v>
      </c>
      <c r="W318" s="21">
        <v>3408</v>
      </c>
      <c r="X318" s="21">
        <v>149</v>
      </c>
      <c r="Y318" s="21">
        <v>623</v>
      </c>
      <c r="Z318" s="21">
        <v>623</v>
      </c>
      <c r="AA318" s="21">
        <v>0</v>
      </c>
      <c r="AB318" s="21">
        <v>681</v>
      </c>
      <c r="AC318" s="21">
        <v>18</v>
      </c>
    </row>
    <row r="319" spans="1:29" x14ac:dyDescent="0.2">
      <c r="A319">
        <v>4</v>
      </c>
      <c r="B319">
        <v>1983</v>
      </c>
      <c r="C319" t="s">
        <v>19</v>
      </c>
      <c r="D319" s="3">
        <v>30407</v>
      </c>
      <c r="E319" s="21">
        <v>66978</v>
      </c>
      <c r="F319" s="21">
        <v>66978</v>
      </c>
      <c r="G319" s="21">
        <v>0</v>
      </c>
      <c r="H319" s="21">
        <v>69893</v>
      </c>
      <c r="I319" s="21">
        <v>5863</v>
      </c>
      <c r="J319" s="21">
        <v>57960</v>
      </c>
      <c r="K319" s="21">
        <v>57960</v>
      </c>
      <c r="L319" s="21">
        <v>0</v>
      </c>
      <c r="M319" s="21">
        <v>59991</v>
      </c>
      <c r="N319" s="21">
        <v>4694</v>
      </c>
      <c r="O319" s="21">
        <v>6092</v>
      </c>
      <c r="P319" s="21">
        <v>6092</v>
      </c>
      <c r="Q319" s="21">
        <v>0</v>
      </c>
      <c r="R319" s="21">
        <v>6650</v>
      </c>
      <c r="S319" s="21">
        <v>1141</v>
      </c>
      <c r="T319" s="21">
        <v>2670</v>
      </c>
      <c r="U319" s="21">
        <v>2670</v>
      </c>
      <c r="V319" s="21">
        <v>0</v>
      </c>
      <c r="W319" s="21">
        <v>2786</v>
      </c>
      <c r="X319" s="21">
        <v>5</v>
      </c>
      <c r="Y319" s="21">
        <v>256</v>
      </c>
      <c r="Z319" s="21">
        <v>256</v>
      </c>
      <c r="AA319" s="21">
        <v>0</v>
      </c>
      <c r="AB319" s="21">
        <v>466</v>
      </c>
      <c r="AC319" s="21">
        <v>23</v>
      </c>
    </row>
    <row r="320" spans="1:29" x14ac:dyDescent="0.2">
      <c r="A320">
        <v>5</v>
      </c>
      <c r="B320">
        <v>1983</v>
      </c>
      <c r="C320" t="s">
        <v>20</v>
      </c>
      <c r="D320" s="3">
        <v>30437</v>
      </c>
      <c r="E320" s="21">
        <v>68743</v>
      </c>
      <c r="F320" s="21">
        <v>68743</v>
      </c>
      <c r="G320" s="21">
        <v>0</v>
      </c>
      <c r="H320" s="21">
        <v>84430</v>
      </c>
      <c r="I320" s="21">
        <v>8991</v>
      </c>
      <c r="J320" s="21">
        <v>58486</v>
      </c>
      <c r="K320" s="21">
        <v>58486</v>
      </c>
      <c r="L320" s="21">
        <v>0</v>
      </c>
      <c r="M320" s="21">
        <v>70405</v>
      </c>
      <c r="N320" s="21">
        <v>5976</v>
      </c>
      <c r="O320" s="21">
        <v>6427</v>
      </c>
      <c r="P320" s="21">
        <v>6427</v>
      </c>
      <c r="Q320" s="21">
        <v>0</v>
      </c>
      <c r="R320" s="21">
        <v>9785</v>
      </c>
      <c r="S320" s="21">
        <v>2850</v>
      </c>
      <c r="T320" s="21">
        <v>2944</v>
      </c>
      <c r="U320" s="21">
        <v>2944</v>
      </c>
      <c r="V320" s="21">
        <v>0</v>
      </c>
      <c r="W320" s="21">
        <v>3695</v>
      </c>
      <c r="X320" s="21">
        <v>165</v>
      </c>
      <c r="Y320" s="21">
        <v>886</v>
      </c>
      <c r="Z320" s="21">
        <v>886</v>
      </c>
      <c r="AA320" s="21">
        <v>0</v>
      </c>
      <c r="AB320" s="21">
        <v>545</v>
      </c>
      <c r="AC320" s="21">
        <v>0</v>
      </c>
    </row>
    <row r="321" spans="1:29" x14ac:dyDescent="0.2">
      <c r="A321">
        <v>6</v>
      </c>
      <c r="B321">
        <v>1983</v>
      </c>
      <c r="C321" t="s">
        <v>21</v>
      </c>
      <c r="D321" s="3">
        <v>30468</v>
      </c>
      <c r="E321" s="21">
        <v>53244</v>
      </c>
      <c r="F321" s="21">
        <v>53244</v>
      </c>
      <c r="G321" s="21">
        <v>0</v>
      </c>
      <c r="H321" s="21">
        <v>72492</v>
      </c>
      <c r="I321" s="21">
        <v>8620</v>
      </c>
      <c r="J321" s="21">
        <v>43614</v>
      </c>
      <c r="K321" s="21">
        <v>43614</v>
      </c>
      <c r="L321" s="21">
        <v>0</v>
      </c>
      <c r="M321" s="21">
        <v>60350</v>
      </c>
      <c r="N321" s="21">
        <v>6388</v>
      </c>
      <c r="O321" s="21">
        <v>6105</v>
      </c>
      <c r="P321" s="21">
        <v>6105</v>
      </c>
      <c r="Q321" s="21">
        <v>0</v>
      </c>
      <c r="R321" s="21">
        <v>8090</v>
      </c>
      <c r="S321" s="21">
        <v>2197</v>
      </c>
      <c r="T321" s="21">
        <v>2961</v>
      </c>
      <c r="U321" s="21">
        <v>2961</v>
      </c>
      <c r="V321" s="21">
        <v>0</v>
      </c>
      <c r="W321" s="21">
        <v>3405</v>
      </c>
      <c r="X321" s="21">
        <v>32</v>
      </c>
      <c r="Y321" s="21">
        <v>564</v>
      </c>
      <c r="Z321" s="21">
        <v>564</v>
      </c>
      <c r="AA321" s="21">
        <v>0</v>
      </c>
      <c r="AB321" s="21">
        <v>647</v>
      </c>
      <c r="AC321" s="21">
        <v>3</v>
      </c>
    </row>
    <row r="322" spans="1:29" x14ac:dyDescent="0.2">
      <c r="A322">
        <v>7</v>
      </c>
      <c r="B322">
        <v>1983</v>
      </c>
      <c r="C322" t="s">
        <v>22</v>
      </c>
      <c r="D322" s="3">
        <v>30498</v>
      </c>
      <c r="E322" s="21">
        <v>49924</v>
      </c>
      <c r="F322" s="21">
        <v>49924</v>
      </c>
      <c r="G322" s="21">
        <v>0</v>
      </c>
      <c r="H322" s="21">
        <v>53832</v>
      </c>
      <c r="I322" s="21">
        <v>10433</v>
      </c>
      <c r="J322" s="21">
        <v>41083</v>
      </c>
      <c r="K322" s="21">
        <v>41083</v>
      </c>
      <c r="L322" s="21">
        <v>0</v>
      </c>
      <c r="M322" s="21">
        <v>42395</v>
      </c>
      <c r="N322" s="21">
        <v>7946</v>
      </c>
      <c r="O322" s="21">
        <v>5803</v>
      </c>
      <c r="P322" s="21">
        <v>5803</v>
      </c>
      <c r="Q322" s="21">
        <v>0</v>
      </c>
      <c r="R322" s="21">
        <v>8168</v>
      </c>
      <c r="S322" s="21">
        <v>2435</v>
      </c>
      <c r="T322" s="21">
        <v>2595</v>
      </c>
      <c r="U322" s="21">
        <v>2595</v>
      </c>
      <c r="V322" s="21">
        <v>0</v>
      </c>
      <c r="W322" s="21">
        <v>2616</v>
      </c>
      <c r="X322" s="21">
        <v>48</v>
      </c>
      <c r="Y322" s="21">
        <v>443</v>
      </c>
      <c r="Z322" s="21">
        <v>443</v>
      </c>
      <c r="AA322" s="21">
        <v>0</v>
      </c>
      <c r="AB322" s="21">
        <v>653</v>
      </c>
      <c r="AC322" s="21">
        <v>4</v>
      </c>
    </row>
    <row r="323" spans="1:29" x14ac:dyDescent="0.2">
      <c r="A323">
        <v>8</v>
      </c>
      <c r="B323">
        <v>1983</v>
      </c>
      <c r="C323" t="s">
        <v>23</v>
      </c>
      <c r="D323" s="3">
        <v>30529</v>
      </c>
      <c r="E323" s="21">
        <v>65680</v>
      </c>
      <c r="F323" s="21">
        <v>65680</v>
      </c>
      <c r="G323" s="21">
        <v>0</v>
      </c>
      <c r="H323" s="21">
        <v>72434</v>
      </c>
      <c r="I323" s="21">
        <v>14332</v>
      </c>
      <c r="J323" s="21">
        <v>54604</v>
      </c>
      <c r="K323" s="21">
        <v>54604</v>
      </c>
      <c r="L323" s="21">
        <v>0</v>
      </c>
      <c r="M323" s="21">
        <v>58975</v>
      </c>
      <c r="N323" s="21">
        <v>9975</v>
      </c>
      <c r="O323" s="21">
        <v>7552</v>
      </c>
      <c r="P323" s="21">
        <v>7552</v>
      </c>
      <c r="Q323" s="21">
        <v>0</v>
      </c>
      <c r="R323" s="21">
        <v>9515</v>
      </c>
      <c r="S323" s="21">
        <v>4244</v>
      </c>
      <c r="T323" s="21">
        <v>3121</v>
      </c>
      <c r="U323" s="21">
        <v>3121</v>
      </c>
      <c r="V323" s="21">
        <v>0</v>
      </c>
      <c r="W323" s="21">
        <v>2984</v>
      </c>
      <c r="X323" s="21">
        <v>80</v>
      </c>
      <c r="Y323" s="21">
        <v>403</v>
      </c>
      <c r="Z323" s="21">
        <v>403</v>
      </c>
      <c r="AA323" s="21">
        <v>0</v>
      </c>
      <c r="AB323" s="21">
        <v>960</v>
      </c>
      <c r="AC323" s="21">
        <v>33</v>
      </c>
    </row>
    <row r="324" spans="1:29" x14ac:dyDescent="0.2">
      <c r="A324">
        <v>9</v>
      </c>
      <c r="B324">
        <v>1983</v>
      </c>
      <c r="C324" t="s">
        <v>24</v>
      </c>
      <c r="D324" s="3">
        <v>30560</v>
      </c>
      <c r="E324" s="21">
        <v>63067</v>
      </c>
      <c r="F324" s="21">
        <v>63067</v>
      </c>
      <c r="G324" s="21">
        <v>0</v>
      </c>
      <c r="H324" s="21">
        <v>69215</v>
      </c>
      <c r="I324" s="21">
        <v>4742</v>
      </c>
      <c r="J324" s="21">
        <v>53957</v>
      </c>
      <c r="K324" s="21">
        <v>53957</v>
      </c>
      <c r="L324" s="21">
        <v>0</v>
      </c>
      <c r="M324" s="21">
        <v>58629</v>
      </c>
      <c r="N324" s="21">
        <v>2781</v>
      </c>
      <c r="O324" s="21">
        <v>5659</v>
      </c>
      <c r="P324" s="21">
        <v>5659</v>
      </c>
      <c r="Q324" s="21">
        <v>0</v>
      </c>
      <c r="R324" s="21">
        <v>7636</v>
      </c>
      <c r="S324" s="21">
        <v>1897</v>
      </c>
      <c r="T324" s="21">
        <v>3023</v>
      </c>
      <c r="U324" s="21">
        <v>3023</v>
      </c>
      <c r="V324" s="21">
        <v>0</v>
      </c>
      <c r="W324" s="21">
        <v>2341</v>
      </c>
      <c r="X324" s="21">
        <v>53</v>
      </c>
      <c r="Y324" s="21">
        <v>428</v>
      </c>
      <c r="Z324" s="21">
        <v>428</v>
      </c>
      <c r="AA324" s="21">
        <v>0</v>
      </c>
      <c r="AB324" s="21">
        <v>609</v>
      </c>
      <c r="AC324" s="21">
        <v>11</v>
      </c>
    </row>
    <row r="325" spans="1:29" x14ac:dyDescent="0.2">
      <c r="A325">
        <v>10</v>
      </c>
      <c r="B325">
        <v>1983</v>
      </c>
      <c r="C325" t="s">
        <v>25</v>
      </c>
      <c r="D325" s="3">
        <v>30590</v>
      </c>
      <c r="E325" s="21">
        <v>59662</v>
      </c>
      <c r="F325" s="21">
        <v>59662</v>
      </c>
      <c r="G325" s="21">
        <v>0</v>
      </c>
      <c r="H325" s="21">
        <v>63619</v>
      </c>
      <c r="I325" s="21">
        <v>9522</v>
      </c>
      <c r="J325" s="21">
        <v>48959</v>
      </c>
      <c r="K325" s="21">
        <v>48959</v>
      </c>
      <c r="L325" s="21">
        <v>0</v>
      </c>
      <c r="M325" s="21">
        <v>52201</v>
      </c>
      <c r="N325" s="21">
        <v>7077</v>
      </c>
      <c r="O325" s="21">
        <v>6964</v>
      </c>
      <c r="P325" s="21">
        <v>6964</v>
      </c>
      <c r="Q325" s="21">
        <v>0</v>
      </c>
      <c r="R325" s="21">
        <v>8042</v>
      </c>
      <c r="S325" s="21">
        <v>2307</v>
      </c>
      <c r="T325" s="21">
        <v>3296</v>
      </c>
      <c r="U325" s="21">
        <v>3296</v>
      </c>
      <c r="V325" s="21">
        <v>0</v>
      </c>
      <c r="W325" s="21">
        <v>2958</v>
      </c>
      <c r="X325" s="21">
        <v>137</v>
      </c>
      <c r="Y325" s="21">
        <v>443</v>
      </c>
      <c r="Z325" s="21">
        <v>443</v>
      </c>
      <c r="AA325" s="21">
        <v>0</v>
      </c>
      <c r="AB325" s="21">
        <v>418</v>
      </c>
      <c r="AC325" s="21">
        <v>1</v>
      </c>
    </row>
    <row r="326" spans="1:29" x14ac:dyDescent="0.2">
      <c r="A326">
        <v>11</v>
      </c>
      <c r="B326">
        <v>1983</v>
      </c>
      <c r="C326" t="s">
        <v>26</v>
      </c>
      <c r="D326" s="3">
        <v>30621</v>
      </c>
      <c r="E326" s="21">
        <v>53136</v>
      </c>
      <c r="F326" s="21">
        <v>53136</v>
      </c>
      <c r="G326" s="21">
        <v>0</v>
      </c>
      <c r="H326" s="21">
        <v>66435</v>
      </c>
      <c r="I326" s="21">
        <v>8068</v>
      </c>
      <c r="J326" s="21">
        <v>42975</v>
      </c>
      <c r="K326" s="21">
        <v>42975</v>
      </c>
      <c r="L326" s="21">
        <v>0</v>
      </c>
      <c r="M326" s="21">
        <v>55314</v>
      </c>
      <c r="N326" s="21">
        <v>5981</v>
      </c>
      <c r="O326" s="21">
        <v>6968</v>
      </c>
      <c r="P326" s="21">
        <v>6968</v>
      </c>
      <c r="Q326" s="21">
        <v>0</v>
      </c>
      <c r="R326" s="21">
        <v>8283</v>
      </c>
      <c r="S326" s="21">
        <v>1994</v>
      </c>
      <c r="T326" s="21">
        <v>2707</v>
      </c>
      <c r="U326" s="21">
        <v>2707</v>
      </c>
      <c r="V326" s="21">
        <v>0</v>
      </c>
      <c r="W326" s="21">
        <v>2529</v>
      </c>
      <c r="X326" s="21">
        <v>88</v>
      </c>
      <c r="Y326" s="21">
        <v>486</v>
      </c>
      <c r="Z326" s="21">
        <v>486</v>
      </c>
      <c r="AA326" s="21">
        <v>0</v>
      </c>
      <c r="AB326" s="21">
        <v>309</v>
      </c>
      <c r="AC326" s="21">
        <v>5</v>
      </c>
    </row>
    <row r="327" spans="1:29" x14ac:dyDescent="0.2">
      <c r="A327">
        <v>12</v>
      </c>
      <c r="B327">
        <v>1983</v>
      </c>
      <c r="C327" t="s">
        <v>27</v>
      </c>
      <c r="D327" s="3">
        <v>30651</v>
      </c>
      <c r="E327" s="21">
        <v>60582</v>
      </c>
      <c r="F327" s="21">
        <v>60582</v>
      </c>
      <c r="G327" s="21">
        <v>0</v>
      </c>
      <c r="H327" s="21">
        <v>67428</v>
      </c>
      <c r="I327" s="21">
        <v>10727</v>
      </c>
      <c r="J327" s="21">
        <v>49955</v>
      </c>
      <c r="K327" s="21">
        <v>49955</v>
      </c>
      <c r="L327" s="21">
        <v>0</v>
      </c>
      <c r="M327" s="21">
        <v>55114</v>
      </c>
      <c r="N327" s="21">
        <v>7548</v>
      </c>
      <c r="O327" s="21">
        <v>7261</v>
      </c>
      <c r="P327" s="21">
        <v>7261</v>
      </c>
      <c r="Q327" s="21">
        <v>0</v>
      </c>
      <c r="R327" s="21">
        <v>9271</v>
      </c>
      <c r="S327" s="21">
        <v>2648</v>
      </c>
      <c r="T327" s="21">
        <v>2909</v>
      </c>
      <c r="U327" s="21">
        <v>2909</v>
      </c>
      <c r="V327" s="21">
        <v>0</v>
      </c>
      <c r="W327" s="21">
        <v>2896</v>
      </c>
      <c r="X327" s="21">
        <v>531</v>
      </c>
      <c r="Y327" s="21">
        <v>457</v>
      </c>
      <c r="Z327" s="21">
        <v>457</v>
      </c>
      <c r="AA327" s="21">
        <v>0</v>
      </c>
      <c r="AB327" s="21">
        <v>147</v>
      </c>
      <c r="AC327" s="21">
        <v>0</v>
      </c>
    </row>
    <row r="328" spans="1:29" x14ac:dyDescent="0.2">
      <c r="A328">
        <v>1</v>
      </c>
      <c r="B328">
        <v>1984</v>
      </c>
      <c r="C328" t="s">
        <v>16</v>
      </c>
      <c r="D328" s="3">
        <v>30682</v>
      </c>
      <c r="E328" s="21">
        <v>45838</v>
      </c>
      <c r="F328" s="21">
        <v>45838</v>
      </c>
      <c r="G328" s="21">
        <v>0</v>
      </c>
      <c r="H328" s="21">
        <v>58333</v>
      </c>
      <c r="I328" s="21">
        <v>9544</v>
      </c>
      <c r="J328" s="21">
        <v>35304</v>
      </c>
      <c r="K328" s="21">
        <v>35304</v>
      </c>
      <c r="L328" s="21">
        <v>0</v>
      </c>
      <c r="M328" s="21">
        <v>45590</v>
      </c>
      <c r="N328" s="21">
        <v>6798</v>
      </c>
      <c r="O328" s="21">
        <v>6930</v>
      </c>
      <c r="P328" s="21">
        <v>6930</v>
      </c>
      <c r="Q328" s="21">
        <v>0</v>
      </c>
      <c r="R328" s="21">
        <v>9155</v>
      </c>
      <c r="S328" s="21">
        <v>2712</v>
      </c>
      <c r="T328" s="21">
        <v>2944</v>
      </c>
      <c r="U328" s="21">
        <v>2944</v>
      </c>
      <c r="V328" s="21">
        <v>0</v>
      </c>
      <c r="W328" s="21">
        <v>3126</v>
      </c>
      <c r="X328" s="21">
        <v>32</v>
      </c>
      <c r="Y328" s="21">
        <v>660</v>
      </c>
      <c r="Z328" s="21">
        <v>660</v>
      </c>
      <c r="AA328" s="21">
        <v>0</v>
      </c>
      <c r="AB328" s="21">
        <v>462</v>
      </c>
      <c r="AC328" s="21">
        <v>2</v>
      </c>
    </row>
    <row r="329" spans="1:29" x14ac:dyDescent="0.2">
      <c r="A329">
        <v>2</v>
      </c>
      <c r="B329">
        <v>1984</v>
      </c>
      <c r="C329" t="s">
        <v>17</v>
      </c>
      <c r="D329" s="3">
        <v>30713</v>
      </c>
      <c r="E329" s="21">
        <v>57538</v>
      </c>
      <c r="F329" s="21">
        <v>57538</v>
      </c>
      <c r="G329" s="21">
        <v>0</v>
      </c>
      <c r="H329" s="21">
        <v>67809</v>
      </c>
      <c r="I329" s="21">
        <v>5602</v>
      </c>
      <c r="J329" s="21">
        <v>46221</v>
      </c>
      <c r="K329" s="21">
        <v>46221</v>
      </c>
      <c r="L329" s="21">
        <v>0</v>
      </c>
      <c r="M329" s="21">
        <v>56635</v>
      </c>
      <c r="N329" s="21">
        <v>4681</v>
      </c>
      <c r="O329" s="21">
        <v>7496</v>
      </c>
      <c r="P329" s="21">
        <v>7496</v>
      </c>
      <c r="Q329" s="21">
        <v>0</v>
      </c>
      <c r="R329" s="21">
        <v>7714</v>
      </c>
      <c r="S329" s="21">
        <v>788</v>
      </c>
      <c r="T329" s="21">
        <v>3338</v>
      </c>
      <c r="U329" s="21">
        <v>3338</v>
      </c>
      <c r="V329" s="21">
        <v>0</v>
      </c>
      <c r="W329" s="21">
        <v>3025</v>
      </c>
      <c r="X329" s="21">
        <v>122</v>
      </c>
      <c r="Y329" s="21">
        <v>483</v>
      </c>
      <c r="Z329" s="21">
        <v>483</v>
      </c>
      <c r="AA329" s="21">
        <v>0</v>
      </c>
      <c r="AB329" s="21">
        <v>435</v>
      </c>
      <c r="AC329" s="21">
        <v>11</v>
      </c>
    </row>
    <row r="330" spans="1:29" x14ac:dyDescent="0.2">
      <c r="A330">
        <v>3</v>
      </c>
      <c r="B330">
        <v>1984</v>
      </c>
      <c r="C330" t="s">
        <v>18</v>
      </c>
      <c r="D330" s="3">
        <v>30742</v>
      </c>
      <c r="E330" s="21">
        <v>53217</v>
      </c>
      <c r="F330" s="21">
        <v>53217</v>
      </c>
      <c r="G330" s="21">
        <v>0</v>
      </c>
      <c r="H330" s="21">
        <v>64201</v>
      </c>
      <c r="I330" s="21">
        <v>10654</v>
      </c>
      <c r="J330" s="21">
        <v>42712</v>
      </c>
      <c r="K330" s="21">
        <v>42712</v>
      </c>
      <c r="L330" s="21">
        <v>0</v>
      </c>
      <c r="M330" s="21">
        <v>51588</v>
      </c>
      <c r="N330" s="21">
        <v>8995</v>
      </c>
      <c r="O330" s="21">
        <v>6683</v>
      </c>
      <c r="P330" s="21">
        <v>6683</v>
      </c>
      <c r="Q330" s="21">
        <v>0</v>
      </c>
      <c r="R330" s="21">
        <v>8749</v>
      </c>
      <c r="S330" s="21">
        <v>1578</v>
      </c>
      <c r="T330" s="21">
        <v>3499</v>
      </c>
      <c r="U330" s="21">
        <v>3499</v>
      </c>
      <c r="V330" s="21">
        <v>0</v>
      </c>
      <c r="W330" s="21">
        <v>3495</v>
      </c>
      <c r="X330" s="21">
        <v>38</v>
      </c>
      <c r="Y330" s="21">
        <v>323</v>
      </c>
      <c r="Z330" s="21">
        <v>323</v>
      </c>
      <c r="AA330" s="21">
        <v>0</v>
      </c>
      <c r="AB330" s="21">
        <v>369</v>
      </c>
      <c r="AC330" s="21">
        <v>43</v>
      </c>
    </row>
    <row r="331" spans="1:29" x14ac:dyDescent="0.2">
      <c r="A331">
        <v>4</v>
      </c>
      <c r="B331">
        <v>1984</v>
      </c>
      <c r="C331" t="s">
        <v>19</v>
      </c>
      <c r="D331" s="3">
        <v>30773</v>
      </c>
      <c r="E331" s="21">
        <v>55295</v>
      </c>
      <c r="F331" s="21">
        <v>55295</v>
      </c>
      <c r="G331" s="21">
        <v>0</v>
      </c>
      <c r="H331" s="21">
        <v>50995</v>
      </c>
      <c r="I331" s="21">
        <v>9817</v>
      </c>
      <c r="J331" s="21">
        <v>43558</v>
      </c>
      <c r="K331" s="21">
        <v>43558</v>
      </c>
      <c r="L331" s="21">
        <v>0</v>
      </c>
      <c r="M331" s="21">
        <v>38806</v>
      </c>
      <c r="N331" s="21">
        <v>7934</v>
      </c>
      <c r="O331" s="21">
        <v>7363</v>
      </c>
      <c r="P331" s="21">
        <v>7363</v>
      </c>
      <c r="Q331" s="21">
        <v>0</v>
      </c>
      <c r="R331" s="21">
        <v>8567</v>
      </c>
      <c r="S331" s="21">
        <v>1818</v>
      </c>
      <c r="T331" s="21">
        <v>3735</v>
      </c>
      <c r="U331" s="21">
        <v>3735</v>
      </c>
      <c r="V331" s="21">
        <v>0</v>
      </c>
      <c r="W331" s="21">
        <v>3186</v>
      </c>
      <c r="X331" s="21">
        <v>37</v>
      </c>
      <c r="Y331" s="21">
        <v>639</v>
      </c>
      <c r="Z331" s="21">
        <v>639</v>
      </c>
      <c r="AA331" s="21">
        <v>0</v>
      </c>
      <c r="AB331" s="21">
        <v>436</v>
      </c>
      <c r="AC331" s="21">
        <v>28</v>
      </c>
    </row>
    <row r="332" spans="1:29" x14ac:dyDescent="0.2">
      <c r="A332">
        <v>5</v>
      </c>
      <c r="B332">
        <v>1984</v>
      </c>
      <c r="C332" t="s">
        <v>20</v>
      </c>
      <c r="D332" s="3">
        <v>30803</v>
      </c>
      <c r="E332" s="21">
        <v>59219</v>
      </c>
      <c r="F332" s="21">
        <v>59219</v>
      </c>
      <c r="G332" s="21">
        <v>0</v>
      </c>
      <c r="H332" s="21">
        <v>72732</v>
      </c>
      <c r="I332" s="21">
        <v>8405</v>
      </c>
      <c r="J332" s="21">
        <v>45824</v>
      </c>
      <c r="K332" s="21">
        <v>45824</v>
      </c>
      <c r="L332" s="21">
        <v>0</v>
      </c>
      <c r="M332" s="21">
        <v>56373</v>
      </c>
      <c r="N332" s="21">
        <v>6569</v>
      </c>
      <c r="O332" s="21">
        <v>8818</v>
      </c>
      <c r="P332" s="21">
        <v>8818</v>
      </c>
      <c r="Q332" s="21">
        <v>0</v>
      </c>
      <c r="R332" s="21">
        <v>11644</v>
      </c>
      <c r="S332" s="21">
        <v>1692</v>
      </c>
      <c r="T332" s="21">
        <v>4156</v>
      </c>
      <c r="U332" s="21">
        <v>4156</v>
      </c>
      <c r="V332" s="21">
        <v>0</v>
      </c>
      <c r="W332" s="21">
        <v>4252</v>
      </c>
      <c r="X332" s="21">
        <v>60</v>
      </c>
      <c r="Y332" s="21">
        <v>421</v>
      </c>
      <c r="Z332" s="21">
        <v>421</v>
      </c>
      <c r="AA332" s="21">
        <v>0</v>
      </c>
      <c r="AB332" s="21">
        <v>463</v>
      </c>
      <c r="AC332" s="21">
        <v>84</v>
      </c>
    </row>
    <row r="333" spans="1:29" x14ac:dyDescent="0.2">
      <c r="A333">
        <v>6</v>
      </c>
      <c r="B333">
        <v>1984</v>
      </c>
      <c r="C333" t="s">
        <v>21</v>
      </c>
      <c r="D333" s="3">
        <v>30834</v>
      </c>
      <c r="E333" s="21">
        <v>58868</v>
      </c>
      <c r="F333" s="21">
        <v>58868</v>
      </c>
      <c r="G333" s="21">
        <v>0</v>
      </c>
      <c r="H333" s="21">
        <v>63657</v>
      </c>
      <c r="I333" s="21">
        <v>12431</v>
      </c>
      <c r="J333" s="21">
        <v>45748</v>
      </c>
      <c r="K333" s="21">
        <v>45748</v>
      </c>
      <c r="L333" s="21">
        <v>0</v>
      </c>
      <c r="M333" s="21">
        <v>48613</v>
      </c>
      <c r="N333" s="21">
        <v>9393</v>
      </c>
      <c r="O333" s="21">
        <v>8751</v>
      </c>
      <c r="P333" s="21">
        <v>8751</v>
      </c>
      <c r="Q333" s="21">
        <v>0</v>
      </c>
      <c r="R333" s="21">
        <v>10679</v>
      </c>
      <c r="S333" s="21">
        <v>2866</v>
      </c>
      <c r="T333" s="21">
        <v>3821</v>
      </c>
      <c r="U333" s="21">
        <v>3821</v>
      </c>
      <c r="V333" s="21">
        <v>0</v>
      </c>
      <c r="W333" s="21">
        <v>3885</v>
      </c>
      <c r="X333" s="21">
        <v>91</v>
      </c>
      <c r="Y333" s="21">
        <v>548</v>
      </c>
      <c r="Z333" s="21">
        <v>548</v>
      </c>
      <c r="AA333" s="21">
        <v>0</v>
      </c>
      <c r="AB333" s="21">
        <v>480</v>
      </c>
      <c r="AC333" s="21">
        <v>81</v>
      </c>
    </row>
    <row r="334" spans="1:29" x14ac:dyDescent="0.2">
      <c r="A334">
        <v>7</v>
      </c>
      <c r="B334">
        <v>1984</v>
      </c>
      <c r="C334" t="s">
        <v>22</v>
      </c>
      <c r="D334" s="3">
        <v>30864</v>
      </c>
      <c r="E334" s="21">
        <v>49945</v>
      </c>
      <c r="F334" s="21">
        <v>49945</v>
      </c>
      <c r="G334" s="21">
        <v>0</v>
      </c>
      <c r="H334" s="21">
        <v>63500</v>
      </c>
      <c r="I334" s="21">
        <v>7511</v>
      </c>
      <c r="J334" s="21">
        <v>39229</v>
      </c>
      <c r="K334" s="21">
        <v>39229</v>
      </c>
      <c r="L334" s="21">
        <v>0</v>
      </c>
      <c r="M334" s="21">
        <v>48705</v>
      </c>
      <c r="N334" s="21">
        <v>5158</v>
      </c>
      <c r="O334" s="21">
        <v>7193</v>
      </c>
      <c r="P334" s="21">
        <v>7193</v>
      </c>
      <c r="Q334" s="21">
        <v>0</v>
      </c>
      <c r="R334" s="21">
        <v>10969</v>
      </c>
      <c r="S334" s="21">
        <v>2126</v>
      </c>
      <c r="T334" s="21">
        <v>3131</v>
      </c>
      <c r="U334" s="21">
        <v>3131</v>
      </c>
      <c r="V334" s="21">
        <v>0</v>
      </c>
      <c r="W334" s="21">
        <v>3313</v>
      </c>
      <c r="X334" s="21">
        <v>198</v>
      </c>
      <c r="Y334" s="21">
        <v>392</v>
      </c>
      <c r="Z334" s="21">
        <v>392</v>
      </c>
      <c r="AA334" s="21">
        <v>0</v>
      </c>
      <c r="AB334" s="21">
        <v>513</v>
      </c>
      <c r="AC334" s="21">
        <v>29</v>
      </c>
    </row>
    <row r="335" spans="1:29" x14ac:dyDescent="0.2">
      <c r="A335">
        <v>8</v>
      </c>
      <c r="B335">
        <v>1984</v>
      </c>
      <c r="C335" t="s">
        <v>23</v>
      </c>
      <c r="D335" s="3">
        <v>30895</v>
      </c>
      <c r="E335" s="21">
        <v>59948</v>
      </c>
      <c r="F335" s="21">
        <v>59948</v>
      </c>
      <c r="G335" s="21">
        <v>0</v>
      </c>
      <c r="H335" s="21">
        <v>75684</v>
      </c>
      <c r="I335" s="21">
        <v>12271</v>
      </c>
      <c r="J335" s="21">
        <v>47713</v>
      </c>
      <c r="K335" s="21">
        <v>47713</v>
      </c>
      <c r="L335" s="21">
        <v>0</v>
      </c>
      <c r="M335" s="21">
        <v>58462</v>
      </c>
      <c r="N335" s="21">
        <v>7965</v>
      </c>
      <c r="O335" s="21">
        <v>8212</v>
      </c>
      <c r="P335" s="21">
        <v>8212</v>
      </c>
      <c r="Q335" s="21">
        <v>0</v>
      </c>
      <c r="R335" s="21">
        <v>12492</v>
      </c>
      <c r="S335" s="21">
        <v>3989</v>
      </c>
      <c r="T335" s="21">
        <v>3508</v>
      </c>
      <c r="U335" s="21">
        <v>3508</v>
      </c>
      <c r="V335" s="21">
        <v>0</v>
      </c>
      <c r="W335" s="21">
        <v>4167</v>
      </c>
      <c r="X335" s="21">
        <v>272</v>
      </c>
      <c r="Y335" s="21">
        <v>515</v>
      </c>
      <c r="Z335" s="21">
        <v>515</v>
      </c>
      <c r="AA335" s="21">
        <v>0</v>
      </c>
      <c r="AB335" s="21">
        <v>563</v>
      </c>
      <c r="AC335" s="21">
        <v>45</v>
      </c>
    </row>
    <row r="336" spans="1:29" x14ac:dyDescent="0.2">
      <c r="A336">
        <v>9</v>
      </c>
      <c r="B336">
        <v>1984</v>
      </c>
      <c r="C336" t="s">
        <v>24</v>
      </c>
      <c r="D336" s="3">
        <v>30926</v>
      </c>
      <c r="E336" s="21">
        <v>57421</v>
      </c>
      <c r="F336" s="21">
        <v>57421</v>
      </c>
      <c r="G336" s="21">
        <v>0</v>
      </c>
      <c r="H336" s="21">
        <v>57266</v>
      </c>
      <c r="I336" s="21">
        <v>5508</v>
      </c>
      <c r="J336" s="21">
        <v>44804</v>
      </c>
      <c r="K336" s="21">
        <v>44804</v>
      </c>
      <c r="L336" s="21">
        <v>0</v>
      </c>
      <c r="M336" s="21">
        <v>42300</v>
      </c>
      <c r="N336" s="21">
        <v>3402</v>
      </c>
      <c r="O336" s="21">
        <v>8696</v>
      </c>
      <c r="P336" s="21">
        <v>8696</v>
      </c>
      <c r="Q336" s="21">
        <v>0</v>
      </c>
      <c r="R336" s="21">
        <v>10907</v>
      </c>
      <c r="S336" s="21">
        <v>1838</v>
      </c>
      <c r="T336" s="21">
        <v>3511</v>
      </c>
      <c r="U336" s="21">
        <v>3511</v>
      </c>
      <c r="V336" s="21">
        <v>0</v>
      </c>
      <c r="W336" s="21">
        <v>3576</v>
      </c>
      <c r="X336" s="21">
        <v>137</v>
      </c>
      <c r="Y336" s="21">
        <v>410</v>
      </c>
      <c r="Z336" s="21">
        <v>410</v>
      </c>
      <c r="AA336" s="21">
        <v>0</v>
      </c>
      <c r="AB336" s="21">
        <v>483</v>
      </c>
      <c r="AC336" s="21">
        <v>131</v>
      </c>
    </row>
    <row r="337" spans="1:29" x14ac:dyDescent="0.2">
      <c r="A337">
        <v>10</v>
      </c>
      <c r="B337">
        <v>1984</v>
      </c>
      <c r="C337" t="s">
        <v>25</v>
      </c>
      <c r="D337" s="3">
        <v>30956</v>
      </c>
      <c r="E337" s="21">
        <v>61488</v>
      </c>
      <c r="F337" s="21">
        <v>61488</v>
      </c>
      <c r="G337" s="21">
        <v>0</v>
      </c>
      <c r="H337" s="21">
        <v>69102</v>
      </c>
      <c r="I337" s="21">
        <v>9162</v>
      </c>
      <c r="J337" s="21">
        <v>47471</v>
      </c>
      <c r="K337" s="21">
        <v>47471</v>
      </c>
      <c r="L337" s="21">
        <v>0</v>
      </c>
      <c r="M337" s="21">
        <v>51772</v>
      </c>
      <c r="N337" s="21">
        <v>6049</v>
      </c>
      <c r="O337" s="21">
        <v>9460</v>
      </c>
      <c r="P337" s="21">
        <v>9460</v>
      </c>
      <c r="Q337" s="21">
        <v>0</v>
      </c>
      <c r="R337" s="21">
        <v>12689</v>
      </c>
      <c r="S337" s="21">
        <v>2964</v>
      </c>
      <c r="T337" s="21">
        <v>4076</v>
      </c>
      <c r="U337" s="21">
        <v>4076</v>
      </c>
      <c r="V337" s="21">
        <v>0</v>
      </c>
      <c r="W337" s="21">
        <v>3971</v>
      </c>
      <c r="X337" s="21">
        <v>131</v>
      </c>
      <c r="Y337" s="21">
        <v>481</v>
      </c>
      <c r="Z337" s="21">
        <v>481</v>
      </c>
      <c r="AA337" s="21">
        <v>0</v>
      </c>
      <c r="AB337" s="21">
        <v>670</v>
      </c>
      <c r="AC337" s="21">
        <v>18</v>
      </c>
    </row>
    <row r="338" spans="1:29" x14ac:dyDescent="0.2">
      <c r="A338">
        <v>11</v>
      </c>
      <c r="B338">
        <v>1984</v>
      </c>
      <c r="C338" t="s">
        <v>26</v>
      </c>
      <c r="D338" s="3">
        <v>30987</v>
      </c>
      <c r="E338" s="21">
        <v>65305</v>
      </c>
      <c r="F338" s="21">
        <v>65305</v>
      </c>
      <c r="G338" s="21">
        <v>0</v>
      </c>
      <c r="H338" s="21">
        <v>77021</v>
      </c>
      <c r="I338" s="21">
        <v>9207</v>
      </c>
      <c r="J338" s="21">
        <v>53119</v>
      </c>
      <c r="K338" s="21">
        <v>53119</v>
      </c>
      <c r="L338" s="21">
        <v>0</v>
      </c>
      <c r="M338" s="21">
        <v>60986</v>
      </c>
      <c r="N338" s="21">
        <v>5382</v>
      </c>
      <c r="O338" s="21">
        <v>7884</v>
      </c>
      <c r="P338" s="21">
        <v>7884</v>
      </c>
      <c r="Q338" s="21">
        <v>0</v>
      </c>
      <c r="R338" s="21">
        <v>11580</v>
      </c>
      <c r="S338" s="21">
        <v>3666</v>
      </c>
      <c r="T338" s="21">
        <v>3619</v>
      </c>
      <c r="U338" s="21">
        <v>3619</v>
      </c>
      <c r="V338" s="21">
        <v>0</v>
      </c>
      <c r="W338" s="21">
        <v>3803</v>
      </c>
      <c r="X338" s="21">
        <v>127</v>
      </c>
      <c r="Y338" s="21">
        <v>683</v>
      </c>
      <c r="Z338" s="21">
        <v>683</v>
      </c>
      <c r="AA338" s="21">
        <v>0</v>
      </c>
      <c r="AB338" s="21">
        <v>652</v>
      </c>
      <c r="AC338" s="21">
        <v>32</v>
      </c>
    </row>
    <row r="339" spans="1:29" x14ac:dyDescent="0.2">
      <c r="A339">
        <v>12</v>
      </c>
      <c r="B339">
        <v>1984</v>
      </c>
      <c r="C339" t="s">
        <v>27</v>
      </c>
      <c r="D339" s="3">
        <v>31017</v>
      </c>
      <c r="E339" s="21">
        <v>53000</v>
      </c>
      <c r="F339" s="21">
        <v>53000</v>
      </c>
      <c r="G339" s="21">
        <v>0</v>
      </c>
      <c r="H339" s="21">
        <v>54408</v>
      </c>
      <c r="I339" s="21">
        <v>9474</v>
      </c>
      <c r="J339" s="21">
        <v>41721</v>
      </c>
      <c r="K339" s="21">
        <v>41721</v>
      </c>
      <c r="L339" s="21">
        <v>0</v>
      </c>
      <c r="M339" s="21">
        <v>42099</v>
      </c>
      <c r="N339" s="21">
        <v>4629</v>
      </c>
      <c r="O339" s="21">
        <v>7291</v>
      </c>
      <c r="P339" s="21">
        <v>7291</v>
      </c>
      <c r="Q339" s="21">
        <v>0</v>
      </c>
      <c r="R339" s="21">
        <v>8538</v>
      </c>
      <c r="S339" s="21">
        <v>4378</v>
      </c>
      <c r="T339" s="21">
        <v>3546</v>
      </c>
      <c r="U339" s="21">
        <v>3546</v>
      </c>
      <c r="V339" s="21">
        <v>0</v>
      </c>
      <c r="W339" s="21">
        <v>3318</v>
      </c>
      <c r="X339" s="21">
        <v>351</v>
      </c>
      <c r="Y339" s="21">
        <v>442</v>
      </c>
      <c r="Z339" s="21">
        <v>442</v>
      </c>
      <c r="AA339" s="21">
        <v>0</v>
      </c>
      <c r="AB339" s="21">
        <v>453</v>
      </c>
      <c r="AC339" s="21">
        <v>116</v>
      </c>
    </row>
    <row r="340" spans="1:29" x14ac:dyDescent="0.2">
      <c r="A340">
        <v>1</v>
      </c>
      <c r="B340">
        <v>1985</v>
      </c>
      <c r="C340" t="s">
        <v>16</v>
      </c>
      <c r="D340" s="3">
        <v>31048</v>
      </c>
      <c r="E340" s="21">
        <v>61448</v>
      </c>
      <c r="F340" s="21">
        <v>61448</v>
      </c>
      <c r="G340" s="21">
        <v>0</v>
      </c>
      <c r="H340" s="21">
        <v>72183</v>
      </c>
      <c r="I340" s="21">
        <v>7559</v>
      </c>
      <c r="J340" s="21">
        <v>49961</v>
      </c>
      <c r="K340" s="21">
        <v>49961</v>
      </c>
      <c r="L340" s="21">
        <v>0</v>
      </c>
      <c r="M340" s="21">
        <v>57860</v>
      </c>
      <c r="N340" s="21">
        <v>5676</v>
      </c>
      <c r="O340" s="21">
        <v>6885</v>
      </c>
      <c r="P340" s="21">
        <v>6885</v>
      </c>
      <c r="Q340" s="21">
        <v>0</v>
      </c>
      <c r="R340" s="21">
        <v>9127</v>
      </c>
      <c r="S340" s="21">
        <v>1712</v>
      </c>
      <c r="T340" s="21">
        <v>4045</v>
      </c>
      <c r="U340" s="21">
        <v>4045</v>
      </c>
      <c r="V340" s="21">
        <v>0</v>
      </c>
      <c r="W340" s="21">
        <v>4664</v>
      </c>
      <c r="X340" s="21">
        <v>143</v>
      </c>
      <c r="Y340" s="21">
        <v>557</v>
      </c>
      <c r="Z340" s="21">
        <v>557</v>
      </c>
      <c r="AA340" s="21">
        <v>0</v>
      </c>
      <c r="AB340" s="21">
        <v>532</v>
      </c>
      <c r="AC340" s="21">
        <v>28</v>
      </c>
    </row>
    <row r="341" spans="1:29" x14ac:dyDescent="0.2">
      <c r="A341">
        <v>2</v>
      </c>
      <c r="B341">
        <v>1985</v>
      </c>
      <c r="C341" t="s">
        <v>17</v>
      </c>
      <c r="D341" s="3">
        <v>31079</v>
      </c>
      <c r="E341" s="21">
        <v>58942</v>
      </c>
      <c r="F341" s="21">
        <v>58942</v>
      </c>
      <c r="G341" s="21">
        <v>0</v>
      </c>
      <c r="H341" s="21">
        <v>65399</v>
      </c>
      <c r="I341" s="21">
        <v>6461</v>
      </c>
      <c r="J341" s="21">
        <v>48347</v>
      </c>
      <c r="K341" s="21">
        <v>48347</v>
      </c>
      <c r="L341" s="21">
        <v>0</v>
      </c>
      <c r="M341" s="21">
        <v>52865</v>
      </c>
      <c r="N341" s="21">
        <v>4908</v>
      </c>
      <c r="O341" s="21">
        <v>6645</v>
      </c>
      <c r="P341" s="21">
        <v>6645</v>
      </c>
      <c r="Q341" s="21">
        <v>0</v>
      </c>
      <c r="R341" s="21">
        <v>8626</v>
      </c>
      <c r="S341" s="21">
        <v>1505</v>
      </c>
      <c r="T341" s="21">
        <v>3456</v>
      </c>
      <c r="U341" s="21">
        <v>3456</v>
      </c>
      <c r="V341" s="21">
        <v>0</v>
      </c>
      <c r="W341" s="21">
        <v>3375</v>
      </c>
      <c r="X341" s="21">
        <v>29</v>
      </c>
      <c r="Y341" s="21">
        <v>494</v>
      </c>
      <c r="Z341" s="21">
        <v>494</v>
      </c>
      <c r="AA341" s="21">
        <v>0</v>
      </c>
      <c r="AB341" s="21">
        <v>533</v>
      </c>
      <c r="AC341" s="21">
        <v>19</v>
      </c>
    </row>
    <row r="342" spans="1:29" x14ac:dyDescent="0.2">
      <c r="A342">
        <v>3</v>
      </c>
      <c r="B342">
        <v>1985</v>
      </c>
      <c r="C342" t="s">
        <v>18</v>
      </c>
      <c r="D342" s="3">
        <v>31107</v>
      </c>
      <c r="E342" s="21">
        <v>68245</v>
      </c>
      <c r="F342" s="21">
        <v>68245</v>
      </c>
      <c r="G342" s="21">
        <v>0</v>
      </c>
      <c r="H342" s="21">
        <v>77484</v>
      </c>
      <c r="I342" s="21">
        <v>11333</v>
      </c>
      <c r="J342" s="21">
        <v>55238</v>
      </c>
      <c r="K342" s="21">
        <v>55238</v>
      </c>
      <c r="L342" s="21">
        <v>0</v>
      </c>
      <c r="M342" s="21">
        <v>61000</v>
      </c>
      <c r="N342" s="21">
        <v>8491</v>
      </c>
      <c r="O342" s="21">
        <v>8528</v>
      </c>
      <c r="P342" s="21">
        <v>8528</v>
      </c>
      <c r="Q342" s="21">
        <v>0</v>
      </c>
      <c r="R342" s="21">
        <v>11403</v>
      </c>
      <c r="S342" s="21">
        <v>2672</v>
      </c>
      <c r="T342" s="21">
        <v>4125</v>
      </c>
      <c r="U342" s="21">
        <v>4125</v>
      </c>
      <c r="V342" s="21">
        <v>0</v>
      </c>
      <c r="W342" s="21">
        <v>4489</v>
      </c>
      <c r="X342" s="21">
        <v>133</v>
      </c>
      <c r="Y342" s="21">
        <v>354</v>
      </c>
      <c r="Z342" s="21">
        <v>354</v>
      </c>
      <c r="AA342" s="21">
        <v>0</v>
      </c>
      <c r="AB342" s="21">
        <v>592</v>
      </c>
      <c r="AC342" s="21">
        <v>37</v>
      </c>
    </row>
    <row r="343" spans="1:29" x14ac:dyDescent="0.2">
      <c r="A343">
        <v>4</v>
      </c>
      <c r="B343">
        <v>1985</v>
      </c>
      <c r="C343" t="s">
        <v>19</v>
      </c>
      <c r="D343" s="3">
        <v>31138</v>
      </c>
      <c r="E343" s="21">
        <v>24675</v>
      </c>
      <c r="F343" s="21">
        <v>24675</v>
      </c>
      <c r="G343" s="21">
        <v>0</v>
      </c>
      <c r="H343" s="21">
        <v>32832</v>
      </c>
      <c r="I343" s="21">
        <v>5976</v>
      </c>
      <c r="J343" s="21">
        <v>18389</v>
      </c>
      <c r="K343" s="21">
        <v>18389</v>
      </c>
      <c r="L343" s="21">
        <v>0</v>
      </c>
      <c r="M343" s="21">
        <v>24490</v>
      </c>
      <c r="N343" s="21">
        <v>3382</v>
      </c>
      <c r="O343" s="21">
        <v>3649</v>
      </c>
      <c r="P343" s="21">
        <v>3649</v>
      </c>
      <c r="Q343" s="21">
        <v>0</v>
      </c>
      <c r="R343" s="21">
        <v>5140</v>
      </c>
      <c r="S343" s="21">
        <v>2195</v>
      </c>
      <c r="T343" s="21">
        <v>2283</v>
      </c>
      <c r="U343" s="21">
        <v>2283</v>
      </c>
      <c r="V343" s="21">
        <v>0</v>
      </c>
      <c r="W343" s="21">
        <v>2849</v>
      </c>
      <c r="X343" s="21">
        <v>264</v>
      </c>
      <c r="Y343" s="21">
        <v>354</v>
      </c>
      <c r="Z343" s="21">
        <v>354</v>
      </c>
      <c r="AA343" s="21">
        <v>0</v>
      </c>
      <c r="AB343" s="21">
        <v>353</v>
      </c>
      <c r="AC343" s="21">
        <v>135</v>
      </c>
    </row>
    <row r="344" spans="1:29" x14ac:dyDescent="0.2">
      <c r="A344">
        <v>5</v>
      </c>
      <c r="B344">
        <v>1985</v>
      </c>
      <c r="C344" t="s">
        <v>20</v>
      </c>
      <c r="D344" s="3">
        <v>31168</v>
      </c>
      <c r="E344" s="21">
        <v>37224</v>
      </c>
      <c r="F344" s="21">
        <v>37224</v>
      </c>
      <c r="G344" s="21">
        <v>0</v>
      </c>
      <c r="H344" s="21">
        <v>42645</v>
      </c>
      <c r="I344" s="21">
        <v>9759</v>
      </c>
      <c r="J344" s="21">
        <v>30012</v>
      </c>
      <c r="K344" s="21">
        <v>30012</v>
      </c>
      <c r="L344" s="21">
        <v>0</v>
      </c>
      <c r="M344" s="21">
        <v>32712</v>
      </c>
      <c r="N344" s="21">
        <v>5947</v>
      </c>
      <c r="O344" s="21">
        <v>3863</v>
      </c>
      <c r="P344" s="21">
        <v>3863</v>
      </c>
      <c r="Q344" s="21">
        <v>0</v>
      </c>
      <c r="R344" s="21">
        <v>6300</v>
      </c>
      <c r="S344" s="21">
        <v>3158</v>
      </c>
      <c r="T344" s="21">
        <v>2838</v>
      </c>
      <c r="U344" s="21">
        <v>2838</v>
      </c>
      <c r="V344" s="21">
        <v>0</v>
      </c>
      <c r="W344" s="21">
        <v>3207</v>
      </c>
      <c r="X344" s="21">
        <v>585</v>
      </c>
      <c r="Y344" s="21">
        <v>511</v>
      </c>
      <c r="Z344" s="21">
        <v>511</v>
      </c>
      <c r="AA344" s="21">
        <v>0</v>
      </c>
      <c r="AB344" s="21">
        <v>426</v>
      </c>
      <c r="AC344" s="21">
        <v>69</v>
      </c>
    </row>
    <row r="345" spans="1:29" x14ac:dyDescent="0.2">
      <c r="A345">
        <v>6</v>
      </c>
      <c r="B345">
        <v>1985</v>
      </c>
      <c r="C345" t="s">
        <v>21</v>
      </c>
      <c r="D345" s="3">
        <v>31199</v>
      </c>
      <c r="E345" s="21">
        <v>51227</v>
      </c>
      <c r="F345" s="21">
        <v>51227</v>
      </c>
      <c r="G345" s="21">
        <v>0</v>
      </c>
      <c r="H345" s="21">
        <v>62979</v>
      </c>
      <c r="I345" s="21">
        <v>7590</v>
      </c>
      <c r="J345" s="21">
        <v>41049</v>
      </c>
      <c r="K345" s="21">
        <v>41049</v>
      </c>
      <c r="L345" s="21">
        <v>0</v>
      </c>
      <c r="M345" s="21">
        <v>48336</v>
      </c>
      <c r="N345" s="21">
        <v>5146</v>
      </c>
      <c r="O345" s="21">
        <v>5977</v>
      </c>
      <c r="P345" s="21">
        <v>5977</v>
      </c>
      <c r="Q345" s="21">
        <v>0</v>
      </c>
      <c r="R345" s="21">
        <v>9609</v>
      </c>
      <c r="S345" s="21">
        <v>2159</v>
      </c>
      <c r="T345" s="21">
        <v>3773</v>
      </c>
      <c r="U345" s="21">
        <v>3773</v>
      </c>
      <c r="V345" s="21">
        <v>0</v>
      </c>
      <c r="W345" s="21">
        <v>4490</v>
      </c>
      <c r="X345" s="21">
        <v>222</v>
      </c>
      <c r="Y345" s="21">
        <v>428</v>
      </c>
      <c r="Z345" s="21">
        <v>428</v>
      </c>
      <c r="AA345" s="21">
        <v>0</v>
      </c>
      <c r="AB345" s="21">
        <v>544</v>
      </c>
      <c r="AC345" s="21">
        <v>63</v>
      </c>
    </row>
    <row r="346" spans="1:29" x14ac:dyDescent="0.2">
      <c r="A346">
        <v>7</v>
      </c>
      <c r="B346">
        <v>1985</v>
      </c>
      <c r="C346" t="s">
        <v>22</v>
      </c>
      <c r="D346" s="3">
        <v>31229</v>
      </c>
      <c r="E346" s="21">
        <v>74367</v>
      </c>
      <c r="F346" s="21">
        <v>74367</v>
      </c>
      <c r="G346" s="21">
        <v>0</v>
      </c>
      <c r="H346" s="21">
        <v>90383</v>
      </c>
      <c r="I346" s="21">
        <v>15342</v>
      </c>
      <c r="J346" s="21">
        <v>56686</v>
      </c>
      <c r="K346" s="21">
        <v>56686</v>
      </c>
      <c r="L346" s="21">
        <v>0</v>
      </c>
      <c r="M346" s="21">
        <v>70439</v>
      </c>
      <c r="N346" s="21">
        <v>12027</v>
      </c>
      <c r="O346" s="21">
        <v>10549</v>
      </c>
      <c r="P346" s="21">
        <v>10549</v>
      </c>
      <c r="Q346" s="21">
        <v>0</v>
      </c>
      <c r="R346" s="21">
        <v>12448</v>
      </c>
      <c r="S346" s="21">
        <v>3014</v>
      </c>
      <c r="T346" s="21">
        <v>6459</v>
      </c>
      <c r="U346" s="21">
        <v>6459</v>
      </c>
      <c r="V346" s="21">
        <v>0</v>
      </c>
      <c r="W346" s="21">
        <v>6670</v>
      </c>
      <c r="X346" s="21">
        <v>212</v>
      </c>
      <c r="Y346" s="21">
        <v>673</v>
      </c>
      <c r="Z346" s="21">
        <v>673</v>
      </c>
      <c r="AA346" s="21">
        <v>0</v>
      </c>
      <c r="AB346" s="21">
        <v>826</v>
      </c>
      <c r="AC346" s="21">
        <v>89</v>
      </c>
    </row>
    <row r="347" spans="1:29" x14ac:dyDescent="0.2">
      <c r="A347">
        <v>8</v>
      </c>
      <c r="B347">
        <v>1985</v>
      </c>
      <c r="C347" t="s">
        <v>23</v>
      </c>
      <c r="D347" s="3">
        <v>31260</v>
      </c>
      <c r="E347" s="21">
        <v>76429</v>
      </c>
      <c r="F347" s="21">
        <v>76429</v>
      </c>
      <c r="G347" s="21">
        <v>0</v>
      </c>
      <c r="H347" s="21">
        <v>85270</v>
      </c>
      <c r="I347" s="21">
        <v>9417</v>
      </c>
      <c r="J347" s="21">
        <v>59477</v>
      </c>
      <c r="K347" s="21">
        <v>59477</v>
      </c>
      <c r="L347" s="21">
        <v>0</v>
      </c>
      <c r="M347" s="21">
        <v>66643</v>
      </c>
      <c r="N347" s="21">
        <v>7395</v>
      </c>
      <c r="O347" s="21">
        <v>10490</v>
      </c>
      <c r="P347" s="21">
        <v>10490</v>
      </c>
      <c r="Q347" s="21">
        <v>0</v>
      </c>
      <c r="R347" s="21">
        <v>11799</v>
      </c>
      <c r="S347" s="21">
        <v>1111</v>
      </c>
      <c r="T347" s="21">
        <v>5736</v>
      </c>
      <c r="U347" s="21">
        <v>5736</v>
      </c>
      <c r="V347" s="21">
        <v>0</v>
      </c>
      <c r="W347" s="21">
        <v>6097</v>
      </c>
      <c r="X347" s="21">
        <v>868</v>
      </c>
      <c r="Y347" s="21">
        <v>726</v>
      </c>
      <c r="Z347" s="21">
        <v>726</v>
      </c>
      <c r="AA347" s="21">
        <v>0</v>
      </c>
      <c r="AB347" s="21">
        <v>731</v>
      </c>
      <c r="AC347" s="21">
        <v>43</v>
      </c>
    </row>
    <row r="348" spans="1:29" x14ac:dyDescent="0.2">
      <c r="A348">
        <v>9</v>
      </c>
      <c r="B348">
        <v>1985</v>
      </c>
      <c r="C348" t="s">
        <v>24</v>
      </c>
      <c r="D348" s="3">
        <v>31291</v>
      </c>
      <c r="E348" s="21">
        <v>76906</v>
      </c>
      <c r="F348" s="21">
        <v>76906</v>
      </c>
      <c r="G348" s="21">
        <v>0</v>
      </c>
      <c r="H348" s="21">
        <v>88741</v>
      </c>
      <c r="I348" s="21">
        <v>14064</v>
      </c>
      <c r="J348" s="21">
        <v>60270</v>
      </c>
      <c r="K348" s="21">
        <v>60270</v>
      </c>
      <c r="L348" s="21">
        <v>0</v>
      </c>
      <c r="M348" s="21">
        <v>67947</v>
      </c>
      <c r="N348" s="21">
        <v>11012</v>
      </c>
      <c r="O348" s="21">
        <v>10346</v>
      </c>
      <c r="P348" s="21">
        <v>10346</v>
      </c>
      <c r="Q348" s="21">
        <v>0</v>
      </c>
      <c r="R348" s="21">
        <v>13860</v>
      </c>
      <c r="S348" s="21">
        <v>2511</v>
      </c>
      <c r="T348" s="21">
        <v>5572</v>
      </c>
      <c r="U348" s="21">
        <v>5572</v>
      </c>
      <c r="V348" s="21">
        <v>0</v>
      </c>
      <c r="W348" s="21">
        <v>6145</v>
      </c>
      <c r="X348" s="21">
        <v>516</v>
      </c>
      <c r="Y348" s="21">
        <v>718</v>
      </c>
      <c r="Z348" s="21">
        <v>718</v>
      </c>
      <c r="AA348" s="21">
        <v>0</v>
      </c>
      <c r="AB348" s="21">
        <v>789</v>
      </c>
      <c r="AC348" s="21">
        <v>25</v>
      </c>
    </row>
    <row r="349" spans="1:29" x14ac:dyDescent="0.2">
      <c r="A349">
        <v>10</v>
      </c>
      <c r="B349">
        <v>1985</v>
      </c>
      <c r="C349" t="s">
        <v>25</v>
      </c>
      <c r="D349" s="3">
        <v>31321</v>
      </c>
      <c r="E349" s="21">
        <v>91866</v>
      </c>
      <c r="F349" s="21">
        <v>91866</v>
      </c>
      <c r="G349" s="21">
        <v>0</v>
      </c>
      <c r="H349" s="21">
        <v>103283</v>
      </c>
      <c r="I349" s="21">
        <v>10867</v>
      </c>
      <c r="J349" s="21">
        <v>71939</v>
      </c>
      <c r="K349" s="21">
        <v>71939</v>
      </c>
      <c r="L349" s="21">
        <v>0</v>
      </c>
      <c r="M349" s="21">
        <v>80993</v>
      </c>
      <c r="N349" s="21">
        <v>7221</v>
      </c>
      <c r="O349" s="21">
        <v>12343</v>
      </c>
      <c r="P349" s="21">
        <v>12343</v>
      </c>
      <c r="Q349" s="21">
        <v>0</v>
      </c>
      <c r="R349" s="21">
        <v>14506</v>
      </c>
      <c r="S349" s="21">
        <v>3070</v>
      </c>
      <c r="T349" s="21">
        <v>6629</v>
      </c>
      <c r="U349" s="21">
        <v>6629</v>
      </c>
      <c r="V349" s="21">
        <v>0</v>
      </c>
      <c r="W349" s="21">
        <v>6902</v>
      </c>
      <c r="X349" s="21">
        <v>534</v>
      </c>
      <c r="Y349" s="21">
        <v>955</v>
      </c>
      <c r="Z349" s="21">
        <v>955</v>
      </c>
      <c r="AA349" s="21">
        <v>0</v>
      </c>
      <c r="AB349" s="21">
        <v>882</v>
      </c>
      <c r="AC349" s="21">
        <v>42</v>
      </c>
    </row>
    <row r="350" spans="1:29" x14ac:dyDescent="0.2">
      <c r="A350">
        <v>11</v>
      </c>
      <c r="B350">
        <v>1985</v>
      </c>
      <c r="C350" t="s">
        <v>26</v>
      </c>
      <c r="D350" s="3">
        <v>31352</v>
      </c>
      <c r="E350" s="21">
        <v>81817</v>
      </c>
      <c r="F350" s="21">
        <v>81817</v>
      </c>
      <c r="G350" s="21">
        <v>0</v>
      </c>
      <c r="H350" s="21">
        <v>91201</v>
      </c>
      <c r="I350" s="21">
        <v>9707</v>
      </c>
      <c r="J350" s="21">
        <v>65812</v>
      </c>
      <c r="K350" s="21">
        <v>65812</v>
      </c>
      <c r="L350" s="21">
        <v>0</v>
      </c>
      <c r="M350" s="21">
        <v>71982</v>
      </c>
      <c r="N350" s="21">
        <v>6464</v>
      </c>
      <c r="O350" s="21">
        <v>9532</v>
      </c>
      <c r="P350" s="21">
        <v>9532</v>
      </c>
      <c r="Q350" s="21">
        <v>0</v>
      </c>
      <c r="R350" s="21">
        <v>12273</v>
      </c>
      <c r="S350" s="21">
        <v>2640</v>
      </c>
      <c r="T350" s="21">
        <v>5756</v>
      </c>
      <c r="U350" s="21">
        <v>5756</v>
      </c>
      <c r="V350" s="21">
        <v>0</v>
      </c>
      <c r="W350" s="21">
        <v>6177</v>
      </c>
      <c r="X350" s="21">
        <v>591</v>
      </c>
      <c r="Y350" s="21">
        <v>717</v>
      </c>
      <c r="Z350" s="21">
        <v>717</v>
      </c>
      <c r="AA350" s="21">
        <v>0</v>
      </c>
      <c r="AB350" s="21">
        <v>769</v>
      </c>
      <c r="AC350" s="21">
        <v>12</v>
      </c>
    </row>
    <row r="351" spans="1:29" x14ac:dyDescent="0.2">
      <c r="A351">
        <v>12</v>
      </c>
      <c r="B351">
        <v>1985</v>
      </c>
      <c r="C351" t="s">
        <v>27</v>
      </c>
      <c r="D351" s="3">
        <v>31382</v>
      </c>
      <c r="E351" s="21">
        <v>60034</v>
      </c>
      <c r="F351" s="21">
        <v>60034</v>
      </c>
      <c r="G351" s="21">
        <v>0</v>
      </c>
      <c r="H351" s="21">
        <v>67036</v>
      </c>
      <c r="I351" s="21">
        <v>13891</v>
      </c>
      <c r="J351" s="21">
        <v>46443</v>
      </c>
      <c r="K351" s="21">
        <v>46443</v>
      </c>
      <c r="L351" s="21">
        <v>0</v>
      </c>
      <c r="M351" s="21">
        <v>52093</v>
      </c>
      <c r="N351" s="21">
        <v>10581</v>
      </c>
      <c r="O351" s="21">
        <v>7945</v>
      </c>
      <c r="P351" s="21">
        <v>7945</v>
      </c>
      <c r="Q351" s="21">
        <v>0</v>
      </c>
      <c r="R351" s="21">
        <v>9160</v>
      </c>
      <c r="S351" s="21">
        <v>2599</v>
      </c>
      <c r="T351" s="21">
        <v>4992</v>
      </c>
      <c r="U351" s="21">
        <v>4992</v>
      </c>
      <c r="V351" s="21">
        <v>0</v>
      </c>
      <c r="W351" s="21">
        <v>5201</v>
      </c>
      <c r="X351" s="21">
        <v>641</v>
      </c>
      <c r="Y351" s="21">
        <v>654</v>
      </c>
      <c r="Z351" s="21">
        <v>654</v>
      </c>
      <c r="AA351" s="21">
        <v>0</v>
      </c>
      <c r="AB351" s="21">
        <v>582</v>
      </c>
      <c r="AC351" s="21">
        <v>70</v>
      </c>
    </row>
    <row r="352" spans="1:29" x14ac:dyDescent="0.2">
      <c r="A352">
        <v>1</v>
      </c>
      <c r="B352">
        <v>1986</v>
      </c>
      <c r="C352" t="s">
        <v>16</v>
      </c>
      <c r="D352" s="3">
        <v>31413</v>
      </c>
      <c r="E352" s="21">
        <v>58421</v>
      </c>
      <c r="F352" s="21">
        <v>58421</v>
      </c>
      <c r="G352" s="21">
        <v>0</v>
      </c>
      <c r="H352" s="21">
        <v>75182</v>
      </c>
      <c r="I352" s="21">
        <v>3818</v>
      </c>
      <c r="J352" s="21">
        <v>45304</v>
      </c>
      <c r="K352" s="21">
        <v>45304</v>
      </c>
      <c r="L352" s="21">
        <v>0</v>
      </c>
      <c r="M352" s="21">
        <v>57127</v>
      </c>
      <c r="N352" s="21">
        <v>2857</v>
      </c>
      <c r="O352" s="21">
        <v>7354</v>
      </c>
      <c r="P352" s="21">
        <v>7354</v>
      </c>
      <c r="Q352" s="21">
        <v>0</v>
      </c>
      <c r="R352" s="21">
        <v>10639</v>
      </c>
      <c r="S352" s="21">
        <v>506</v>
      </c>
      <c r="T352" s="21">
        <v>5170</v>
      </c>
      <c r="U352" s="21">
        <v>5170</v>
      </c>
      <c r="V352" s="21">
        <v>0</v>
      </c>
      <c r="W352" s="21">
        <v>6614</v>
      </c>
      <c r="X352" s="21">
        <v>407</v>
      </c>
      <c r="Y352" s="21">
        <v>593</v>
      </c>
      <c r="Z352" s="21">
        <v>593</v>
      </c>
      <c r="AA352" s="21">
        <v>0</v>
      </c>
      <c r="AB352" s="21">
        <v>802</v>
      </c>
      <c r="AC352" s="21">
        <v>48</v>
      </c>
    </row>
    <row r="353" spans="1:29" x14ac:dyDescent="0.2">
      <c r="A353">
        <v>2</v>
      </c>
      <c r="B353">
        <v>1986</v>
      </c>
      <c r="C353" t="s">
        <v>17</v>
      </c>
      <c r="D353" s="3">
        <v>31444</v>
      </c>
      <c r="E353" s="21">
        <v>75255</v>
      </c>
      <c r="F353" s="21">
        <v>75255</v>
      </c>
      <c r="G353" s="21">
        <v>0</v>
      </c>
      <c r="H353" s="21">
        <v>79998</v>
      </c>
      <c r="I353" s="21">
        <v>6299</v>
      </c>
      <c r="J353" s="21">
        <v>59166</v>
      </c>
      <c r="K353" s="21">
        <v>59166</v>
      </c>
      <c r="L353" s="21">
        <v>0</v>
      </c>
      <c r="M353" s="21">
        <v>62375</v>
      </c>
      <c r="N353" s="21">
        <v>3543</v>
      </c>
      <c r="O353" s="21">
        <v>10036</v>
      </c>
      <c r="P353" s="21">
        <v>10036</v>
      </c>
      <c r="Q353" s="21">
        <v>0</v>
      </c>
      <c r="R353" s="21">
        <v>10717</v>
      </c>
      <c r="S353" s="21">
        <v>2511</v>
      </c>
      <c r="T353" s="21">
        <v>5443</v>
      </c>
      <c r="U353" s="21">
        <v>5443</v>
      </c>
      <c r="V353" s="21">
        <v>0</v>
      </c>
      <c r="W353" s="21">
        <v>6241</v>
      </c>
      <c r="X353" s="21">
        <v>229</v>
      </c>
      <c r="Y353" s="21">
        <v>610</v>
      </c>
      <c r="Z353" s="21">
        <v>610</v>
      </c>
      <c r="AA353" s="21">
        <v>0</v>
      </c>
      <c r="AB353" s="21">
        <v>665</v>
      </c>
      <c r="AC353" s="21">
        <v>16</v>
      </c>
    </row>
    <row r="354" spans="1:29" x14ac:dyDescent="0.2">
      <c r="A354">
        <v>3</v>
      </c>
      <c r="B354">
        <v>1986</v>
      </c>
      <c r="C354" t="s">
        <v>18</v>
      </c>
      <c r="D354" s="3">
        <v>31472</v>
      </c>
      <c r="E354" s="21">
        <v>80580</v>
      </c>
      <c r="F354" s="21">
        <v>80580</v>
      </c>
      <c r="G354" s="21">
        <v>0</v>
      </c>
      <c r="H354" s="21">
        <v>89432</v>
      </c>
      <c r="I354" s="21">
        <v>11287</v>
      </c>
      <c r="J354" s="21">
        <v>62241</v>
      </c>
      <c r="K354" s="21">
        <v>62241</v>
      </c>
      <c r="L354" s="21">
        <v>0</v>
      </c>
      <c r="M354" s="21">
        <v>69654</v>
      </c>
      <c r="N354" s="21">
        <v>9236</v>
      </c>
      <c r="O354" s="21">
        <v>11014</v>
      </c>
      <c r="P354" s="21">
        <v>11014</v>
      </c>
      <c r="Q354" s="21">
        <v>0</v>
      </c>
      <c r="R354" s="21">
        <v>12507</v>
      </c>
      <c r="S354" s="21">
        <v>1653</v>
      </c>
      <c r="T354" s="21">
        <v>6705</v>
      </c>
      <c r="U354" s="21">
        <v>6705</v>
      </c>
      <c r="V354" s="21">
        <v>0</v>
      </c>
      <c r="W354" s="21">
        <v>6606</v>
      </c>
      <c r="X354" s="21">
        <v>382</v>
      </c>
      <c r="Y354" s="21">
        <v>620</v>
      </c>
      <c r="Z354" s="21">
        <v>620</v>
      </c>
      <c r="AA354" s="21">
        <v>0</v>
      </c>
      <c r="AB354" s="21">
        <v>665</v>
      </c>
      <c r="AC354" s="21">
        <v>16</v>
      </c>
    </row>
    <row r="355" spans="1:29" x14ac:dyDescent="0.2">
      <c r="A355">
        <v>4</v>
      </c>
      <c r="B355">
        <v>1986</v>
      </c>
      <c r="C355" t="s">
        <v>19</v>
      </c>
      <c r="D355" s="3">
        <v>31503</v>
      </c>
      <c r="E355" s="21">
        <v>81704</v>
      </c>
      <c r="F355" s="21">
        <v>81704</v>
      </c>
      <c r="G355" s="21">
        <v>0</v>
      </c>
      <c r="H355" s="21">
        <v>93327</v>
      </c>
      <c r="I355" s="21">
        <v>8810</v>
      </c>
      <c r="J355" s="21">
        <v>63198</v>
      </c>
      <c r="K355" s="21">
        <v>63198</v>
      </c>
      <c r="L355" s="21">
        <v>0</v>
      </c>
      <c r="M355" s="21">
        <v>71060</v>
      </c>
      <c r="N355" s="21">
        <v>5859</v>
      </c>
      <c r="O355" s="21">
        <v>10735</v>
      </c>
      <c r="P355" s="21">
        <v>10735</v>
      </c>
      <c r="Q355" s="21">
        <v>0</v>
      </c>
      <c r="R355" s="21">
        <v>14349</v>
      </c>
      <c r="S355" s="21">
        <v>2467</v>
      </c>
      <c r="T355" s="21">
        <v>7010</v>
      </c>
      <c r="U355" s="21">
        <v>7010</v>
      </c>
      <c r="V355" s="21">
        <v>0</v>
      </c>
      <c r="W355" s="21">
        <v>7084</v>
      </c>
      <c r="X355" s="21">
        <v>425</v>
      </c>
      <c r="Y355" s="21">
        <v>761</v>
      </c>
      <c r="Z355" s="21">
        <v>761</v>
      </c>
      <c r="AA355" s="21">
        <v>0</v>
      </c>
      <c r="AB355" s="21">
        <v>834</v>
      </c>
      <c r="AC355" s="21">
        <v>59</v>
      </c>
    </row>
    <row r="356" spans="1:29" x14ac:dyDescent="0.2">
      <c r="A356">
        <v>5</v>
      </c>
      <c r="B356">
        <v>1986</v>
      </c>
      <c r="C356" t="s">
        <v>20</v>
      </c>
      <c r="D356" s="3">
        <v>31533</v>
      </c>
      <c r="E356" s="21">
        <v>86222</v>
      </c>
      <c r="F356" s="21">
        <v>86222</v>
      </c>
      <c r="G356" s="21">
        <v>0</v>
      </c>
      <c r="H356" s="21">
        <v>94469</v>
      </c>
      <c r="I356" s="21">
        <v>10307</v>
      </c>
      <c r="J356" s="21">
        <v>69160</v>
      </c>
      <c r="K356" s="21">
        <v>69160</v>
      </c>
      <c r="L356" s="21">
        <v>0</v>
      </c>
      <c r="M356" s="21">
        <v>74307</v>
      </c>
      <c r="N356" s="21">
        <v>6165</v>
      </c>
      <c r="O356" s="21">
        <v>9843</v>
      </c>
      <c r="P356" s="21">
        <v>9843</v>
      </c>
      <c r="Q356" s="21">
        <v>0</v>
      </c>
      <c r="R356" s="21">
        <v>12573</v>
      </c>
      <c r="S356" s="21">
        <v>3692</v>
      </c>
      <c r="T356" s="21">
        <v>6373</v>
      </c>
      <c r="U356" s="21">
        <v>6373</v>
      </c>
      <c r="V356" s="21">
        <v>0</v>
      </c>
      <c r="W356" s="21">
        <v>6820</v>
      </c>
      <c r="X356" s="21">
        <v>433</v>
      </c>
      <c r="Y356" s="21">
        <v>846</v>
      </c>
      <c r="Z356" s="21">
        <v>846</v>
      </c>
      <c r="AA356" s="21">
        <v>0</v>
      </c>
      <c r="AB356" s="21">
        <v>769</v>
      </c>
      <c r="AC356" s="21">
        <v>17</v>
      </c>
    </row>
    <row r="357" spans="1:29" x14ac:dyDescent="0.2">
      <c r="A357">
        <v>6</v>
      </c>
      <c r="B357">
        <v>1986</v>
      </c>
      <c r="C357" t="s">
        <v>21</v>
      </c>
      <c r="D357" s="3">
        <v>31564</v>
      </c>
      <c r="E357" s="21">
        <v>76837</v>
      </c>
      <c r="F357" s="21">
        <v>76837</v>
      </c>
      <c r="G357" s="21">
        <v>0</v>
      </c>
      <c r="H357" s="21">
        <v>85135</v>
      </c>
      <c r="I357" s="21">
        <v>8829</v>
      </c>
      <c r="J357" s="21">
        <v>61211</v>
      </c>
      <c r="K357" s="21">
        <v>61211</v>
      </c>
      <c r="L357" s="21">
        <v>0</v>
      </c>
      <c r="M357" s="21">
        <v>64864</v>
      </c>
      <c r="N357" s="21">
        <v>4835</v>
      </c>
      <c r="O357" s="21">
        <v>9421</v>
      </c>
      <c r="P357" s="21">
        <v>9421</v>
      </c>
      <c r="Q357" s="21">
        <v>0</v>
      </c>
      <c r="R357" s="21">
        <v>12556</v>
      </c>
      <c r="S357" s="21">
        <v>3447</v>
      </c>
      <c r="T357" s="21">
        <v>5706</v>
      </c>
      <c r="U357" s="21">
        <v>5706</v>
      </c>
      <c r="V357" s="21">
        <v>0</v>
      </c>
      <c r="W357" s="21">
        <v>6920</v>
      </c>
      <c r="X357" s="21">
        <v>533</v>
      </c>
      <c r="Y357" s="21">
        <v>499</v>
      </c>
      <c r="Z357" s="21">
        <v>499</v>
      </c>
      <c r="AA357" s="21">
        <v>0</v>
      </c>
      <c r="AB357" s="21">
        <v>795</v>
      </c>
      <c r="AC357" s="21">
        <v>14</v>
      </c>
    </row>
    <row r="358" spans="1:29" x14ac:dyDescent="0.2">
      <c r="A358">
        <v>7</v>
      </c>
      <c r="B358">
        <v>1986</v>
      </c>
      <c r="C358" t="s">
        <v>22</v>
      </c>
      <c r="D358" s="3">
        <v>31594</v>
      </c>
      <c r="E358" s="21">
        <v>73890</v>
      </c>
      <c r="F358" s="21">
        <v>73890</v>
      </c>
      <c r="G358" s="21">
        <v>0</v>
      </c>
      <c r="H358" s="21">
        <v>80175</v>
      </c>
      <c r="I358" s="21">
        <v>8894</v>
      </c>
      <c r="J358" s="21">
        <v>57666</v>
      </c>
      <c r="K358" s="21">
        <v>57666</v>
      </c>
      <c r="L358" s="21">
        <v>0</v>
      </c>
      <c r="M358" s="21">
        <v>60728</v>
      </c>
      <c r="N358" s="21">
        <v>5452</v>
      </c>
      <c r="O358" s="21">
        <v>8337</v>
      </c>
      <c r="P358" s="21">
        <v>8337</v>
      </c>
      <c r="Q358" s="21">
        <v>0</v>
      </c>
      <c r="R358" s="21">
        <v>11553</v>
      </c>
      <c r="S358" s="21">
        <v>2809</v>
      </c>
      <c r="T358" s="21">
        <v>6841</v>
      </c>
      <c r="U358" s="21">
        <v>6841</v>
      </c>
      <c r="V358" s="21">
        <v>0</v>
      </c>
      <c r="W358" s="21">
        <v>7006</v>
      </c>
      <c r="X358" s="21">
        <v>543</v>
      </c>
      <c r="Y358" s="21">
        <v>1046</v>
      </c>
      <c r="Z358" s="21">
        <v>1046</v>
      </c>
      <c r="AA358" s="21">
        <v>0</v>
      </c>
      <c r="AB358" s="21">
        <v>888</v>
      </c>
      <c r="AC358" s="21">
        <v>90</v>
      </c>
    </row>
    <row r="359" spans="1:29" x14ac:dyDescent="0.2">
      <c r="A359">
        <v>8</v>
      </c>
      <c r="B359">
        <v>1986</v>
      </c>
      <c r="C359" t="s">
        <v>23</v>
      </c>
      <c r="D359" s="3">
        <v>31625</v>
      </c>
      <c r="E359" s="21">
        <v>63379</v>
      </c>
      <c r="F359" s="21">
        <v>63379</v>
      </c>
      <c r="G359" s="21">
        <v>0</v>
      </c>
      <c r="H359" s="21">
        <v>75517</v>
      </c>
      <c r="I359" s="21">
        <v>7895</v>
      </c>
      <c r="J359" s="21">
        <v>49681</v>
      </c>
      <c r="K359" s="21">
        <v>49681</v>
      </c>
      <c r="L359" s="21">
        <v>0</v>
      </c>
      <c r="M359" s="21">
        <v>57517</v>
      </c>
      <c r="N359" s="21">
        <v>4376</v>
      </c>
      <c r="O359" s="21">
        <v>6792</v>
      </c>
      <c r="P359" s="21">
        <v>6792</v>
      </c>
      <c r="Q359" s="21">
        <v>0</v>
      </c>
      <c r="R359" s="21">
        <v>10673</v>
      </c>
      <c r="S359" s="21">
        <v>3018</v>
      </c>
      <c r="T359" s="21">
        <v>6113</v>
      </c>
      <c r="U359" s="21">
        <v>6113</v>
      </c>
      <c r="V359" s="21">
        <v>0</v>
      </c>
      <c r="W359" s="21">
        <v>6436</v>
      </c>
      <c r="X359" s="21">
        <v>474</v>
      </c>
      <c r="Y359" s="21">
        <v>793</v>
      </c>
      <c r="Z359" s="21">
        <v>793</v>
      </c>
      <c r="AA359" s="21">
        <v>0</v>
      </c>
      <c r="AB359" s="21">
        <v>891</v>
      </c>
      <c r="AC359" s="21">
        <v>27</v>
      </c>
    </row>
    <row r="360" spans="1:29" x14ac:dyDescent="0.2">
      <c r="A360">
        <v>9</v>
      </c>
      <c r="B360">
        <v>1986</v>
      </c>
      <c r="C360" t="s">
        <v>24</v>
      </c>
      <c r="D360" s="3">
        <v>31656</v>
      </c>
      <c r="E360" s="21">
        <v>87269</v>
      </c>
      <c r="F360" s="21">
        <v>87269</v>
      </c>
      <c r="G360" s="21">
        <v>0</v>
      </c>
      <c r="H360" s="21">
        <v>90599</v>
      </c>
      <c r="I360" s="21">
        <v>5092</v>
      </c>
      <c r="J360" s="21">
        <v>68063</v>
      </c>
      <c r="K360" s="21">
        <v>68063</v>
      </c>
      <c r="L360" s="21">
        <v>0</v>
      </c>
      <c r="M360" s="21">
        <v>69199</v>
      </c>
      <c r="N360" s="21">
        <v>3273</v>
      </c>
      <c r="O360" s="21">
        <v>11744</v>
      </c>
      <c r="P360" s="21">
        <v>11744</v>
      </c>
      <c r="Q360" s="21">
        <v>0</v>
      </c>
      <c r="R360" s="21">
        <v>12933</v>
      </c>
      <c r="S360" s="21">
        <v>1496</v>
      </c>
      <c r="T360" s="21">
        <v>6666</v>
      </c>
      <c r="U360" s="21">
        <v>6666</v>
      </c>
      <c r="V360" s="21">
        <v>0</v>
      </c>
      <c r="W360" s="21">
        <v>7388</v>
      </c>
      <c r="X360" s="21">
        <v>217</v>
      </c>
      <c r="Y360" s="21">
        <v>796</v>
      </c>
      <c r="Z360" s="21">
        <v>796</v>
      </c>
      <c r="AA360" s="21">
        <v>0</v>
      </c>
      <c r="AB360" s="21">
        <v>1079</v>
      </c>
      <c r="AC360" s="21">
        <v>106</v>
      </c>
    </row>
    <row r="361" spans="1:29" x14ac:dyDescent="0.2">
      <c r="A361">
        <v>10</v>
      </c>
      <c r="B361">
        <v>1986</v>
      </c>
      <c r="C361" t="s">
        <v>25</v>
      </c>
      <c r="D361" s="3">
        <v>31686</v>
      </c>
      <c r="E361" s="21">
        <v>78881</v>
      </c>
      <c r="F361" s="21">
        <v>78881</v>
      </c>
      <c r="G361" s="21">
        <v>0</v>
      </c>
      <c r="H361" s="21">
        <v>84806</v>
      </c>
      <c r="I361" s="21">
        <v>7744</v>
      </c>
      <c r="J361" s="21">
        <v>60256</v>
      </c>
      <c r="K361" s="21">
        <v>60256</v>
      </c>
      <c r="L361" s="21">
        <v>0</v>
      </c>
      <c r="M361" s="21">
        <v>64214</v>
      </c>
      <c r="N361" s="21">
        <v>3633</v>
      </c>
      <c r="O361" s="21">
        <v>10671</v>
      </c>
      <c r="P361" s="21">
        <v>10671</v>
      </c>
      <c r="Q361" s="21">
        <v>0</v>
      </c>
      <c r="R361" s="21">
        <v>12864</v>
      </c>
      <c r="S361" s="21">
        <v>3350</v>
      </c>
      <c r="T361" s="21">
        <v>6764</v>
      </c>
      <c r="U361" s="21">
        <v>6764</v>
      </c>
      <c r="V361" s="21">
        <v>0</v>
      </c>
      <c r="W361" s="21">
        <v>6646</v>
      </c>
      <c r="X361" s="21">
        <v>712</v>
      </c>
      <c r="Y361" s="21">
        <v>1190</v>
      </c>
      <c r="Z361" s="21">
        <v>1190</v>
      </c>
      <c r="AA361" s="21">
        <v>0</v>
      </c>
      <c r="AB361" s="21">
        <v>1082</v>
      </c>
      <c r="AC361" s="21">
        <v>49</v>
      </c>
    </row>
    <row r="362" spans="1:29" x14ac:dyDescent="0.2">
      <c r="A362">
        <v>11</v>
      </c>
      <c r="B362">
        <v>1986</v>
      </c>
      <c r="C362" t="s">
        <v>26</v>
      </c>
      <c r="D362" s="3">
        <v>31717</v>
      </c>
      <c r="E362" s="21">
        <v>40476</v>
      </c>
      <c r="F362" s="21">
        <v>40476</v>
      </c>
      <c r="G362" s="21">
        <v>0</v>
      </c>
      <c r="H362" s="21">
        <v>60076</v>
      </c>
      <c r="I362" s="21">
        <v>2080</v>
      </c>
      <c r="J362" s="21">
        <v>30986</v>
      </c>
      <c r="K362" s="21">
        <v>30986</v>
      </c>
      <c r="L362" s="21">
        <v>0</v>
      </c>
      <c r="M362" s="21">
        <v>43588</v>
      </c>
      <c r="N362" s="21">
        <v>566</v>
      </c>
      <c r="O362" s="21">
        <v>6056</v>
      </c>
      <c r="P362" s="21">
        <v>6056</v>
      </c>
      <c r="Q362" s="21">
        <v>0</v>
      </c>
      <c r="R362" s="21">
        <v>9793</v>
      </c>
      <c r="S362" s="21">
        <v>850</v>
      </c>
      <c r="T362" s="21">
        <v>3129</v>
      </c>
      <c r="U362" s="21">
        <v>3129</v>
      </c>
      <c r="V362" s="21">
        <v>0</v>
      </c>
      <c r="W362" s="21">
        <v>5838</v>
      </c>
      <c r="X362" s="21">
        <v>535</v>
      </c>
      <c r="Y362" s="21">
        <v>305</v>
      </c>
      <c r="Z362" s="21">
        <v>305</v>
      </c>
      <c r="AA362" s="21">
        <v>0</v>
      </c>
      <c r="AB362" s="21">
        <v>857</v>
      </c>
      <c r="AC362" s="21">
        <v>129</v>
      </c>
    </row>
    <row r="363" spans="1:29" x14ac:dyDescent="0.2">
      <c r="A363">
        <v>12</v>
      </c>
      <c r="B363">
        <v>1986</v>
      </c>
      <c r="C363" t="s">
        <v>27</v>
      </c>
      <c r="D363" s="3">
        <v>31747</v>
      </c>
      <c r="E363" s="21">
        <v>63814</v>
      </c>
      <c r="F363" s="21">
        <v>63814</v>
      </c>
      <c r="G363" s="21">
        <v>0</v>
      </c>
      <c r="H363" s="21">
        <v>56567</v>
      </c>
      <c r="I363" s="21">
        <v>11635</v>
      </c>
      <c r="J363" s="21">
        <v>48421</v>
      </c>
      <c r="K363" s="21">
        <v>48421</v>
      </c>
      <c r="L363" s="21">
        <v>0</v>
      </c>
      <c r="M363" s="21">
        <v>41984</v>
      </c>
      <c r="N363" s="21">
        <v>7721</v>
      </c>
      <c r="O363" s="21">
        <v>9031</v>
      </c>
      <c r="P363" s="21">
        <v>9031</v>
      </c>
      <c r="Q363" s="21">
        <v>0</v>
      </c>
      <c r="R363" s="21">
        <v>8741</v>
      </c>
      <c r="S363" s="21">
        <v>2979</v>
      </c>
      <c r="T363" s="21">
        <v>5933</v>
      </c>
      <c r="U363" s="21">
        <v>5933</v>
      </c>
      <c r="V363" s="21">
        <v>0</v>
      </c>
      <c r="W363" s="21">
        <v>5035</v>
      </c>
      <c r="X363" s="21">
        <v>784</v>
      </c>
      <c r="Y363" s="21">
        <v>429</v>
      </c>
      <c r="Z363" s="21">
        <v>429</v>
      </c>
      <c r="AA363" s="21">
        <v>0</v>
      </c>
      <c r="AB363" s="21">
        <v>807</v>
      </c>
      <c r="AC363" s="21">
        <v>151</v>
      </c>
    </row>
    <row r="364" spans="1:29" x14ac:dyDescent="0.2">
      <c r="A364">
        <v>1</v>
      </c>
      <c r="B364">
        <v>1987</v>
      </c>
      <c r="C364" t="s">
        <v>16</v>
      </c>
      <c r="D364" s="3">
        <v>31778</v>
      </c>
      <c r="E364" s="21">
        <v>43591</v>
      </c>
      <c r="F364" s="21">
        <v>43591</v>
      </c>
      <c r="G364" s="21">
        <v>0</v>
      </c>
      <c r="H364" s="21">
        <v>66387</v>
      </c>
      <c r="I364" s="21">
        <v>5925</v>
      </c>
      <c r="J364" s="21">
        <v>32890</v>
      </c>
      <c r="K364" s="21">
        <v>32890</v>
      </c>
      <c r="L364" s="21">
        <v>0</v>
      </c>
      <c r="M364" s="21">
        <v>51053</v>
      </c>
      <c r="N364" s="21">
        <v>4070</v>
      </c>
      <c r="O364" s="21">
        <v>5821</v>
      </c>
      <c r="P364" s="21">
        <v>5821</v>
      </c>
      <c r="Q364" s="21">
        <v>0</v>
      </c>
      <c r="R364" s="21">
        <v>9330</v>
      </c>
      <c r="S364" s="21">
        <v>1388</v>
      </c>
      <c r="T364" s="21">
        <v>3777</v>
      </c>
      <c r="U364" s="21">
        <v>3777</v>
      </c>
      <c r="V364" s="21">
        <v>0</v>
      </c>
      <c r="W364" s="21">
        <v>5223</v>
      </c>
      <c r="X364" s="21">
        <v>359</v>
      </c>
      <c r="Y364" s="21">
        <v>1103</v>
      </c>
      <c r="Z364" s="21">
        <v>1103</v>
      </c>
      <c r="AA364" s="21">
        <v>0</v>
      </c>
      <c r="AB364" s="21">
        <v>781</v>
      </c>
      <c r="AC364" s="21">
        <v>108</v>
      </c>
    </row>
    <row r="365" spans="1:29" x14ac:dyDescent="0.2">
      <c r="A365">
        <v>2</v>
      </c>
      <c r="B365">
        <v>1987</v>
      </c>
      <c r="C365" t="s">
        <v>17</v>
      </c>
      <c r="D365" s="3">
        <v>31809</v>
      </c>
      <c r="E365" s="21">
        <v>49547</v>
      </c>
      <c r="F365" s="21">
        <v>49547</v>
      </c>
      <c r="G365" s="21">
        <v>0</v>
      </c>
      <c r="H365" s="21">
        <v>59853</v>
      </c>
      <c r="I365" s="21">
        <v>14112</v>
      </c>
      <c r="J365" s="21">
        <v>36106</v>
      </c>
      <c r="K365" s="21">
        <v>36106</v>
      </c>
      <c r="L365" s="21">
        <v>0</v>
      </c>
      <c r="M365" s="21">
        <v>43904</v>
      </c>
      <c r="N365" s="21">
        <v>12129</v>
      </c>
      <c r="O365" s="21">
        <v>8169</v>
      </c>
      <c r="P365" s="21">
        <v>8169</v>
      </c>
      <c r="Q365" s="21">
        <v>0</v>
      </c>
      <c r="R365" s="21">
        <v>10282</v>
      </c>
      <c r="S365" s="21">
        <v>1514</v>
      </c>
      <c r="T365" s="21">
        <v>4609</v>
      </c>
      <c r="U365" s="21">
        <v>4609</v>
      </c>
      <c r="V365" s="21">
        <v>0</v>
      </c>
      <c r="W365" s="21">
        <v>4797</v>
      </c>
      <c r="X365" s="21">
        <v>391</v>
      </c>
      <c r="Y365" s="21">
        <v>663</v>
      </c>
      <c r="Z365" s="21">
        <v>663</v>
      </c>
      <c r="AA365" s="21">
        <v>0</v>
      </c>
      <c r="AB365" s="21">
        <v>870</v>
      </c>
      <c r="AC365" s="21">
        <v>78</v>
      </c>
    </row>
    <row r="366" spans="1:29" x14ac:dyDescent="0.2">
      <c r="A366">
        <v>3</v>
      </c>
      <c r="B366">
        <v>1987</v>
      </c>
      <c r="C366" t="s">
        <v>18</v>
      </c>
      <c r="D366" s="3">
        <v>31837</v>
      </c>
      <c r="E366" s="21">
        <v>38055</v>
      </c>
      <c r="F366" s="21">
        <v>38055</v>
      </c>
      <c r="G366" s="21">
        <v>0</v>
      </c>
      <c r="H366" s="21">
        <v>59867</v>
      </c>
      <c r="I366" s="21">
        <v>16629</v>
      </c>
      <c r="J366" s="21">
        <v>26960</v>
      </c>
      <c r="K366" s="21">
        <v>26960</v>
      </c>
      <c r="L366" s="21">
        <v>0</v>
      </c>
      <c r="M366" s="21">
        <v>42944</v>
      </c>
      <c r="N366" s="21">
        <v>12339</v>
      </c>
      <c r="O366" s="21">
        <v>6601</v>
      </c>
      <c r="P366" s="21">
        <v>6601</v>
      </c>
      <c r="Q366" s="21">
        <v>0</v>
      </c>
      <c r="R366" s="21">
        <v>10477</v>
      </c>
      <c r="S366" s="21">
        <v>3587</v>
      </c>
      <c r="T366" s="21">
        <v>3915</v>
      </c>
      <c r="U366" s="21">
        <v>3915</v>
      </c>
      <c r="V366" s="21">
        <v>0</v>
      </c>
      <c r="W366" s="21">
        <v>5543</v>
      </c>
      <c r="X366" s="21">
        <v>554</v>
      </c>
      <c r="Y366" s="21">
        <v>579</v>
      </c>
      <c r="Z366" s="21">
        <v>579</v>
      </c>
      <c r="AA366" s="21">
        <v>0</v>
      </c>
      <c r="AB366" s="21">
        <v>903</v>
      </c>
      <c r="AC366" s="21">
        <v>149</v>
      </c>
    </row>
    <row r="367" spans="1:29" x14ac:dyDescent="0.2">
      <c r="A367">
        <v>4</v>
      </c>
      <c r="B367">
        <v>1987</v>
      </c>
      <c r="C367" t="s">
        <v>19</v>
      </c>
      <c r="D367" s="3">
        <v>31868</v>
      </c>
      <c r="E367" s="21">
        <v>57351</v>
      </c>
      <c r="F367" s="21">
        <v>57351</v>
      </c>
      <c r="G367" s="21">
        <v>0</v>
      </c>
      <c r="H367" s="21">
        <v>74637</v>
      </c>
      <c r="I367" s="21">
        <v>23418</v>
      </c>
      <c r="J367" s="21">
        <v>40555</v>
      </c>
      <c r="K367" s="21">
        <v>40555</v>
      </c>
      <c r="L367" s="21">
        <v>0</v>
      </c>
      <c r="M367" s="21">
        <v>56652</v>
      </c>
      <c r="N367" s="21">
        <v>20584</v>
      </c>
      <c r="O367" s="21">
        <v>10176</v>
      </c>
      <c r="P367" s="21">
        <v>10176</v>
      </c>
      <c r="Q367" s="21">
        <v>0</v>
      </c>
      <c r="R367" s="21">
        <v>11409</v>
      </c>
      <c r="S367" s="21">
        <v>1894</v>
      </c>
      <c r="T367" s="21">
        <v>5700</v>
      </c>
      <c r="U367" s="21">
        <v>5700</v>
      </c>
      <c r="V367" s="21">
        <v>0</v>
      </c>
      <c r="W367" s="21">
        <v>5725</v>
      </c>
      <c r="X367" s="21">
        <v>884</v>
      </c>
      <c r="Y367" s="21">
        <v>920</v>
      </c>
      <c r="Z367" s="21">
        <v>920</v>
      </c>
      <c r="AA367" s="21">
        <v>0</v>
      </c>
      <c r="AB367" s="21">
        <v>851</v>
      </c>
      <c r="AC367" s="21">
        <v>56</v>
      </c>
    </row>
    <row r="368" spans="1:29" x14ac:dyDescent="0.2">
      <c r="A368">
        <v>5</v>
      </c>
      <c r="B368">
        <v>1987</v>
      </c>
      <c r="C368" t="s">
        <v>20</v>
      </c>
      <c r="D368" s="3">
        <v>31898</v>
      </c>
      <c r="E368" s="21">
        <v>52016</v>
      </c>
      <c r="F368" s="21">
        <v>52016</v>
      </c>
      <c r="G368" s="21">
        <v>0</v>
      </c>
      <c r="H368" s="21">
        <v>75475</v>
      </c>
      <c r="I368" s="21">
        <v>23340</v>
      </c>
      <c r="J368" s="21">
        <v>36069</v>
      </c>
      <c r="K368" s="21">
        <v>36069</v>
      </c>
      <c r="L368" s="21">
        <v>0</v>
      </c>
      <c r="M368" s="21">
        <v>55128</v>
      </c>
      <c r="N368" s="21">
        <v>18576</v>
      </c>
      <c r="O368" s="21">
        <v>10154</v>
      </c>
      <c r="P368" s="21">
        <v>10154</v>
      </c>
      <c r="Q368" s="21">
        <v>0</v>
      </c>
      <c r="R368" s="21">
        <v>13350</v>
      </c>
      <c r="S368" s="21">
        <v>3571</v>
      </c>
      <c r="T368" s="21">
        <v>4965</v>
      </c>
      <c r="U368" s="21">
        <v>4965</v>
      </c>
      <c r="V368" s="21">
        <v>0</v>
      </c>
      <c r="W368" s="21">
        <v>6027</v>
      </c>
      <c r="X368" s="21">
        <v>950</v>
      </c>
      <c r="Y368" s="21">
        <v>828</v>
      </c>
      <c r="Z368" s="21">
        <v>828</v>
      </c>
      <c r="AA368" s="21">
        <v>0</v>
      </c>
      <c r="AB368" s="21">
        <v>970</v>
      </c>
      <c r="AC368" s="21">
        <v>243</v>
      </c>
    </row>
    <row r="369" spans="1:29" x14ac:dyDescent="0.2">
      <c r="A369">
        <v>6</v>
      </c>
      <c r="B369">
        <v>1987</v>
      </c>
      <c r="C369" t="s">
        <v>21</v>
      </c>
      <c r="D369" s="3">
        <v>31929</v>
      </c>
      <c r="E369" s="21">
        <v>39299</v>
      </c>
      <c r="F369" s="21">
        <v>39299</v>
      </c>
      <c r="G369" s="21">
        <v>0</v>
      </c>
      <c r="H369" s="21">
        <v>76050</v>
      </c>
      <c r="I369" s="21">
        <v>27543</v>
      </c>
      <c r="J369" s="21">
        <v>26922</v>
      </c>
      <c r="K369" s="21">
        <v>26922</v>
      </c>
      <c r="L369" s="21">
        <v>0</v>
      </c>
      <c r="M369" s="21">
        <v>54890</v>
      </c>
      <c r="N369" s="21">
        <v>22398</v>
      </c>
      <c r="O369" s="21">
        <v>8380</v>
      </c>
      <c r="P369" s="21">
        <v>8380</v>
      </c>
      <c r="Q369" s="21">
        <v>0</v>
      </c>
      <c r="R369" s="21">
        <v>14220</v>
      </c>
      <c r="S369" s="21">
        <v>4032</v>
      </c>
      <c r="T369" s="21">
        <v>3499</v>
      </c>
      <c r="U369" s="21">
        <v>3499</v>
      </c>
      <c r="V369" s="21">
        <v>0</v>
      </c>
      <c r="W369" s="21">
        <v>5938</v>
      </c>
      <c r="X369" s="21">
        <v>988</v>
      </c>
      <c r="Y369" s="21">
        <v>498</v>
      </c>
      <c r="Z369" s="21">
        <v>498</v>
      </c>
      <c r="AA369" s="21">
        <v>0</v>
      </c>
      <c r="AB369" s="21">
        <v>1002</v>
      </c>
      <c r="AC369" s="21">
        <v>125</v>
      </c>
    </row>
    <row r="370" spans="1:29" x14ac:dyDescent="0.2">
      <c r="A370">
        <v>7</v>
      </c>
      <c r="B370">
        <v>1987</v>
      </c>
      <c r="C370" t="s">
        <v>22</v>
      </c>
      <c r="D370" s="3">
        <v>31959</v>
      </c>
      <c r="E370" s="21">
        <v>48920</v>
      </c>
      <c r="F370" s="21">
        <v>48920</v>
      </c>
      <c r="G370" s="21">
        <v>0</v>
      </c>
      <c r="H370" s="21">
        <v>70739</v>
      </c>
      <c r="I370" s="21">
        <v>29477</v>
      </c>
      <c r="J370" s="21">
        <v>32740</v>
      </c>
      <c r="K370" s="21">
        <v>32740</v>
      </c>
      <c r="L370" s="21">
        <v>0</v>
      </c>
      <c r="M370" s="21">
        <v>50309</v>
      </c>
      <c r="N370" s="21">
        <v>23648</v>
      </c>
      <c r="O370" s="21">
        <v>9738</v>
      </c>
      <c r="P370" s="21">
        <v>9738</v>
      </c>
      <c r="Q370" s="21">
        <v>0</v>
      </c>
      <c r="R370" s="21">
        <v>13180</v>
      </c>
      <c r="S370" s="21">
        <v>4254</v>
      </c>
      <c r="T370" s="21">
        <v>5563</v>
      </c>
      <c r="U370" s="21">
        <v>5563</v>
      </c>
      <c r="V370" s="21">
        <v>0</v>
      </c>
      <c r="W370" s="21">
        <v>6152</v>
      </c>
      <c r="X370" s="21">
        <v>1395</v>
      </c>
      <c r="Y370" s="21">
        <v>879</v>
      </c>
      <c r="Z370" s="21">
        <v>879</v>
      </c>
      <c r="AA370" s="21">
        <v>0</v>
      </c>
      <c r="AB370" s="21">
        <v>1098</v>
      </c>
      <c r="AC370" s="21">
        <v>180</v>
      </c>
    </row>
    <row r="371" spans="1:29" x14ac:dyDescent="0.2">
      <c r="A371">
        <v>8</v>
      </c>
      <c r="B371">
        <v>1987</v>
      </c>
      <c r="C371" t="s">
        <v>23</v>
      </c>
      <c r="D371" s="3">
        <v>31990</v>
      </c>
      <c r="E371" s="21">
        <v>45053</v>
      </c>
      <c r="F371" s="21">
        <v>45053</v>
      </c>
      <c r="G371" s="21">
        <v>0</v>
      </c>
      <c r="H371" s="21">
        <v>67544</v>
      </c>
      <c r="I371" s="21">
        <v>28131</v>
      </c>
      <c r="J371" s="21">
        <v>30755</v>
      </c>
      <c r="K371" s="21">
        <v>30755</v>
      </c>
      <c r="L371" s="21">
        <v>0</v>
      </c>
      <c r="M371" s="21">
        <v>50162</v>
      </c>
      <c r="N371" s="21">
        <v>22127</v>
      </c>
      <c r="O371" s="21">
        <v>8632</v>
      </c>
      <c r="P371" s="21">
        <v>8632</v>
      </c>
      <c r="Q371" s="21">
        <v>0</v>
      </c>
      <c r="R371" s="21">
        <v>11446</v>
      </c>
      <c r="S371" s="21">
        <v>4942</v>
      </c>
      <c r="T371" s="21">
        <v>4791</v>
      </c>
      <c r="U371" s="21">
        <v>4791</v>
      </c>
      <c r="V371" s="21">
        <v>0</v>
      </c>
      <c r="W371" s="21">
        <v>4857</v>
      </c>
      <c r="X371" s="21">
        <v>882</v>
      </c>
      <c r="Y371" s="21">
        <v>875</v>
      </c>
      <c r="Z371" s="21">
        <v>875</v>
      </c>
      <c r="AA371" s="21">
        <v>0</v>
      </c>
      <c r="AB371" s="21">
        <v>1079</v>
      </c>
      <c r="AC371" s="21">
        <v>180</v>
      </c>
    </row>
    <row r="372" spans="1:29" x14ac:dyDescent="0.2">
      <c r="A372">
        <v>9</v>
      </c>
      <c r="B372">
        <v>1987</v>
      </c>
      <c r="C372" t="s">
        <v>24</v>
      </c>
      <c r="D372" s="3">
        <v>32021</v>
      </c>
      <c r="E372" s="21">
        <v>40952</v>
      </c>
      <c r="F372" s="21">
        <v>40952</v>
      </c>
      <c r="G372" s="21">
        <v>0</v>
      </c>
      <c r="H372" s="21">
        <v>64709</v>
      </c>
      <c r="I372" s="21">
        <v>19006</v>
      </c>
      <c r="J372" s="21">
        <v>27982</v>
      </c>
      <c r="K372" s="21">
        <v>27982</v>
      </c>
      <c r="L372" s="21">
        <v>0</v>
      </c>
      <c r="M372" s="21">
        <v>45276</v>
      </c>
      <c r="N372" s="21">
        <v>15210</v>
      </c>
      <c r="O372" s="21">
        <v>7258</v>
      </c>
      <c r="P372" s="21">
        <v>7258</v>
      </c>
      <c r="Q372" s="21">
        <v>0</v>
      </c>
      <c r="R372" s="21">
        <v>12052</v>
      </c>
      <c r="S372" s="21">
        <v>2756</v>
      </c>
      <c r="T372" s="21">
        <v>4584</v>
      </c>
      <c r="U372" s="21">
        <v>4584</v>
      </c>
      <c r="V372" s="21">
        <v>0</v>
      </c>
      <c r="W372" s="21">
        <v>6097</v>
      </c>
      <c r="X372" s="21">
        <v>749</v>
      </c>
      <c r="Y372" s="21">
        <v>1128</v>
      </c>
      <c r="Z372" s="21">
        <v>1128</v>
      </c>
      <c r="AA372" s="21">
        <v>0</v>
      </c>
      <c r="AB372" s="21">
        <v>1284</v>
      </c>
      <c r="AC372" s="21">
        <v>291</v>
      </c>
    </row>
    <row r="373" spans="1:29" x14ac:dyDescent="0.2">
      <c r="A373">
        <v>10</v>
      </c>
      <c r="B373">
        <v>1987</v>
      </c>
      <c r="C373" t="s">
        <v>25</v>
      </c>
      <c r="D373" s="3">
        <v>32051</v>
      </c>
      <c r="E373" s="21">
        <v>56944</v>
      </c>
      <c r="F373" s="21">
        <v>56944</v>
      </c>
      <c r="G373" s="21">
        <v>0</v>
      </c>
      <c r="H373" s="21">
        <v>66510</v>
      </c>
      <c r="I373" s="21">
        <v>19018</v>
      </c>
      <c r="J373" s="21">
        <v>41396</v>
      </c>
      <c r="K373" s="21">
        <v>41396</v>
      </c>
      <c r="L373" s="21">
        <v>0</v>
      </c>
      <c r="M373" s="21">
        <v>46894</v>
      </c>
      <c r="N373" s="21">
        <v>13268</v>
      </c>
      <c r="O373" s="21">
        <v>8978</v>
      </c>
      <c r="P373" s="21">
        <v>8978</v>
      </c>
      <c r="Q373" s="21">
        <v>0</v>
      </c>
      <c r="R373" s="21">
        <v>12194</v>
      </c>
      <c r="S373" s="21">
        <v>4199</v>
      </c>
      <c r="T373" s="21">
        <v>5607</v>
      </c>
      <c r="U373" s="21">
        <v>5607</v>
      </c>
      <c r="V373" s="21">
        <v>0</v>
      </c>
      <c r="W373" s="21">
        <v>6234</v>
      </c>
      <c r="X373" s="21">
        <v>1411</v>
      </c>
      <c r="Y373" s="21">
        <v>963</v>
      </c>
      <c r="Z373" s="21">
        <v>963</v>
      </c>
      <c r="AA373" s="21">
        <v>0</v>
      </c>
      <c r="AB373" s="21">
        <v>1188</v>
      </c>
      <c r="AC373" s="21">
        <v>140</v>
      </c>
    </row>
    <row r="374" spans="1:29" x14ac:dyDescent="0.2">
      <c r="A374">
        <v>11</v>
      </c>
      <c r="B374">
        <v>1987</v>
      </c>
      <c r="C374" t="s">
        <v>26</v>
      </c>
      <c r="D374" s="3">
        <v>32082</v>
      </c>
      <c r="E374" s="21">
        <v>52150</v>
      </c>
      <c r="F374" s="21">
        <v>52150</v>
      </c>
      <c r="G374" s="21">
        <v>0</v>
      </c>
      <c r="H374" s="21">
        <v>72339</v>
      </c>
      <c r="I374" s="21">
        <v>16586</v>
      </c>
      <c r="J374" s="21">
        <v>38500</v>
      </c>
      <c r="K374" s="21">
        <v>38500</v>
      </c>
      <c r="L374" s="21">
        <v>0</v>
      </c>
      <c r="M374" s="21">
        <v>52292</v>
      </c>
      <c r="N374" s="21">
        <v>10640</v>
      </c>
      <c r="O374" s="21">
        <v>8186</v>
      </c>
      <c r="P374" s="21">
        <v>8186</v>
      </c>
      <c r="Q374" s="21">
        <v>0</v>
      </c>
      <c r="R374" s="21">
        <v>13052</v>
      </c>
      <c r="S374" s="21">
        <v>4256</v>
      </c>
      <c r="T374" s="21">
        <v>4662</v>
      </c>
      <c r="U374" s="21">
        <v>4662</v>
      </c>
      <c r="V374" s="21">
        <v>0</v>
      </c>
      <c r="W374" s="21">
        <v>5971</v>
      </c>
      <c r="X374" s="21">
        <v>1299</v>
      </c>
      <c r="Y374" s="21">
        <v>802</v>
      </c>
      <c r="Z374" s="21">
        <v>802</v>
      </c>
      <c r="AA374" s="21">
        <v>0</v>
      </c>
      <c r="AB374" s="21">
        <v>1024</v>
      </c>
      <c r="AC374" s="21">
        <v>391</v>
      </c>
    </row>
    <row r="375" spans="1:29" x14ac:dyDescent="0.2">
      <c r="A375">
        <v>12</v>
      </c>
      <c r="B375">
        <v>1987</v>
      </c>
      <c r="C375" t="s">
        <v>27</v>
      </c>
      <c r="D375" s="3">
        <v>32112</v>
      </c>
      <c r="E375" s="21">
        <v>56207</v>
      </c>
      <c r="F375" s="21">
        <v>56207</v>
      </c>
      <c r="G375" s="21">
        <v>0</v>
      </c>
      <c r="H375" s="21">
        <v>69424</v>
      </c>
      <c r="I375" s="21">
        <v>20690</v>
      </c>
      <c r="J375" s="21">
        <v>42563</v>
      </c>
      <c r="K375" s="21">
        <v>42563</v>
      </c>
      <c r="L375" s="21">
        <v>0</v>
      </c>
      <c r="M375" s="21">
        <v>50869</v>
      </c>
      <c r="N375" s="21">
        <v>13312</v>
      </c>
      <c r="O375" s="21">
        <v>8101</v>
      </c>
      <c r="P375" s="21">
        <v>8101</v>
      </c>
      <c r="Q375" s="21">
        <v>0</v>
      </c>
      <c r="R375" s="21">
        <v>12420</v>
      </c>
      <c r="S375" s="21">
        <v>5794</v>
      </c>
      <c r="T375" s="21">
        <v>4713</v>
      </c>
      <c r="U375" s="21">
        <v>4713</v>
      </c>
      <c r="V375" s="21">
        <v>0</v>
      </c>
      <c r="W375" s="21">
        <v>5371</v>
      </c>
      <c r="X375" s="21">
        <v>1382</v>
      </c>
      <c r="Y375" s="21">
        <v>830</v>
      </c>
      <c r="Z375" s="21">
        <v>830</v>
      </c>
      <c r="AA375" s="21">
        <v>0</v>
      </c>
      <c r="AB375" s="21">
        <v>764</v>
      </c>
      <c r="AC375" s="21">
        <v>202</v>
      </c>
    </row>
    <row r="376" spans="1:29" x14ac:dyDescent="0.2">
      <c r="A376">
        <v>1</v>
      </c>
      <c r="B376">
        <v>1988</v>
      </c>
      <c r="C376" t="s">
        <v>16</v>
      </c>
      <c r="D376" s="3">
        <v>32143</v>
      </c>
      <c r="E376" s="21">
        <v>49023</v>
      </c>
      <c r="F376" s="21">
        <v>49023</v>
      </c>
      <c r="G376" s="21">
        <v>0</v>
      </c>
      <c r="H376" s="21">
        <v>66311</v>
      </c>
      <c r="I376" s="21">
        <v>14204</v>
      </c>
      <c r="J376" s="21">
        <v>37363</v>
      </c>
      <c r="K376" s="21">
        <v>37363</v>
      </c>
      <c r="L376" s="21">
        <v>0</v>
      </c>
      <c r="M376" s="21">
        <v>49582</v>
      </c>
      <c r="N376" s="21">
        <v>9916</v>
      </c>
      <c r="O376" s="21">
        <v>7488</v>
      </c>
      <c r="P376" s="21">
        <v>7488</v>
      </c>
      <c r="Q376" s="21">
        <v>0</v>
      </c>
      <c r="R376" s="21">
        <v>10509</v>
      </c>
      <c r="S376" s="21">
        <v>3273</v>
      </c>
      <c r="T376" s="21">
        <v>3661</v>
      </c>
      <c r="U376" s="21">
        <v>3661</v>
      </c>
      <c r="V376" s="21">
        <v>0</v>
      </c>
      <c r="W376" s="21">
        <v>5499</v>
      </c>
      <c r="X376" s="21">
        <v>862</v>
      </c>
      <c r="Y376" s="21">
        <v>511</v>
      </c>
      <c r="Z376" s="21">
        <v>511</v>
      </c>
      <c r="AA376" s="21">
        <v>0</v>
      </c>
      <c r="AB376" s="21">
        <v>721</v>
      </c>
      <c r="AC376" s="21">
        <v>153</v>
      </c>
    </row>
    <row r="377" spans="1:29" x14ac:dyDescent="0.2">
      <c r="A377">
        <v>2</v>
      </c>
      <c r="B377">
        <v>1988</v>
      </c>
      <c r="C377" t="s">
        <v>17</v>
      </c>
      <c r="D377" s="3">
        <v>32174</v>
      </c>
      <c r="E377" s="21">
        <v>52522</v>
      </c>
      <c r="F377" s="21">
        <v>52522</v>
      </c>
      <c r="G377" s="21">
        <v>0</v>
      </c>
      <c r="H377" s="21">
        <v>75854</v>
      </c>
      <c r="I377" s="21">
        <v>18335</v>
      </c>
      <c r="J377" s="21">
        <v>39140</v>
      </c>
      <c r="K377" s="21">
        <v>39140</v>
      </c>
      <c r="L377" s="21">
        <v>0</v>
      </c>
      <c r="M377" s="21">
        <v>54903</v>
      </c>
      <c r="N377" s="21">
        <v>11697</v>
      </c>
      <c r="O377" s="21">
        <v>7911</v>
      </c>
      <c r="P377" s="21">
        <v>7911</v>
      </c>
      <c r="Q377" s="21">
        <v>0</v>
      </c>
      <c r="R377" s="21">
        <v>13892</v>
      </c>
      <c r="S377" s="21">
        <v>5172</v>
      </c>
      <c r="T377" s="21">
        <v>4639</v>
      </c>
      <c r="U377" s="21">
        <v>4639</v>
      </c>
      <c r="V377" s="21">
        <v>0</v>
      </c>
      <c r="W377" s="21">
        <v>6130</v>
      </c>
      <c r="X377" s="21">
        <v>1284</v>
      </c>
      <c r="Y377" s="21">
        <v>832</v>
      </c>
      <c r="Z377" s="21">
        <v>832</v>
      </c>
      <c r="AA377" s="21">
        <v>0</v>
      </c>
      <c r="AB377" s="21">
        <v>929</v>
      </c>
      <c r="AC377" s="21">
        <v>182</v>
      </c>
    </row>
    <row r="378" spans="1:29" x14ac:dyDescent="0.2">
      <c r="A378">
        <v>3</v>
      </c>
      <c r="B378">
        <v>1988</v>
      </c>
      <c r="C378" t="s">
        <v>18</v>
      </c>
      <c r="D378" s="3">
        <v>32203</v>
      </c>
      <c r="E378" s="21">
        <v>62541</v>
      </c>
      <c r="F378" s="21">
        <v>62541</v>
      </c>
      <c r="G378" s="21">
        <v>0</v>
      </c>
      <c r="H378" s="21">
        <v>86147</v>
      </c>
      <c r="I378" s="21">
        <v>22831</v>
      </c>
      <c r="J378" s="21">
        <v>46963</v>
      </c>
      <c r="K378" s="21">
        <v>46963</v>
      </c>
      <c r="L378" s="21">
        <v>0</v>
      </c>
      <c r="M378" s="21">
        <v>62204</v>
      </c>
      <c r="N378" s="21">
        <v>15604</v>
      </c>
      <c r="O378" s="21">
        <v>9248</v>
      </c>
      <c r="P378" s="21">
        <v>9248</v>
      </c>
      <c r="Q378" s="21">
        <v>0</v>
      </c>
      <c r="R378" s="21">
        <v>15408</v>
      </c>
      <c r="S378" s="21">
        <v>5682</v>
      </c>
      <c r="T378" s="21">
        <v>5376</v>
      </c>
      <c r="U378" s="21">
        <v>5376</v>
      </c>
      <c r="V378" s="21">
        <v>0</v>
      </c>
      <c r="W378" s="21">
        <v>7196</v>
      </c>
      <c r="X378" s="21">
        <v>1291</v>
      </c>
      <c r="Y378" s="21">
        <v>954</v>
      </c>
      <c r="Z378" s="21">
        <v>954</v>
      </c>
      <c r="AA378" s="21">
        <v>0</v>
      </c>
      <c r="AB378" s="21">
        <v>1339</v>
      </c>
      <c r="AC378" s="21">
        <v>254</v>
      </c>
    </row>
    <row r="379" spans="1:29" x14ac:dyDescent="0.2">
      <c r="A379">
        <v>4</v>
      </c>
      <c r="B379">
        <v>1988</v>
      </c>
      <c r="C379" t="s">
        <v>19</v>
      </c>
      <c r="D379" s="3">
        <v>32234</v>
      </c>
      <c r="E379" s="21">
        <v>51845</v>
      </c>
      <c r="F379" s="21">
        <v>51845</v>
      </c>
      <c r="G379" s="21">
        <v>0</v>
      </c>
      <c r="H379" s="21">
        <v>74140</v>
      </c>
      <c r="I379" s="21">
        <v>22526</v>
      </c>
      <c r="J379" s="21">
        <v>38308</v>
      </c>
      <c r="K379" s="21">
        <v>38308</v>
      </c>
      <c r="L379" s="21">
        <v>0</v>
      </c>
      <c r="M379" s="21">
        <v>52473</v>
      </c>
      <c r="N379" s="21">
        <v>15511</v>
      </c>
      <c r="O379" s="21">
        <v>7688</v>
      </c>
      <c r="P379" s="21">
        <v>7688</v>
      </c>
      <c r="Q379" s="21">
        <v>0</v>
      </c>
      <c r="R379" s="21">
        <v>14390</v>
      </c>
      <c r="S379" s="21">
        <v>5648</v>
      </c>
      <c r="T379" s="21">
        <v>4671</v>
      </c>
      <c r="U379" s="21">
        <v>4671</v>
      </c>
      <c r="V379" s="21">
        <v>0</v>
      </c>
      <c r="W379" s="21">
        <v>6004</v>
      </c>
      <c r="X379" s="21">
        <v>1160</v>
      </c>
      <c r="Y379" s="21">
        <v>1178</v>
      </c>
      <c r="Z379" s="21">
        <v>1178</v>
      </c>
      <c r="AA379" s="21">
        <v>0</v>
      </c>
      <c r="AB379" s="21">
        <v>1273</v>
      </c>
      <c r="AC379" s="21">
        <v>207</v>
      </c>
    </row>
    <row r="380" spans="1:29" x14ac:dyDescent="0.2">
      <c r="A380">
        <v>5</v>
      </c>
      <c r="B380">
        <v>1988</v>
      </c>
      <c r="C380" t="s">
        <v>20</v>
      </c>
      <c r="D380" s="3">
        <v>32264</v>
      </c>
      <c r="E380" s="21">
        <v>58656</v>
      </c>
      <c r="F380" s="21">
        <v>58656</v>
      </c>
      <c r="G380" s="21">
        <v>0</v>
      </c>
      <c r="H380" s="21">
        <v>77983</v>
      </c>
      <c r="I380" s="21">
        <v>21046</v>
      </c>
      <c r="J380" s="21">
        <v>43476</v>
      </c>
      <c r="K380" s="21">
        <v>43476</v>
      </c>
      <c r="L380" s="21">
        <v>0</v>
      </c>
      <c r="M380" s="21">
        <v>54557</v>
      </c>
      <c r="N380" s="21">
        <v>11668</v>
      </c>
      <c r="O380" s="21">
        <v>9339</v>
      </c>
      <c r="P380" s="21">
        <v>9339</v>
      </c>
      <c r="Q380" s="21">
        <v>0</v>
      </c>
      <c r="R380" s="21">
        <v>16418</v>
      </c>
      <c r="S380" s="21">
        <v>7577</v>
      </c>
      <c r="T380" s="21">
        <v>4738</v>
      </c>
      <c r="U380" s="21">
        <v>4738</v>
      </c>
      <c r="V380" s="21">
        <v>0</v>
      </c>
      <c r="W380" s="21">
        <v>5737</v>
      </c>
      <c r="X380" s="21">
        <v>1531</v>
      </c>
      <c r="Y380" s="21">
        <v>1103</v>
      </c>
      <c r="Z380" s="21">
        <v>1103</v>
      </c>
      <c r="AA380" s="21">
        <v>0</v>
      </c>
      <c r="AB380" s="21">
        <v>1271</v>
      </c>
      <c r="AC380" s="21">
        <v>270</v>
      </c>
    </row>
    <row r="381" spans="1:29" x14ac:dyDescent="0.2">
      <c r="A381">
        <v>6</v>
      </c>
      <c r="B381">
        <v>1988</v>
      </c>
      <c r="C381" t="s">
        <v>21</v>
      </c>
      <c r="D381" s="3">
        <v>32295</v>
      </c>
      <c r="E381" s="21">
        <v>64136</v>
      </c>
      <c r="F381" s="21">
        <v>64136</v>
      </c>
      <c r="G381" s="21">
        <v>0</v>
      </c>
      <c r="H381" s="21">
        <v>87125</v>
      </c>
      <c r="I381" s="21">
        <v>20927</v>
      </c>
      <c r="J381" s="21">
        <v>47671</v>
      </c>
      <c r="K381" s="21">
        <v>47671</v>
      </c>
      <c r="L381" s="21">
        <v>0</v>
      </c>
      <c r="M381" s="21">
        <v>60853</v>
      </c>
      <c r="N381" s="21">
        <v>11217</v>
      </c>
      <c r="O381" s="21">
        <v>10235</v>
      </c>
      <c r="P381" s="21">
        <v>10235</v>
      </c>
      <c r="Q381" s="21">
        <v>0</v>
      </c>
      <c r="R381" s="21">
        <v>17880</v>
      </c>
      <c r="S381" s="21">
        <v>8271</v>
      </c>
      <c r="T381" s="21">
        <v>5033</v>
      </c>
      <c r="U381" s="21">
        <v>5033</v>
      </c>
      <c r="V381" s="21">
        <v>0</v>
      </c>
      <c r="W381" s="21">
        <v>6795</v>
      </c>
      <c r="X381" s="21">
        <v>1113</v>
      </c>
      <c r="Y381" s="21">
        <v>1197</v>
      </c>
      <c r="Z381" s="21">
        <v>1197</v>
      </c>
      <c r="AA381" s="21">
        <v>0</v>
      </c>
      <c r="AB381" s="21">
        <v>1597</v>
      </c>
      <c r="AC381" s="21">
        <v>326</v>
      </c>
    </row>
    <row r="382" spans="1:29" x14ac:dyDescent="0.2">
      <c r="A382">
        <v>7</v>
      </c>
      <c r="B382">
        <v>1988</v>
      </c>
      <c r="C382" t="s">
        <v>22</v>
      </c>
      <c r="D382" s="3">
        <v>32325</v>
      </c>
      <c r="E382" s="21">
        <v>69551</v>
      </c>
      <c r="F382" s="21">
        <v>69551</v>
      </c>
      <c r="G382" s="21">
        <v>0</v>
      </c>
      <c r="H382" s="21">
        <v>78934</v>
      </c>
      <c r="I382" s="21">
        <v>11641</v>
      </c>
      <c r="J382" s="21">
        <v>52795</v>
      </c>
      <c r="K382" s="21">
        <v>52795</v>
      </c>
      <c r="L382" s="21">
        <v>0</v>
      </c>
      <c r="M382" s="21">
        <v>56308</v>
      </c>
      <c r="N382" s="21">
        <v>5964</v>
      </c>
      <c r="O382" s="21">
        <v>10492</v>
      </c>
      <c r="P382" s="21">
        <v>10492</v>
      </c>
      <c r="Q382" s="21">
        <v>0</v>
      </c>
      <c r="R382" s="21">
        <v>14598</v>
      </c>
      <c r="S382" s="21">
        <v>4873</v>
      </c>
      <c r="T382" s="21">
        <v>4896</v>
      </c>
      <c r="U382" s="21">
        <v>4896</v>
      </c>
      <c r="V382" s="21">
        <v>0</v>
      </c>
      <c r="W382" s="21">
        <v>6415</v>
      </c>
      <c r="X382" s="21">
        <v>660</v>
      </c>
      <c r="Y382" s="21">
        <v>1368</v>
      </c>
      <c r="Z382" s="21">
        <v>1368</v>
      </c>
      <c r="AA382" s="21">
        <v>0</v>
      </c>
      <c r="AB382" s="21">
        <v>1613</v>
      </c>
      <c r="AC382" s="21">
        <v>144</v>
      </c>
    </row>
    <row r="383" spans="1:29" x14ac:dyDescent="0.2">
      <c r="A383">
        <v>8</v>
      </c>
      <c r="B383">
        <v>1988</v>
      </c>
      <c r="C383" t="s">
        <v>23</v>
      </c>
      <c r="D383" s="3">
        <v>32356</v>
      </c>
      <c r="E383" s="21">
        <v>71479</v>
      </c>
      <c r="F383" s="21">
        <v>71479</v>
      </c>
      <c r="G383" s="21">
        <v>0</v>
      </c>
      <c r="H383" s="21">
        <v>95798</v>
      </c>
      <c r="I383" s="21">
        <v>25024</v>
      </c>
      <c r="J383" s="21">
        <v>52851</v>
      </c>
      <c r="K383" s="21">
        <v>52851</v>
      </c>
      <c r="L383" s="21">
        <v>0</v>
      </c>
      <c r="M383" s="21">
        <v>67719</v>
      </c>
      <c r="N383" s="21">
        <v>15737</v>
      </c>
      <c r="O383" s="21">
        <v>11705</v>
      </c>
      <c r="P383" s="21">
        <v>11705</v>
      </c>
      <c r="Q383" s="21">
        <v>0</v>
      </c>
      <c r="R383" s="21">
        <v>20095</v>
      </c>
      <c r="S383" s="21">
        <v>7479</v>
      </c>
      <c r="T383" s="21">
        <v>5445</v>
      </c>
      <c r="U383" s="21">
        <v>5445</v>
      </c>
      <c r="V383" s="21">
        <v>0</v>
      </c>
      <c r="W383" s="21">
        <v>6108</v>
      </c>
      <c r="X383" s="21">
        <v>1432</v>
      </c>
      <c r="Y383" s="21">
        <v>1478</v>
      </c>
      <c r="Z383" s="21">
        <v>1478</v>
      </c>
      <c r="AA383" s="21">
        <v>0</v>
      </c>
      <c r="AB383" s="21">
        <v>1876</v>
      </c>
      <c r="AC383" s="21">
        <v>376</v>
      </c>
    </row>
    <row r="384" spans="1:29" x14ac:dyDescent="0.2">
      <c r="A384">
        <v>9</v>
      </c>
      <c r="B384">
        <v>1988</v>
      </c>
      <c r="C384" t="s">
        <v>24</v>
      </c>
      <c r="D384" s="3">
        <v>32387</v>
      </c>
      <c r="E384" s="21">
        <v>61319</v>
      </c>
      <c r="F384" s="21">
        <v>61319</v>
      </c>
      <c r="G384" s="21">
        <v>0</v>
      </c>
      <c r="H384" s="21">
        <v>79488</v>
      </c>
      <c r="I384" s="21">
        <v>13678</v>
      </c>
      <c r="J384" s="21">
        <v>45014</v>
      </c>
      <c r="K384" s="21">
        <v>45014</v>
      </c>
      <c r="L384" s="21">
        <v>0</v>
      </c>
      <c r="M384" s="21">
        <v>55695</v>
      </c>
      <c r="N384" s="21">
        <v>6684</v>
      </c>
      <c r="O384" s="21">
        <v>10950</v>
      </c>
      <c r="P384" s="21">
        <v>10950</v>
      </c>
      <c r="Q384" s="21">
        <v>0</v>
      </c>
      <c r="R384" s="21">
        <v>17561</v>
      </c>
      <c r="S384" s="21">
        <v>6078</v>
      </c>
      <c r="T384" s="21">
        <v>4010</v>
      </c>
      <c r="U384" s="21">
        <v>4010</v>
      </c>
      <c r="V384" s="21">
        <v>0</v>
      </c>
      <c r="W384" s="21">
        <v>4441</v>
      </c>
      <c r="X384" s="21">
        <v>671</v>
      </c>
      <c r="Y384" s="21">
        <v>1345</v>
      </c>
      <c r="Z384" s="21">
        <v>1345</v>
      </c>
      <c r="AA384" s="21">
        <v>0</v>
      </c>
      <c r="AB384" s="21">
        <v>1791</v>
      </c>
      <c r="AC384" s="21">
        <v>245</v>
      </c>
    </row>
    <row r="385" spans="1:29" x14ac:dyDescent="0.2">
      <c r="A385">
        <v>10</v>
      </c>
      <c r="B385">
        <v>1988</v>
      </c>
      <c r="C385" t="s">
        <v>25</v>
      </c>
      <c r="D385" s="3">
        <v>32417</v>
      </c>
      <c r="E385" s="21">
        <v>69032</v>
      </c>
      <c r="F385" s="21">
        <v>69032</v>
      </c>
      <c r="G385" s="21">
        <v>0</v>
      </c>
      <c r="H385" s="21">
        <v>82797</v>
      </c>
      <c r="I385" s="21">
        <v>14035</v>
      </c>
      <c r="J385" s="21">
        <v>51611</v>
      </c>
      <c r="K385" s="21">
        <v>51611</v>
      </c>
      <c r="L385" s="21">
        <v>0</v>
      </c>
      <c r="M385" s="21">
        <v>59896</v>
      </c>
      <c r="N385" s="21">
        <v>7844</v>
      </c>
      <c r="O385" s="21">
        <v>11646</v>
      </c>
      <c r="P385" s="21">
        <v>11646</v>
      </c>
      <c r="Q385" s="21">
        <v>0</v>
      </c>
      <c r="R385" s="21">
        <v>16258</v>
      </c>
      <c r="S385" s="21">
        <v>4861</v>
      </c>
      <c r="T385" s="21">
        <v>4423</v>
      </c>
      <c r="U385" s="21">
        <v>4423</v>
      </c>
      <c r="V385" s="21">
        <v>0</v>
      </c>
      <c r="W385" s="21">
        <v>5145</v>
      </c>
      <c r="X385" s="21">
        <v>971</v>
      </c>
      <c r="Y385" s="21">
        <v>1352</v>
      </c>
      <c r="Z385" s="21">
        <v>1352</v>
      </c>
      <c r="AA385" s="21">
        <v>0</v>
      </c>
      <c r="AB385" s="21">
        <v>1498</v>
      </c>
      <c r="AC385" s="21">
        <v>359</v>
      </c>
    </row>
    <row r="386" spans="1:29" x14ac:dyDescent="0.2">
      <c r="A386">
        <v>11</v>
      </c>
      <c r="B386">
        <v>1988</v>
      </c>
      <c r="C386" t="s">
        <v>26</v>
      </c>
      <c r="D386" s="3">
        <v>32448</v>
      </c>
      <c r="E386" s="21">
        <v>66098</v>
      </c>
      <c r="F386" s="21">
        <v>66098</v>
      </c>
      <c r="G386" s="21">
        <v>0</v>
      </c>
      <c r="H386" s="21">
        <v>83582</v>
      </c>
      <c r="I386" s="21">
        <v>17052</v>
      </c>
      <c r="J386" s="21">
        <v>49529</v>
      </c>
      <c r="K386" s="21">
        <v>49529</v>
      </c>
      <c r="L386" s="21">
        <v>0</v>
      </c>
      <c r="M386" s="21">
        <v>59157</v>
      </c>
      <c r="N386" s="21">
        <v>10231</v>
      </c>
      <c r="O386" s="21">
        <v>11367</v>
      </c>
      <c r="P386" s="21">
        <v>11367</v>
      </c>
      <c r="Q386" s="21">
        <v>0</v>
      </c>
      <c r="R386" s="21">
        <v>17705</v>
      </c>
      <c r="S386" s="21">
        <v>5605</v>
      </c>
      <c r="T386" s="21">
        <v>4179</v>
      </c>
      <c r="U386" s="21">
        <v>4179</v>
      </c>
      <c r="V386" s="21">
        <v>0</v>
      </c>
      <c r="W386" s="21">
        <v>5298</v>
      </c>
      <c r="X386" s="21">
        <v>865</v>
      </c>
      <c r="Y386" s="21">
        <v>1023</v>
      </c>
      <c r="Z386" s="21">
        <v>1023</v>
      </c>
      <c r="AA386" s="21">
        <v>0</v>
      </c>
      <c r="AB386" s="21">
        <v>1422</v>
      </c>
      <c r="AC386" s="21">
        <v>351</v>
      </c>
    </row>
    <row r="387" spans="1:29" x14ac:dyDescent="0.2">
      <c r="A387">
        <v>12</v>
      </c>
      <c r="B387">
        <v>1988</v>
      </c>
      <c r="C387" t="s">
        <v>27</v>
      </c>
      <c r="D387" s="3">
        <v>32478</v>
      </c>
      <c r="E387" s="21">
        <v>71514</v>
      </c>
      <c r="F387" s="21">
        <v>71514</v>
      </c>
      <c r="G387" s="21">
        <v>0</v>
      </c>
      <c r="H387" s="21">
        <v>78723</v>
      </c>
      <c r="I387" s="21">
        <v>17849</v>
      </c>
      <c r="J387" s="21">
        <v>54821</v>
      </c>
      <c r="K387" s="21">
        <v>54821</v>
      </c>
      <c r="L387" s="21">
        <v>0</v>
      </c>
      <c r="M387" s="21">
        <v>57508</v>
      </c>
      <c r="N387" s="21">
        <v>10425</v>
      </c>
      <c r="O387" s="21">
        <v>12225</v>
      </c>
      <c r="P387" s="21">
        <v>12225</v>
      </c>
      <c r="Q387" s="21">
        <v>0</v>
      </c>
      <c r="R387" s="21">
        <v>16401</v>
      </c>
      <c r="S387" s="21">
        <v>6018</v>
      </c>
      <c r="T387" s="21">
        <v>3841</v>
      </c>
      <c r="U387" s="21">
        <v>3841</v>
      </c>
      <c r="V387" s="21">
        <v>0</v>
      </c>
      <c r="W387" s="21">
        <v>4112</v>
      </c>
      <c r="X387" s="21">
        <v>1084</v>
      </c>
      <c r="Y387" s="21">
        <v>627</v>
      </c>
      <c r="Z387" s="21">
        <v>627</v>
      </c>
      <c r="AA387" s="21">
        <v>0</v>
      </c>
      <c r="AB387" s="21">
        <v>702</v>
      </c>
      <c r="AC387" s="21">
        <v>322</v>
      </c>
    </row>
    <row r="388" spans="1:29" x14ac:dyDescent="0.2">
      <c r="A388">
        <v>1</v>
      </c>
      <c r="B388">
        <v>1989</v>
      </c>
      <c r="C388" t="s">
        <v>16</v>
      </c>
      <c r="D388" s="3">
        <v>32509</v>
      </c>
      <c r="E388" s="21">
        <v>63604</v>
      </c>
      <c r="F388" s="21">
        <v>63604</v>
      </c>
      <c r="G388" s="21">
        <v>0</v>
      </c>
      <c r="H388" s="21">
        <v>82931</v>
      </c>
      <c r="I388" s="21">
        <v>7375</v>
      </c>
      <c r="J388" s="21">
        <v>49279</v>
      </c>
      <c r="K388" s="21">
        <v>49279</v>
      </c>
      <c r="L388" s="21">
        <v>0</v>
      </c>
      <c r="M388" s="21">
        <v>60293</v>
      </c>
      <c r="N388" s="21">
        <v>3478</v>
      </c>
      <c r="O388" s="21">
        <v>11032</v>
      </c>
      <c r="P388" s="21">
        <v>11032</v>
      </c>
      <c r="Q388" s="21">
        <v>0</v>
      </c>
      <c r="R388" s="21">
        <v>16618</v>
      </c>
      <c r="S388" s="21">
        <v>3024</v>
      </c>
      <c r="T388" s="21">
        <v>2693</v>
      </c>
      <c r="U388" s="21">
        <v>2693</v>
      </c>
      <c r="V388" s="21">
        <v>0</v>
      </c>
      <c r="W388" s="21">
        <v>4832</v>
      </c>
      <c r="X388" s="21">
        <v>709</v>
      </c>
      <c r="Y388" s="21">
        <v>600</v>
      </c>
      <c r="Z388" s="21">
        <v>600</v>
      </c>
      <c r="AA388" s="21">
        <v>0</v>
      </c>
      <c r="AB388" s="21">
        <v>1188</v>
      </c>
      <c r="AC388" s="21">
        <v>164</v>
      </c>
    </row>
    <row r="389" spans="1:29" x14ac:dyDescent="0.2">
      <c r="A389">
        <v>2</v>
      </c>
      <c r="B389">
        <v>1989</v>
      </c>
      <c r="C389" t="s">
        <v>17</v>
      </c>
      <c r="D389" s="3">
        <v>32540</v>
      </c>
      <c r="E389" s="21">
        <v>58488</v>
      </c>
      <c r="F389" s="21">
        <v>58488</v>
      </c>
      <c r="G389" s="21">
        <v>0</v>
      </c>
      <c r="H389" s="21">
        <v>73601</v>
      </c>
      <c r="I389" s="21">
        <v>17772</v>
      </c>
      <c r="J389" s="21">
        <v>43579</v>
      </c>
      <c r="K389" s="21">
        <v>43579</v>
      </c>
      <c r="L389" s="21">
        <v>0</v>
      </c>
      <c r="M389" s="21">
        <v>52661</v>
      </c>
      <c r="N389" s="21">
        <v>12416</v>
      </c>
      <c r="O389" s="21">
        <v>11234</v>
      </c>
      <c r="P389" s="21">
        <v>11234</v>
      </c>
      <c r="Q389" s="21">
        <v>0</v>
      </c>
      <c r="R389" s="21">
        <v>15443</v>
      </c>
      <c r="S389" s="21">
        <v>4608</v>
      </c>
      <c r="T389" s="21">
        <v>3207</v>
      </c>
      <c r="U389" s="21">
        <v>3207</v>
      </c>
      <c r="V389" s="21">
        <v>0</v>
      </c>
      <c r="W389" s="21">
        <v>4448</v>
      </c>
      <c r="X389" s="21">
        <v>521</v>
      </c>
      <c r="Y389" s="21">
        <v>468</v>
      </c>
      <c r="Z389" s="21">
        <v>468</v>
      </c>
      <c r="AA389" s="21">
        <v>0</v>
      </c>
      <c r="AB389" s="21">
        <v>1049</v>
      </c>
      <c r="AC389" s="21">
        <v>227</v>
      </c>
    </row>
    <row r="390" spans="1:29" x14ac:dyDescent="0.2">
      <c r="A390">
        <v>3</v>
      </c>
      <c r="B390">
        <v>1989</v>
      </c>
      <c r="C390" t="s">
        <v>18</v>
      </c>
      <c r="D390" s="3">
        <v>32568</v>
      </c>
      <c r="E390" s="21">
        <v>58990</v>
      </c>
      <c r="F390" s="21">
        <v>58990</v>
      </c>
      <c r="G390" s="21">
        <v>0</v>
      </c>
      <c r="H390" s="21">
        <v>71318</v>
      </c>
      <c r="I390" s="21">
        <v>18973</v>
      </c>
      <c r="J390" s="21">
        <v>43422</v>
      </c>
      <c r="K390" s="21">
        <v>43422</v>
      </c>
      <c r="L390" s="21">
        <v>0</v>
      </c>
      <c r="M390" s="21">
        <v>53097</v>
      </c>
      <c r="N390" s="21">
        <v>11484</v>
      </c>
      <c r="O390" s="21">
        <v>10316</v>
      </c>
      <c r="P390" s="21">
        <v>10316</v>
      </c>
      <c r="Q390" s="21">
        <v>0</v>
      </c>
      <c r="R390" s="21">
        <v>14585</v>
      </c>
      <c r="S390" s="21">
        <v>6372</v>
      </c>
      <c r="T390" s="21">
        <v>4359</v>
      </c>
      <c r="U390" s="21">
        <v>4359</v>
      </c>
      <c r="V390" s="21">
        <v>0</v>
      </c>
      <c r="W390" s="21">
        <v>2916</v>
      </c>
      <c r="X390" s="21">
        <v>931</v>
      </c>
      <c r="Y390" s="21">
        <v>893</v>
      </c>
      <c r="Z390" s="21">
        <v>893</v>
      </c>
      <c r="AA390" s="21">
        <v>0</v>
      </c>
      <c r="AB390" s="21">
        <v>720</v>
      </c>
      <c r="AC390" s="21">
        <v>186</v>
      </c>
    </row>
    <row r="391" spans="1:29" x14ac:dyDescent="0.2">
      <c r="A391">
        <v>4</v>
      </c>
      <c r="B391">
        <v>1989</v>
      </c>
      <c r="C391" t="s">
        <v>19</v>
      </c>
      <c r="D391" s="3">
        <v>32599</v>
      </c>
      <c r="E391" s="21">
        <v>46256</v>
      </c>
      <c r="F391" s="21">
        <v>46256</v>
      </c>
      <c r="G391" s="21">
        <v>0</v>
      </c>
      <c r="H391" s="21">
        <v>64308</v>
      </c>
      <c r="I391" s="21">
        <v>7129</v>
      </c>
      <c r="J391" s="21">
        <v>35848</v>
      </c>
      <c r="K391" s="21">
        <v>35848</v>
      </c>
      <c r="L391" s="21">
        <v>0</v>
      </c>
      <c r="M391" s="21">
        <v>48846</v>
      </c>
      <c r="N391" s="21">
        <v>3397</v>
      </c>
      <c r="O391" s="21">
        <v>6955</v>
      </c>
      <c r="P391" s="21">
        <v>6955</v>
      </c>
      <c r="Q391" s="21">
        <v>0</v>
      </c>
      <c r="R391" s="21">
        <v>11832</v>
      </c>
      <c r="S391" s="21">
        <v>2967</v>
      </c>
      <c r="T391" s="21">
        <v>2777</v>
      </c>
      <c r="U391" s="21">
        <v>2777</v>
      </c>
      <c r="V391" s="21">
        <v>0</v>
      </c>
      <c r="W391" s="21">
        <v>2900</v>
      </c>
      <c r="X391" s="21">
        <v>560</v>
      </c>
      <c r="Y391" s="21">
        <v>676</v>
      </c>
      <c r="Z391" s="21">
        <v>676</v>
      </c>
      <c r="AA391" s="21">
        <v>0</v>
      </c>
      <c r="AB391" s="21">
        <v>730</v>
      </c>
      <c r="AC391" s="21">
        <v>205</v>
      </c>
    </row>
    <row r="392" spans="1:29" x14ac:dyDescent="0.2">
      <c r="A392">
        <v>5</v>
      </c>
      <c r="B392">
        <v>1989</v>
      </c>
      <c r="C392" t="s">
        <v>20</v>
      </c>
      <c r="D392" s="3">
        <v>32629</v>
      </c>
      <c r="E392" s="21">
        <v>51434</v>
      </c>
      <c r="F392" s="21">
        <v>51434</v>
      </c>
      <c r="G392" s="21">
        <v>0</v>
      </c>
      <c r="H392" s="21">
        <v>65690</v>
      </c>
      <c r="I392" s="21">
        <v>20756</v>
      </c>
      <c r="J392" s="21">
        <v>39498</v>
      </c>
      <c r="K392" s="21">
        <v>39498</v>
      </c>
      <c r="L392" s="21">
        <v>0</v>
      </c>
      <c r="M392" s="21">
        <v>47791</v>
      </c>
      <c r="N392" s="21">
        <v>13760</v>
      </c>
      <c r="O392" s="21">
        <v>8016</v>
      </c>
      <c r="P392" s="21">
        <v>8016</v>
      </c>
      <c r="Q392" s="21">
        <v>0</v>
      </c>
      <c r="R392" s="21">
        <v>12842</v>
      </c>
      <c r="S392" s="21">
        <v>6148</v>
      </c>
      <c r="T392" s="21">
        <v>3038</v>
      </c>
      <c r="U392" s="21">
        <v>3038</v>
      </c>
      <c r="V392" s="21">
        <v>0</v>
      </c>
      <c r="W392" s="21">
        <v>4044</v>
      </c>
      <c r="X392" s="21">
        <v>685</v>
      </c>
      <c r="Y392" s="21">
        <v>882</v>
      </c>
      <c r="Z392" s="21">
        <v>882</v>
      </c>
      <c r="AA392" s="21">
        <v>0</v>
      </c>
      <c r="AB392" s="21">
        <v>1013</v>
      </c>
      <c r="AC392" s="21">
        <v>163</v>
      </c>
    </row>
    <row r="393" spans="1:29" x14ac:dyDescent="0.2">
      <c r="A393">
        <v>6</v>
      </c>
      <c r="B393">
        <v>1989</v>
      </c>
      <c r="C393" t="s">
        <v>21</v>
      </c>
      <c r="D393" s="3">
        <v>32660</v>
      </c>
      <c r="E393" s="21">
        <v>74531</v>
      </c>
      <c r="F393" s="21">
        <v>74531</v>
      </c>
      <c r="G393" s="21">
        <v>0</v>
      </c>
      <c r="H393" s="21">
        <v>95326</v>
      </c>
      <c r="I393" s="21">
        <v>16967</v>
      </c>
      <c r="J393" s="21">
        <v>57252</v>
      </c>
      <c r="K393" s="21">
        <v>57252</v>
      </c>
      <c r="L393" s="21">
        <v>0</v>
      </c>
      <c r="M393" s="21">
        <v>69881</v>
      </c>
      <c r="N393" s="21">
        <v>9479</v>
      </c>
      <c r="O393" s="21">
        <v>12211</v>
      </c>
      <c r="P393" s="21">
        <v>12211</v>
      </c>
      <c r="Q393" s="21">
        <v>0</v>
      </c>
      <c r="R393" s="21">
        <v>18830</v>
      </c>
      <c r="S393" s="21">
        <v>5961</v>
      </c>
      <c r="T393" s="21">
        <v>4128</v>
      </c>
      <c r="U393" s="21">
        <v>4128</v>
      </c>
      <c r="V393" s="21">
        <v>0</v>
      </c>
      <c r="W393" s="21">
        <v>5261</v>
      </c>
      <c r="X393" s="21">
        <v>1207</v>
      </c>
      <c r="Y393" s="21">
        <v>940</v>
      </c>
      <c r="Z393" s="21">
        <v>940</v>
      </c>
      <c r="AA393" s="21">
        <v>0</v>
      </c>
      <c r="AB393" s="21">
        <v>1354</v>
      </c>
      <c r="AC393" s="21">
        <v>320</v>
      </c>
    </row>
    <row r="394" spans="1:29" x14ac:dyDescent="0.2">
      <c r="A394">
        <v>7</v>
      </c>
      <c r="B394">
        <v>1989</v>
      </c>
      <c r="C394" t="s">
        <v>22</v>
      </c>
      <c r="D394" s="3">
        <v>32690</v>
      </c>
      <c r="E394" s="21">
        <v>68208</v>
      </c>
      <c r="F394" s="21">
        <v>68208</v>
      </c>
      <c r="G394" s="21">
        <v>0</v>
      </c>
      <c r="H394" s="21">
        <v>87532</v>
      </c>
      <c r="I394" s="21">
        <v>25632</v>
      </c>
      <c r="J394" s="21">
        <v>51279</v>
      </c>
      <c r="K394" s="21">
        <v>51279</v>
      </c>
      <c r="L394" s="21">
        <v>0</v>
      </c>
      <c r="M394" s="21">
        <v>63860</v>
      </c>
      <c r="N394" s="21">
        <v>17474</v>
      </c>
      <c r="O394" s="21">
        <v>11246</v>
      </c>
      <c r="P394" s="21">
        <v>11246</v>
      </c>
      <c r="Q394" s="21">
        <v>0</v>
      </c>
      <c r="R394" s="21">
        <v>16948</v>
      </c>
      <c r="S394" s="21">
        <v>6745</v>
      </c>
      <c r="T394" s="21">
        <v>4689</v>
      </c>
      <c r="U394" s="21">
        <v>4689</v>
      </c>
      <c r="V394" s="21">
        <v>0</v>
      </c>
      <c r="W394" s="21">
        <v>5251</v>
      </c>
      <c r="X394" s="21">
        <v>1155</v>
      </c>
      <c r="Y394" s="21">
        <v>994</v>
      </c>
      <c r="Z394" s="21">
        <v>994</v>
      </c>
      <c r="AA394" s="21">
        <v>0</v>
      </c>
      <c r="AB394" s="21">
        <v>1473</v>
      </c>
      <c r="AC394" s="21">
        <v>258</v>
      </c>
    </row>
    <row r="395" spans="1:29" x14ac:dyDescent="0.2">
      <c r="A395">
        <v>8</v>
      </c>
      <c r="B395">
        <v>1989</v>
      </c>
      <c r="C395" t="s">
        <v>23</v>
      </c>
      <c r="D395" s="3">
        <v>32721</v>
      </c>
      <c r="E395" s="21">
        <v>81925</v>
      </c>
      <c r="F395" s="21">
        <v>81925</v>
      </c>
      <c r="G395" s="21">
        <v>0</v>
      </c>
      <c r="H395" s="21">
        <v>99846</v>
      </c>
      <c r="I395" s="21">
        <v>17699</v>
      </c>
      <c r="J395" s="21">
        <v>61019</v>
      </c>
      <c r="K395" s="21">
        <v>61019</v>
      </c>
      <c r="L395" s="21">
        <v>0</v>
      </c>
      <c r="M395" s="21">
        <v>71729</v>
      </c>
      <c r="N395" s="21">
        <v>9591</v>
      </c>
      <c r="O395" s="21">
        <v>14655</v>
      </c>
      <c r="P395" s="21">
        <v>14655</v>
      </c>
      <c r="Q395" s="21">
        <v>0</v>
      </c>
      <c r="R395" s="21">
        <v>20765</v>
      </c>
      <c r="S395" s="21">
        <v>6903</v>
      </c>
      <c r="T395" s="21">
        <v>5222</v>
      </c>
      <c r="U395" s="21">
        <v>5222</v>
      </c>
      <c r="V395" s="21">
        <v>0</v>
      </c>
      <c r="W395" s="21">
        <v>5995</v>
      </c>
      <c r="X395" s="21">
        <v>933</v>
      </c>
      <c r="Y395" s="21">
        <v>1029</v>
      </c>
      <c r="Z395" s="21">
        <v>1029</v>
      </c>
      <c r="AA395" s="21">
        <v>0</v>
      </c>
      <c r="AB395" s="21">
        <v>1357</v>
      </c>
      <c r="AC395" s="21">
        <v>272</v>
      </c>
    </row>
    <row r="396" spans="1:29" x14ac:dyDescent="0.2">
      <c r="A396">
        <v>9</v>
      </c>
      <c r="B396">
        <v>1989</v>
      </c>
      <c r="C396" t="s">
        <v>24</v>
      </c>
      <c r="D396" s="3">
        <v>32752</v>
      </c>
      <c r="E396" s="21">
        <v>70314</v>
      </c>
      <c r="F396" s="21">
        <v>70314</v>
      </c>
      <c r="G396" s="21">
        <v>0</v>
      </c>
      <c r="H396" s="21">
        <v>83589</v>
      </c>
      <c r="I396" s="21">
        <v>15242</v>
      </c>
      <c r="J396" s="21">
        <v>50459</v>
      </c>
      <c r="K396" s="21">
        <v>50459</v>
      </c>
      <c r="L396" s="21">
        <v>0</v>
      </c>
      <c r="M396" s="21">
        <v>56390</v>
      </c>
      <c r="N396" s="21">
        <v>8287</v>
      </c>
      <c r="O396" s="21">
        <v>14130</v>
      </c>
      <c r="P396" s="21">
        <v>14130</v>
      </c>
      <c r="Q396" s="21">
        <v>0</v>
      </c>
      <c r="R396" s="21">
        <v>20376</v>
      </c>
      <c r="S396" s="21">
        <v>5778</v>
      </c>
      <c r="T396" s="21">
        <v>4984</v>
      </c>
      <c r="U396" s="21">
        <v>4984</v>
      </c>
      <c r="V396" s="21">
        <v>0</v>
      </c>
      <c r="W396" s="21">
        <v>5625</v>
      </c>
      <c r="X396" s="21">
        <v>794</v>
      </c>
      <c r="Y396" s="21">
        <v>741</v>
      </c>
      <c r="Z396" s="21">
        <v>741</v>
      </c>
      <c r="AA396" s="21">
        <v>0</v>
      </c>
      <c r="AB396" s="21">
        <v>1198</v>
      </c>
      <c r="AC396" s="21">
        <v>383</v>
      </c>
    </row>
    <row r="397" spans="1:29" x14ac:dyDescent="0.2">
      <c r="A397">
        <v>10</v>
      </c>
      <c r="B397">
        <v>1989</v>
      </c>
      <c r="C397" t="s">
        <v>25</v>
      </c>
      <c r="D397" s="3">
        <v>32782</v>
      </c>
      <c r="E397" s="21">
        <v>63354</v>
      </c>
      <c r="F397" s="21">
        <v>63354</v>
      </c>
      <c r="G397" s="21">
        <v>0</v>
      </c>
      <c r="H397" s="21">
        <v>77925</v>
      </c>
      <c r="I397" s="21">
        <v>16810</v>
      </c>
      <c r="J397" s="21">
        <v>45749</v>
      </c>
      <c r="K397" s="21">
        <v>45749</v>
      </c>
      <c r="L397" s="21">
        <v>0</v>
      </c>
      <c r="M397" s="21">
        <v>54160</v>
      </c>
      <c r="N397" s="21">
        <v>10030</v>
      </c>
      <c r="O397" s="21">
        <v>12267</v>
      </c>
      <c r="P397" s="21">
        <v>12267</v>
      </c>
      <c r="Q397" s="21">
        <v>0</v>
      </c>
      <c r="R397" s="21">
        <v>17309</v>
      </c>
      <c r="S397" s="21">
        <v>5783</v>
      </c>
      <c r="T397" s="21">
        <v>4514</v>
      </c>
      <c r="U397" s="21">
        <v>4514</v>
      </c>
      <c r="V397" s="21">
        <v>0</v>
      </c>
      <c r="W397" s="21">
        <v>5290</v>
      </c>
      <c r="X397" s="21">
        <v>723</v>
      </c>
      <c r="Y397" s="21">
        <v>824</v>
      </c>
      <c r="Z397" s="21">
        <v>824</v>
      </c>
      <c r="AA397" s="21">
        <v>0</v>
      </c>
      <c r="AB397" s="21">
        <v>1166</v>
      </c>
      <c r="AC397" s="21">
        <v>274</v>
      </c>
    </row>
    <row r="398" spans="1:29" x14ac:dyDescent="0.2">
      <c r="A398">
        <v>11</v>
      </c>
      <c r="B398">
        <v>1989</v>
      </c>
      <c r="C398" t="s">
        <v>26</v>
      </c>
      <c r="D398" s="3">
        <v>32813</v>
      </c>
      <c r="E398" s="21">
        <v>50237</v>
      </c>
      <c r="F398" s="21">
        <v>50237</v>
      </c>
      <c r="G398" s="21">
        <v>0</v>
      </c>
      <c r="H398" s="21">
        <v>67035</v>
      </c>
      <c r="I398" s="21">
        <v>10365</v>
      </c>
      <c r="J398" s="21">
        <v>36319</v>
      </c>
      <c r="K398" s="21">
        <v>36319</v>
      </c>
      <c r="L398" s="21">
        <v>0</v>
      </c>
      <c r="M398" s="21">
        <v>45365</v>
      </c>
      <c r="N398" s="21">
        <v>5504</v>
      </c>
      <c r="O398" s="21">
        <v>9010</v>
      </c>
      <c r="P398" s="21">
        <v>9010</v>
      </c>
      <c r="Q398" s="21">
        <v>0</v>
      </c>
      <c r="R398" s="21">
        <v>15470</v>
      </c>
      <c r="S398" s="21">
        <v>3739</v>
      </c>
      <c r="T398" s="21">
        <v>4086</v>
      </c>
      <c r="U398" s="21">
        <v>4086</v>
      </c>
      <c r="V398" s="21">
        <v>0</v>
      </c>
      <c r="W398" s="21">
        <v>4987</v>
      </c>
      <c r="X398" s="21">
        <v>791</v>
      </c>
      <c r="Y398" s="21">
        <v>822</v>
      </c>
      <c r="Z398" s="21">
        <v>822</v>
      </c>
      <c r="AA398" s="21">
        <v>0</v>
      </c>
      <c r="AB398" s="21">
        <v>1213</v>
      </c>
      <c r="AC398" s="21">
        <v>331</v>
      </c>
    </row>
    <row r="399" spans="1:29" x14ac:dyDescent="0.2">
      <c r="A399">
        <v>12</v>
      </c>
      <c r="B399">
        <v>1989</v>
      </c>
      <c r="C399" t="s">
        <v>27</v>
      </c>
      <c r="D399" s="3">
        <v>32843</v>
      </c>
      <c r="E399" s="21">
        <v>74284</v>
      </c>
      <c r="F399" s="21">
        <v>74284</v>
      </c>
      <c r="G399" s="21">
        <v>0</v>
      </c>
      <c r="H399" s="21">
        <v>86432</v>
      </c>
      <c r="I399" s="21">
        <v>20023</v>
      </c>
      <c r="J399" s="21">
        <v>55528</v>
      </c>
      <c r="K399" s="21">
        <v>55528</v>
      </c>
      <c r="L399" s="21">
        <v>0</v>
      </c>
      <c r="M399" s="21">
        <v>61189</v>
      </c>
      <c r="N399" s="21">
        <v>10501</v>
      </c>
      <c r="O399" s="21">
        <v>13659</v>
      </c>
      <c r="P399" s="21">
        <v>13659</v>
      </c>
      <c r="Q399" s="21">
        <v>0</v>
      </c>
      <c r="R399" s="21">
        <v>18832</v>
      </c>
      <c r="S399" s="21">
        <v>8055</v>
      </c>
      <c r="T399" s="21">
        <v>4481</v>
      </c>
      <c r="U399" s="21">
        <v>4481</v>
      </c>
      <c r="V399" s="21">
        <v>0</v>
      </c>
      <c r="W399" s="21">
        <v>5464</v>
      </c>
      <c r="X399" s="21">
        <v>979</v>
      </c>
      <c r="Y399" s="21">
        <v>616</v>
      </c>
      <c r="Z399" s="21">
        <v>616</v>
      </c>
      <c r="AA399" s="21">
        <v>0</v>
      </c>
      <c r="AB399" s="21">
        <v>947</v>
      </c>
      <c r="AC399" s="21">
        <v>488</v>
      </c>
    </row>
    <row r="400" spans="1:29" x14ac:dyDescent="0.2">
      <c r="A400">
        <v>1</v>
      </c>
      <c r="B400">
        <v>1990</v>
      </c>
      <c r="C400" t="s">
        <v>16</v>
      </c>
      <c r="D400" s="3">
        <v>32874</v>
      </c>
      <c r="E400" s="21">
        <v>69788</v>
      </c>
      <c r="F400" s="21">
        <v>69788</v>
      </c>
      <c r="G400" s="21">
        <v>0</v>
      </c>
      <c r="H400" s="21">
        <v>81479</v>
      </c>
      <c r="I400" s="21">
        <v>6160</v>
      </c>
      <c r="J400" s="21">
        <v>52348</v>
      </c>
      <c r="K400" s="21">
        <v>52348</v>
      </c>
      <c r="L400" s="21">
        <v>0</v>
      </c>
      <c r="M400" s="21">
        <v>58891</v>
      </c>
      <c r="N400" s="21">
        <v>2749</v>
      </c>
      <c r="O400" s="21">
        <v>13076</v>
      </c>
      <c r="P400" s="21">
        <v>13076</v>
      </c>
      <c r="Q400" s="21">
        <v>0</v>
      </c>
      <c r="R400" s="21">
        <v>17124</v>
      </c>
      <c r="S400" s="21">
        <v>2880</v>
      </c>
      <c r="T400" s="21">
        <v>3554</v>
      </c>
      <c r="U400" s="21">
        <v>3554</v>
      </c>
      <c r="V400" s="21">
        <v>0</v>
      </c>
      <c r="W400" s="21">
        <v>4515</v>
      </c>
      <c r="X400" s="21">
        <v>403</v>
      </c>
      <c r="Y400" s="21">
        <v>810</v>
      </c>
      <c r="Z400" s="21">
        <v>810</v>
      </c>
      <c r="AA400" s="21">
        <v>0</v>
      </c>
      <c r="AB400" s="21">
        <v>949</v>
      </c>
      <c r="AC400" s="21">
        <v>128</v>
      </c>
    </row>
    <row r="401" spans="1:29" x14ac:dyDescent="0.2">
      <c r="A401">
        <v>2</v>
      </c>
      <c r="B401">
        <v>1990</v>
      </c>
      <c r="C401" t="s">
        <v>17</v>
      </c>
      <c r="D401" s="3">
        <v>32905</v>
      </c>
      <c r="E401" s="21">
        <v>57254</v>
      </c>
      <c r="F401" s="21">
        <v>57254</v>
      </c>
      <c r="G401" s="21">
        <v>0</v>
      </c>
      <c r="H401" s="21">
        <v>68409</v>
      </c>
      <c r="I401" s="21">
        <v>11843</v>
      </c>
      <c r="J401" s="21">
        <v>41400</v>
      </c>
      <c r="K401" s="21">
        <v>41400</v>
      </c>
      <c r="L401" s="21">
        <v>0</v>
      </c>
      <c r="M401" s="21">
        <v>48417</v>
      </c>
      <c r="N401" s="21">
        <v>7532</v>
      </c>
      <c r="O401" s="21">
        <v>10539</v>
      </c>
      <c r="P401" s="21">
        <v>10539</v>
      </c>
      <c r="Q401" s="21">
        <v>0</v>
      </c>
      <c r="R401" s="21">
        <v>13951</v>
      </c>
      <c r="S401" s="21">
        <v>3934</v>
      </c>
      <c r="T401" s="21">
        <v>4567</v>
      </c>
      <c r="U401" s="21">
        <v>4567</v>
      </c>
      <c r="V401" s="21">
        <v>0</v>
      </c>
      <c r="W401" s="21">
        <v>4981</v>
      </c>
      <c r="X401" s="21">
        <v>281</v>
      </c>
      <c r="Y401" s="21">
        <v>748</v>
      </c>
      <c r="Z401" s="21">
        <v>748</v>
      </c>
      <c r="AA401" s="21">
        <v>0</v>
      </c>
      <c r="AB401" s="21">
        <v>1060</v>
      </c>
      <c r="AC401" s="21">
        <v>96</v>
      </c>
    </row>
    <row r="402" spans="1:29" x14ac:dyDescent="0.2">
      <c r="A402">
        <v>3</v>
      </c>
      <c r="B402">
        <v>1990</v>
      </c>
      <c r="C402" t="s">
        <v>18</v>
      </c>
      <c r="D402" s="3">
        <v>32933</v>
      </c>
      <c r="E402" s="21">
        <v>32737</v>
      </c>
      <c r="F402" s="21">
        <v>32737</v>
      </c>
      <c r="G402" s="21">
        <v>0</v>
      </c>
      <c r="H402" s="21">
        <v>61505</v>
      </c>
      <c r="I402" s="21">
        <v>13702</v>
      </c>
      <c r="J402" s="21">
        <v>24554</v>
      </c>
      <c r="K402" s="21">
        <v>24554</v>
      </c>
      <c r="L402" s="21">
        <v>0</v>
      </c>
      <c r="M402" s="21">
        <v>44796</v>
      </c>
      <c r="N402" s="21">
        <v>9480</v>
      </c>
      <c r="O402" s="21">
        <v>5618</v>
      </c>
      <c r="P402" s="21">
        <v>5618</v>
      </c>
      <c r="Q402" s="21">
        <v>0</v>
      </c>
      <c r="R402" s="21">
        <v>11430</v>
      </c>
      <c r="S402" s="21">
        <v>3610</v>
      </c>
      <c r="T402" s="21">
        <v>2157</v>
      </c>
      <c r="U402" s="21">
        <v>2157</v>
      </c>
      <c r="V402" s="21">
        <v>0</v>
      </c>
      <c r="W402" s="21">
        <v>4267</v>
      </c>
      <c r="X402" s="21">
        <v>343</v>
      </c>
      <c r="Y402" s="21">
        <v>408</v>
      </c>
      <c r="Z402" s="21">
        <v>408</v>
      </c>
      <c r="AA402" s="21">
        <v>0</v>
      </c>
      <c r="AB402" s="21">
        <v>1012</v>
      </c>
      <c r="AC402" s="21">
        <v>269</v>
      </c>
    </row>
    <row r="403" spans="1:29" x14ac:dyDescent="0.2">
      <c r="A403">
        <v>4</v>
      </c>
      <c r="B403">
        <v>1990</v>
      </c>
      <c r="C403" t="s">
        <v>19</v>
      </c>
      <c r="D403" s="3">
        <v>32964</v>
      </c>
      <c r="E403" s="21">
        <v>32811</v>
      </c>
      <c r="F403" s="21">
        <v>32811</v>
      </c>
      <c r="G403" s="21">
        <v>0</v>
      </c>
      <c r="H403" s="21">
        <v>29035</v>
      </c>
      <c r="I403" s="21">
        <v>13746</v>
      </c>
      <c r="J403" s="21">
        <v>23813</v>
      </c>
      <c r="K403" s="21">
        <v>23813</v>
      </c>
      <c r="L403" s="21">
        <v>0</v>
      </c>
      <c r="M403" s="21">
        <v>21160</v>
      </c>
      <c r="N403" s="21">
        <v>9409</v>
      </c>
      <c r="O403" s="21">
        <v>5422</v>
      </c>
      <c r="P403" s="21">
        <v>5422</v>
      </c>
      <c r="Q403" s="21">
        <v>0</v>
      </c>
      <c r="R403" s="21">
        <v>6875</v>
      </c>
      <c r="S403" s="21">
        <v>3849</v>
      </c>
      <c r="T403" s="21">
        <v>2808</v>
      </c>
      <c r="U403" s="21">
        <v>2808</v>
      </c>
      <c r="V403" s="21">
        <v>0</v>
      </c>
      <c r="W403" s="21">
        <v>928</v>
      </c>
      <c r="X403" s="21">
        <v>297</v>
      </c>
      <c r="Y403" s="21">
        <v>768</v>
      </c>
      <c r="Z403" s="21">
        <v>768</v>
      </c>
      <c r="AA403" s="21">
        <v>0</v>
      </c>
      <c r="AB403" s="21">
        <v>72</v>
      </c>
      <c r="AC403" s="21">
        <v>191</v>
      </c>
    </row>
    <row r="404" spans="1:29" x14ac:dyDescent="0.2">
      <c r="A404">
        <v>5</v>
      </c>
      <c r="B404">
        <v>1990</v>
      </c>
      <c r="C404" t="s">
        <v>20</v>
      </c>
      <c r="D404" s="3">
        <v>32994</v>
      </c>
      <c r="E404" s="21">
        <v>58464</v>
      </c>
      <c r="F404" s="21">
        <v>58464</v>
      </c>
      <c r="G404" s="21">
        <v>0</v>
      </c>
      <c r="H404" s="21">
        <v>78868</v>
      </c>
      <c r="I404" s="21">
        <v>19015</v>
      </c>
      <c r="J404" s="21">
        <v>44200</v>
      </c>
      <c r="K404" s="21">
        <v>44200</v>
      </c>
      <c r="L404" s="21">
        <v>0</v>
      </c>
      <c r="M404" s="21">
        <v>59752</v>
      </c>
      <c r="N404" s="21">
        <v>13229</v>
      </c>
      <c r="O404" s="21">
        <v>9596</v>
      </c>
      <c r="P404" s="21">
        <v>9596</v>
      </c>
      <c r="Q404" s="21">
        <v>0</v>
      </c>
      <c r="R404" s="21">
        <v>14192</v>
      </c>
      <c r="S404" s="21">
        <v>4920</v>
      </c>
      <c r="T404" s="21">
        <v>3689</v>
      </c>
      <c r="U404" s="21">
        <v>3689</v>
      </c>
      <c r="V404" s="21">
        <v>0</v>
      </c>
      <c r="W404" s="21">
        <v>3783</v>
      </c>
      <c r="X404" s="21">
        <v>618</v>
      </c>
      <c r="Y404" s="21">
        <v>979</v>
      </c>
      <c r="Z404" s="21">
        <v>979</v>
      </c>
      <c r="AA404" s="21">
        <v>0</v>
      </c>
      <c r="AB404" s="21">
        <v>1141</v>
      </c>
      <c r="AC404" s="21">
        <v>248</v>
      </c>
    </row>
    <row r="405" spans="1:29" x14ac:dyDescent="0.2">
      <c r="A405">
        <v>6</v>
      </c>
      <c r="B405">
        <v>1990</v>
      </c>
      <c r="C405" t="s">
        <v>21</v>
      </c>
      <c r="D405" s="3">
        <v>33025</v>
      </c>
      <c r="E405" s="21">
        <v>37632</v>
      </c>
      <c r="F405" s="21">
        <v>37632</v>
      </c>
      <c r="G405" s="21">
        <v>0</v>
      </c>
      <c r="H405" s="21">
        <v>44278</v>
      </c>
      <c r="I405" s="21">
        <v>12817</v>
      </c>
      <c r="J405" s="21">
        <v>27303</v>
      </c>
      <c r="K405" s="21">
        <v>27303</v>
      </c>
      <c r="L405" s="21">
        <v>0</v>
      </c>
      <c r="M405" s="21">
        <v>31197</v>
      </c>
      <c r="N405" s="21">
        <v>9126</v>
      </c>
      <c r="O405" s="21">
        <v>7396</v>
      </c>
      <c r="P405" s="21">
        <v>7396</v>
      </c>
      <c r="Q405" s="21">
        <v>0</v>
      </c>
      <c r="R405" s="21">
        <v>9597</v>
      </c>
      <c r="S405" s="21">
        <v>2899</v>
      </c>
      <c r="T405" s="21">
        <v>2349</v>
      </c>
      <c r="U405" s="21">
        <v>2349</v>
      </c>
      <c r="V405" s="21">
        <v>0</v>
      </c>
      <c r="W405" s="21">
        <v>2741</v>
      </c>
      <c r="X405" s="21">
        <v>573</v>
      </c>
      <c r="Y405" s="21">
        <v>584</v>
      </c>
      <c r="Z405" s="21">
        <v>584</v>
      </c>
      <c r="AA405" s="21">
        <v>0</v>
      </c>
      <c r="AB405" s="21">
        <v>743</v>
      </c>
      <c r="AC405" s="21">
        <v>219</v>
      </c>
    </row>
    <row r="406" spans="1:29" x14ac:dyDescent="0.2">
      <c r="A406">
        <v>7</v>
      </c>
      <c r="B406">
        <v>1990</v>
      </c>
      <c r="C406" t="s">
        <v>22</v>
      </c>
      <c r="D406" s="3">
        <v>33055</v>
      </c>
      <c r="E406" s="21">
        <v>43697</v>
      </c>
      <c r="F406" s="21">
        <v>43697</v>
      </c>
      <c r="G406" s="21">
        <v>0</v>
      </c>
      <c r="H406" s="21">
        <v>51830</v>
      </c>
      <c r="I406" s="21">
        <v>3240</v>
      </c>
      <c r="J406" s="21">
        <v>32621</v>
      </c>
      <c r="K406" s="21">
        <v>32621</v>
      </c>
      <c r="L406" s="21">
        <v>0</v>
      </c>
      <c r="M406" s="21">
        <v>37902</v>
      </c>
      <c r="N406" s="21">
        <v>1617</v>
      </c>
      <c r="O406" s="21">
        <v>8212</v>
      </c>
      <c r="P406" s="21">
        <v>8212</v>
      </c>
      <c r="Q406" s="21">
        <v>0</v>
      </c>
      <c r="R406" s="21">
        <v>10328</v>
      </c>
      <c r="S406" s="21">
        <v>1090</v>
      </c>
      <c r="T406" s="21">
        <v>2292</v>
      </c>
      <c r="U406" s="21">
        <v>2292</v>
      </c>
      <c r="V406" s="21">
        <v>0</v>
      </c>
      <c r="W406" s="21">
        <v>2838</v>
      </c>
      <c r="X406" s="21">
        <v>202</v>
      </c>
      <c r="Y406" s="21">
        <v>572</v>
      </c>
      <c r="Z406" s="21">
        <v>572</v>
      </c>
      <c r="AA406" s="21">
        <v>0</v>
      </c>
      <c r="AB406" s="21">
        <v>762</v>
      </c>
      <c r="AC406" s="21">
        <v>331</v>
      </c>
    </row>
    <row r="407" spans="1:29" x14ac:dyDescent="0.2">
      <c r="A407">
        <v>8</v>
      </c>
      <c r="B407">
        <v>1990</v>
      </c>
      <c r="C407" t="s">
        <v>23</v>
      </c>
      <c r="D407" s="3">
        <v>33086</v>
      </c>
      <c r="E407" s="21">
        <v>84694</v>
      </c>
      <c r="F407" s="21">
        <v>84694</v>
      </c>
      <c r="G407" s="21">
        <v>0</v>
      </c>
      <c r="H407" s="21">
        <v>97450</v>
      </c>
      <c r="I407" s="21">
        <v>7274</v>
      </c>
      <c r="J407" s="21">
        <v>65045</v>
      </c>
      <c r="K407" s="21">
        <v>65045</v>
      </c>
      <c r="L407" s="21">
        <v>0</v>
      </c>
      <c r="M407" s="21">
        <v>69985</v>
      </c>
      <c r="N407" s="21">
        <v>1718</v>
      </c>
      <c r="O407" s="21">
        <v>15114</v>
      </c>
      <c r="P407" s="21">
        <v>15114</v>
      </c>
      <c r="Q407" s="21">
        <v>0</v>
      </c>
      <c r="R407" s="21">
        <v>21442</v>
      </c>
      <c r="S407" s="21">
        <v>5011</v>
      </c>
      <c r="T407" s="21">
        <v>3795</v>
      </c>
      <c r="U407" s="21">
        <v>3795</v>
      </c>
      <c r="V407" s="21">
        <v>0</v>
      </c>
      <c r="W407" s="21">
        <v>4634</v>
      </c>
      <c r="X407" s="21">
        <v>261</v>
      </c>
      <c r="Y407" s="21">
        <v>740</v>
      </c>
      <c r="Z407" s="21">
        <v>740</v>
      </c>
      <c r="AA407" s="21">
        <v>0</v>
      </c>
      <c r="AB407" s="21">
        <v>1389</v>
      </c>
      <c r="AC407" s="21">
        <v>284</v>
      </c>
    </row>
    <row r="408" spans="1:29" x14ac:dyDescent="0.2">
      <c r="A408">
        <v>9</v>
      </c>
      <c r="B408">
        <v>1990</v>
      </c>
      <c r="C408" t="s">
        <v>24</v>
      </c>
      <c r="D408" s="3">
        <v>33117</v>
      </c>
      <c r="E408" s="21">
        <v>75199</v>
      </c>
      <c r="F408" s="21">
        <v>75196</v>
      </c>
      <c r="G408" s="21">
        <v>3</v>
      </c>
      <c r="H408" s="21">
        <v>78913</v>
      </c>
      <c r="I408" s="21">
        <v>6151</v>
      </c>
      <c r="J408" s="21">
        <v>56342</v>
      </c>
      <c r="K408" s="21">
        <v>56339</v>
      </c>
      <c r="L408" s="21">
        <v>3</v>
      </c>
      <c r="M408" s="21">
        <v>55966</v>
      </c>
      <c r="N408" s="21">
        <v>1805</v>
      </c>
      <c r="O408" s="21">
        <v>13089</v>
      </c>
      <c r="P408" s="21">
        <v>13089</v>
      </c>
      <c r="Q408" s="21">
        <v>0</v>
      </c>
      <c r="R408" s="21">
        <v>16942</v>
      </c>
      <c r="S408" s="21">
        <v>3375</v>
      </c>
      <c r="T408" s="21">
        <v>4465</v>
      </c>
      <c r="U408" s="21">
        <v>4465</v>
      </c>
      <c r="V408" s="21">
        <v>0</v>
      </c>
      <c r="W408" s="21">
        <v>4708</v>
      </c>
      <c r="X408" s="21">
        <v>708</v>
      </c>
      <c r="Y408" s="21">
        <v>1303</v>
      </c>
      <c r="Z408" s="21">
        <v>1303</v>
      </c>
      <c r="AA408" s="21">
        <v>0</v>
      </c>
      <c r="AB408" s="21">
        <v>1297</v>
      </c>
      <c r="AC408" s="21">
        <v>263</v>
      </c>
    </row>
    <row r="409" spans="1:29" x14ac:dyDescent="0.2">
      <c r="A409">
        <v>10</v>
      </c>
      <c r="B409">
        <v>1990</v>
      </c>
      <c r="C409" t="s">
        <v>25</v>
      </c>
      <c r="D409" s="3">
        <v>33147</v>
      </c>
      <c r="E409" s="21">
        <v>80951</v>
      </c>
      <c r="F409" s="21">
        <v>80933</v>
      </c>
      <c r="G409" s="21">
        <v>18</v>
      </c>
      <c r="H409" s="21">
        <v>87506</v>
      </c>
      <c r="I409" s="21">
        <v>6084</v>
      </c>
      <c r="J409" s="21">
        <v>61039</v>
      </c>
      <c r="K409" s="21">
        <v>61021</v>
      </c>
      <c r="L409" s="21">
        <v>18</v>
      </c>
      <c r="M409" s="21">
        <v>61269</v>
      </c>
      <c r="N409" s="21">
        <v>1084</v>
      </c>
      <c r="O409" s="21">
        <v>14808</v>
      </c>
      <c r="P409" s="21">
        <v>14808</v>
      </c>
      <c r="Q409" s="21">
        <v>0</v>
      </c>
      <c r="R409" s="21">
        <v>19498</v>
      </c>
      <c r="S409" s="21">
        <v>4479</v>
      </c>
      <c r="T409" s="21">
        <v>4076</v>
      </c>
      <c r="U409" s="21">
        <v>4076</v>
      </c>
      <c r="V409" s="21">
        <v>0</v>
      </c>
      <c r="W409" s="21">
        <v>5176</v>
      </c>
      <c r="X409" s="21">
        <v>219</v>
      </c>
      <c r="Y409" s="21">
        <v>1028</v>
      </c>
      <c r="Z409" s="21">
        <v>1028</v>
      </c>
      <c r="AA409" s="21">
        <v>0</v>
      </c>
      <c r="AB409" s="21">
        <v>1563</v>
      </c>
      <c r="AC409" s="21">
        <v>302</v>
      </c>
    </row>
    <row r="410" spans="1:29" x14ac:dyDescent="0.2">
      <c r="A410">
        <v>11</v>
      </c>
      <c r="B410">
        <v>1990</v>
      </c>
      <c r="C410" t="s">
        <v>26</v>
      </c>
      <c r="D410" s="3">
        <v>33178</v>
      </c>
      <c r="E410" s="21">
        <v>73074</v>
      </c>
      <c r="F410" s="21">
        <v>73049</v>
      </c>
      <c r="G410" s="21">
        <v>25</v>
      </c>
      <c r="H410" s="21">
        <v>89086</v>
      </c>
      <c r="I410" s="21">
        <v>6232</v>
      </c>
      <c r="J410" s="21">
        <v>56257</v>
      </c>
      <c r="K410" s="21">
        <v>56232</v>
      </c>
      <c r="L410" s="21">
        <v>25</v>
      </c>
      <c r="M410" s="21">
        <v>62702</v>
      </c>
      <c r="N410" s="21">
        <v>277</v>
      </c>
      <c r="O410" s="21">
        <v>12082</v>
      </c>
      <c r="P410" s="21">
        <v>12082</v>
      </c>
      <c r="Q410" s="21">
        <v>0</v>
      </c>
      <c r="R410" s="21">
        <v>19660</v>
      </c>
      <c r="S410" s="21">
        <v>5348</v>
      </c>
      <c r="T410" s="21">
        <v>3753</v>
      </c>
      <c r="U410" s="21">
        <v>3753</v>
      </c>
      <c r="V410" s="21">
        <v>0</v>
      </c>
      <c r="W410" s="21">
        <v>5045</v>
      </c>
      <c r="X410" s="21">
        <v>330</v>
      </c>
      <c r="Y410" s="21">
        <v>982</v>
      </c>
      <c r="Z410" s="21">
        <v>982</v>
      </c>
      <c r="AA410" s="21">
        <v>0</v>
      </c>
      <c r="AB410" s="21">
        <v>1679</v>
      </c>
      <c r="AC410" s="21">
        <v>277</v>
      </c>
    </row>
    <row r="411" spans="1:29" x14ac:dyDescent="0.2">
      <c r="A411">
        <v>12</v>
      </c>
      <c r="B411">
        <v>1990</v>
      </c>
      <c r="C411" t="s">
        <v>27</v>
      </c>
      <c r="D411" s="3">
        <v>33208</v>
      </c>
      <c r="E411" s="21">
        <v>66440</v>
      </c>
      <c r="F411" s="21">
        <v>66371</v>
      </c>
      <c r="G411" s="21">
        <v>69</v>
      </c>
      <c r="H411" s="21">
        <v>75070</v>
      </c>
      <c r="I411" s="21">
        <v>10776</v>
      </c>
      <c r="J411" s="21">
        <v>49847</v>
      </c>
      <c r="K411" s="21">
        <v>49778</v>
      </c>
      <c r="L411" s="21">
        <v>69</v>
      </c>
      <c r="M411" s="21">
        <v>52462</v>
      </c>
      <c r="N411" s="21">
        <v>2580</v>
      </c>
      <c r="O411" s="21">
        <v>11616</v>
      </c>
      <c r="P411" s="21">
        <v>11616</v>
      </c>
      <c r="Q411" s="21">
        <v>0</v>
      </c>
      <c r="R411" s="21">
        <v>16710</v>
      </c>
      <c r="S411" s="21">
        <v>6959</v>
      </c>
      <c r="T411" s="21">
        <v>3808</v>
      </c>
      <c r="U411" s="21">
        <v>3808</v>
      </c>
      <c r="V411" s="21">
        <v>0</v>
      </c>
      <c r="W411" s="21">
        <v>4603</v>
      </c>
      <c r="X411" s="21">
        <v>825</v>
      </c>
      <c r="Y411" s="21">
        <v>1169</v>
      </c>
      <c r="Z411" s="21">
        <v>1169</v>
      </c>
      <c r="AA411" s="21">
        <v>0</v>
      </c>
      <c r="AB411" s="21">
        <v>1295</v>
      </c>
      <c r="AC411" s="21">
        <v>412</v>
      </c>
    </row>
    <row r="412" spans="1:29" x14ac:dyDescent="0.2">
      <c r="A412">
        <v>1</v>
      </c>
      <c r="B412">
        <v>1991</v>
      </c>
      <c r="C412" t="s">
        <v>16</v>
      </c>
      <c r="D412" s="3">
        <v>33239</v>
      </c>
      <c r="E412" s="21">
        <v>55676</v>
      </c>
      <c r="F412" s="21">
        <v>54997</v>
      </c>
      <c r="G412" s="21">
        <v>679</v>
      </c>
      <c r="H412" s="21">
        <v>66239</v>
      </c>
      <c r="I412" s="21">
        <v>5796</v>
      </c>
      <c r="J412" s="21">
        <v>42865</v>
      </c>
      <c r="K412" s="21">
        <v>42186</v>
      </c>
      <c r="L412" s="21">
        <v>679</v>
      </c>
      <c r="M412" s="21">
        <v>47235</v>
      </c>
      <c r="N412" s="21">
        <v>2724</v>
      </c>
      <c r="O412" s="21">
        <v>8689</v>
      </c>
      <c r="P412" s="21">
        <v>8689</v>
      </c>
      <c r="Q412" s="21">
        <v>0</v>
      </c>
      <c r="R412" s="21">
        <v>13402</v>
      </c>
      <c r="S412" s="21">
        <v>2657</v>
      </c>
      <c r="T412" s="21">
        <v>3109</v>
      </c>
      <c r="U412" s="21">
        <v>3109</v>
      </c>
      <c r="V412" s="21">
        <v>0</v>
      </c>
      <c r="W412" s="21">
        <v>4250</v>
      </c>
      <c r="X412" s="21">
        <v>136</v>
      </c>
      <c r="Y412" s="21">
        <v>1013</v>
      </c>
      <c r="Z412" s="21">
        <v>1013</v>
      </c>
      <c r="AA412" s="21">
        <v>0</v>
      </c>
      <c r="AB412" s="21">
        <v>1352</v>
      </c>
      <c r="AC412" s="21">
        <v>279</v>
      </c>
    </row>
    <row r="413" spans="1:29" x14ac:dyDescent="0.2">
      <c r="A413">
        <v>2</v>
      </c>
      <c r="B413">
        <v>1991</v>
      </c>
      <c r="C413" t="s">
        <v>17</v>
      </c>
      <c r="D413" s="3">
        <v>33270</v>
      </c>
      <c r="E413" s="21">
        <v>50667</v>
      </c>
      <c r="F413" s="21">
        <v>49971</v>
      </c>
      <c r="G413" s="21">
        <v>696</v>
      </c>
      <c r="H413" s="21">
        <v>50568</v>
      </c>
      <c r="I413" s="21">
        <v>2860</v>
      </c>
      <c r="J413" s="21">
        <v>37782</v>
      </c>
      <c r="K413" s="21">
        <v>37086</v>
      </c>
      <c r="L413" s="21">
        <v>696</v>
      </c>
      <c r="M413" s="21">
        <v>34361</v>
      </c>
      <c r="N413" s="21">
        <v>106</v>
      </c>
      <c r="O413" s="21">
        <v>9039</v>
      </c>
      <c r="P413" s="21">
        <v>9039</v>
      </c>
      <c r="Q413" s="21">
        <v>0</v>
      </c>
      <c r="R413" s="21">
        <v>11605</v>
      </c>
      <c r="S413" s="21">
        <v>2326</v>
      </c>
      <c r="T413" s="21">
        <v>2942</v>
      </c>
      <c r="U413" s="21">
        <v>2942</v>
      </c>
      <c r="V413" s="21">
        <v>0</v>
      </c>
      <c r="W413" s="21">
        <v>3261</v>
      </c>
      <c r="X413" s="21">
        <v>225</v>
      </c>
      <c r="Y413" s="21">
        <v>904</v>
      </c>
      <c r="Z413" s="21">
        <v>904</v>
      </c>
      <c r="AA413" s="21">
        <v>0</v>
      </c>
      <c r="AB413" s="21">
        <v>1341</v>
      </c>
      <c r="AC413" s="21">
        <v>203</v>
      </c>
    </row>
    <row r="414" spans="1:29" x14ac:dyDescent="0.2">
      <c r="A414">
        <v>3</v>
      </c>
      <c r="B414">
        <v>1991</v>
      </c>
      <c r="C414" t="s">
        <v>18</v>
      </c>
      <c r="D414" s="3">
        <v>33298</v>
      </c>
      <c r="E414" s="21">
        <v>64387</v>
      </c>
      <c r="F414" s="21">
        <v>62464</v>
      </c>
      <c r="G414" s="21">
        <v>1923</v>
      </c>
      <c r="H414" s="21">
        <v>60514</v>
      </c>
      <c r="I414" s="21">
        <v>9980</v>
      </c>
      <c r="J414" s="21">
        <v>47473</v>
      </c>
      <c r="K414" s="21">
        <v>45550</v>
      </c>
      <c r="L414" s="21">
        <v>1923</v>
      </c>
      <c r="M414" s="21">
        <v>42369</v>
      </c>
      <c r="N414" s="21">
        <v>3748</v>
      </c>
      <c r="O414" s="21">
        <v>12208</v>
      </c>
      <c r="P414" s="21">
        <v>12208</v>
      </c>
      <c r="Q414" s="21">
        <v>0</v>
      </c>
      <c r="R414" s="21">
        <v>13864</v>
      </c>
      <c r="S414" s="21">
        <v>5484</v>
      </c>
      <c r="T414" s="21">
        <v>3381</v>
      </c>
      <c r="U414" s="21">
        <v>3381</v>
      </c>
      <c r="V414" s="21">
        <v>0</v>
      </c>
      <c r="W414" s="21">
        <v>2949</v>
      </c>
      <c r="X414" s="21">
        <v>277</v>
      </c>
      <c r="Y414" s="21">
        <v>1325</v>
      </c>
      <c r="Z414" s="21">
        <v>1325</v>
      </c>
      <c r="AA414" s="21">
        <v>0</v>
      </c>
      <c r="AB414" s="21">
        <v>1332</v>
      </c>
      <c r="AC414" s="21">
        <v>471</v>
      </c>
    </row>
    <row r="415" spans="1:29" x14ac:dyDescent="0.2">
      <c r="A415">
        <v>4</v>
      </c>
      <c r="B415">
        <v>1991</v>
      </c>
      <c r="C415" t="s">
        <v>19</v>
      </c>
      <c r="D415" s="3">
        <v>33329</v>
      </c>
      <c r="E415" s="21">
        <v>39359</v>
      </c>
      <c r="F415" s="21">
        <v>37568</v>
      </c>
      <c r="G415" s="21">
        <v>1791</v>
      </c>
      <c r="H415" s="21">
        <v>40666</v>
      </c>
      <c r="I415" s="21">
        <v>6685</v>
      </c>
      <c r="J415" s="21">
        <v>28502</v>
      </c>
      <c r="K415" s="21">
        <v>26711</v>
      </c>
      <c r="L415" s="21">
        <v>1791</v>
      </c>
      <c r="M415" s="21">
        <v>26899</v>
      </c>
      <c r="N415" s="21">
        <v>1282</v>
      </c>
      <c r="O415" s="21">
        <v>5927</v>
      </c>
      <c r="P415" s="21">
        <v>5927</v>
      </c>
      <c r="Q415" s="21">
        <v>0</v>
      </c>
      <c r="R415" s="21">
        <v>10002</v>
      </c>
      <c r="S415" s="21">
        <v>4932</v>
      </c>
      <c r="T415" s="21">
        <v>3890</v>
      </c>
      <c r="U415" s="21">
        <v>3890</v>
      </c>
      <c r="V415" s="21">
        <v>0</v>
      </c>
      <c r="W415" s="21">
        <v>2685</v>
      </c>
      <c r="X415" s="21">
        <v>248</v>
      </c>
      <c r="Y415" s="21">
        <v>1040</v>
      </c>
      <c r="Z415" s="21">
        <v>1040</v>
      </c>
      <c r="AA415" s="21">
        <v>0</v>
      </c>
      <c r="AB415" s="21">
        <v>1080</v>
      </c>
      <c r="AC415" s="21">
        <v>223</v>
      </c>
    </row>
    <row r="416" spans="1:29" x14ac:dyDescent="0.2">
      <c r="A416">
        <v>5</v>
      </c>
      <c r="B416">
        <v>1991</v>
      </c>
      <c r="C416" t="s">
        <v>20</v>
      </c>
      <c r="D416" s="3">
        <v>33359</v>
      </c>
      <c r="E416" s="21">
        <v>57761</v>
      </c>
      <c r="F416" s="21">
        <v>55942</v>
      </c>
      <c r="G416" s="21">
        <v>1819</v>
      </c>
      <c r="H416" s="21">
        <v>66477</v>
      </c>
      <c r="I416" s="21">
        <v>5689</v>
      </c>
      <c r="J416" s="21">
        <v>44692</v>
      </c>
      <c r="K416" s="21">
        <v>42873</v>
      </c>
      <c r="L416" s="21">
        <v>1819</v>
      </c>
      <c r="M416" s="21">
        <v>47104</v>
      </c>
      <c r="N416" s="21">
        <v>2318</v>
      </c>
      <c r="O416" s="21">
        <v>8603</v>
      </c>
      <c r="P416" s="21">
        <v>8603</v>
      </c>
      <c r="Q416" s="21">
        <v>0</v>
      </c>
      <c r="R416" s="21">
        <v>14240</v>
      </c>
      <c r="S416" s="21">
        <v>2983</v>
      </c>
      <c r="T416" s="21">
        <v>3008</v>
      </c>
      <c r="U416" s="21">
        <v>3008</v>
      </c>
      <c r="V416" s="21">
        <v>0</v>
      </c>
      <c r="W416" s="21">
        <v>3128</v>
      </c>
      <c r="X416" s="21">
        <v>175</v>
      </c>
      <c r="Y416" s="21">
        <v>1458</v>
      </c>
      <c r="Z416" s="21">
        <v>1458</v>
      </c>
      <c r="AA416" s="21">
        <v>0</v>
      </c>
      <c r="AB416" s="21">
        <v>2005</v>
      </c>
      <c r="AC416" s="21">
        <v>213</v>
      </c>
    </row>
    <row r="417" spans="1:29" x14ac:dyDescent="0.2">
      <c r="A417">
        <v>6</v>
      </c>
      <c r="B417">
        <v>1991</v>
      </c>
      <c r="C417" t="s">
        <v>21</v>
      </c>
      <c r="D417" s="3">
        <v>33390</v>
      </c>
      <c r="E417" s="21">
        <v>70347</v>
      </c>
      <c r="F417" s="21">
        <v>68844</v>
      </c>
      <c r="G417" s="21">
        <v>1503</v>
      </c>
      <c r="H417" s="21">
        <v>78605</v>
      </c>
      <c r="I417" s="21">
        <v>10477</v>
      </c>
      <c r="J417" s="21">
        <v>52209</v>
      </c>
      <c r="K417" s="21">
        <v>50706</v>
      </c>
      <c r="L417" s="21">
        <v>1503</v>
      </c>
      <c r="M417" s="21">
        <v>55118</v>
      </c>
      <c r="N417" s="21">
        <v>3156</v>
      </c>
      <c r="O417" s="21">
        <v>11980</v>
      </c>
      <c r="P417" s="21">
        <v>11980</v>
      </c>
      <c r="Q417" s="21">
        <v>0</v>
      </c>
      <c r="R417" s="21">
        <v>16763</v>
      </c>
      <c r="S417" s="21">
        <v>6822</v>
      </c>
      <c r="T417" s="21">
        <v>4293</v>
      </c>
      <c r="U417" s="21">
        <v>4293</v>
      </c>
      <c r="V417" s="21">
        <v>0</v>
      </c>
      <c r="W417" s="21">
        <v>4603</v>
      </c>
      <c r="X417" s="21">
        <v>257</v>
      </c>
      <c r="Y417" s="21">
        <v>1865</v>
      </c>
      <c r="Z417" s="21">
        <v>1865</v>
      </c>
      <c r="AA417" s="21">
        <v>0</v>
      </c>
      <c r="AB417" s="21">
        <v>2121</v>
      </c>
      <c r="AC417" s="21">
        <v>242</v>
      </c>
    </row>
    <row r="418" spans="1:29" x14ac:dyDescent="0.2">
      <c r="A418">
        <v>7</v>
      </c>
      <c r="B418">
        <v>1991</v>
      </c>
      <c r="C418" t="s">
        <v>22</v>
      </c>
      <c r="D418" s="3">
        <v>33420</v>
      </c>
      <c r="E418" s="21">
        <v>86617</v>
      </c>
      <c r="F418" s="21">
        <v>85149</v>
      </c>
      <c r="G418" s="21">
        <v>1468</v>
      </c>
      <c r="H418" s="21">
        <v>91767</v>
      </c>
      <c r="I418" s="21">
        <v>6154</v>
      </c>
      <c r="J418" s="21">
        <v>66121</v>
      </c>
      <c r="K418" s="21">
        <v>64653</v>
      </c>
      <c r="L418" s="21">
        <v>1468</v>
      </c>
      <c r="M418" s="21">
        <v>67282</v>
      </c>
      <c r="N418" s="21">
        <v>2990</v>
      </c>
      <c r="O418" s="21">
        <v>14708</v>
      </c>
      <c r="P418" s="21">
        <v>14708</v>
      </c>
      <c r="Q418" s="21">
        <v>0</v>
      </c>
      <c r="R418" s="21">
        <v>17591</v>
      </c>
      <c r="S418" s="21">
        <v>2511</v>
      </c>
      <c r="T418" s="21">
        <v>4158</v>
      </c>
      <c r="U418" s="21">
        <v>4158</v>
      </c>
      <c r="V418" s="21">
        <v>0</v>
      </c>
      <c r="W418" s="21">
        <v>4855</v>
      </c>
      <c r="X418" s="21">
        <v>307</v>
      </c>
      <c r="Y418" s="21">
        <v>1630</v>
      </c>
      <c r="Z418" s="21">
        <v>1630</v>
      </c>
      <c r="AA418" s="21">
        <v>0</v>
      </c>
      <c r="AB418" s="21">
        <v>2039</v>
      </c>
      <c r="AC418" s="21">
        <v>346</v>
      </c>
    </row>
    <row r="419" spans="1:29" x14ac:dyDescent="0.2">
      <c r="A419">
        <v>8</v>
      </c>
      <c r="B419">
        <v>1991</v>
      </c>
      <c r="C419" t="s">
        <v>23</v>
      </c>
      <c r="D419" s="3">
        <v>33451</v>
      </c>
      <c r="E419" s="21">
        <v>80835</v>
      </c>
      <c r="F419" s="21">
        <v>78018</v>
      </c>
      <c r="G419" s="21">
        <v>2817</v>
      </c>
      <c r="H419" s="21">
        <v>86694</v>
      </c>
      <c r="I419" s="21">
        <v>9111</v>
      </c>
      <c r="J419" s="21">
        <v>61988</v>
      </c>
      <c r="K419" s="21">
        <v>59172</v>
      </c>
      <c r="L419" s="21">
        <v>2816</v>
      </c>
      <c r="M419" s="21">
        <v>63085</v>
      </c>
      <c r="N419" s="21">
        <v>3515</v>
      </c>
      <c r="O419" s="21">
        <v>12876</v>
      </c>
      <c r="P419" s="21">
        <v>12875</v>
      </c>
      <c r="Q419" s="21">
        <v>1</v>
      </c>
      <c r="R419" s="21">
        <v>16630</v>
      </c>
      <c r="S419" s="21">
        <v>4776</v>
      </c>
      <c r="T419" s="21">
        <v>4517</v>
      </c>
      <c r="U419" s="21">
        <v>4517</v>
      </c>
      <c r="V419" s="21">
        <v>0</v>
      </c>
      <c r="W419" s="21">
        <v>5398</v>
      </c>
      <c r="X419" s="21">
        <v>526</v>
      </c>
      <c r="Y419" s="21">
        <v>1454</v>
      </c>
      <c r="Z419" s="21">
        <v>1454</v>
      </c>
      <c r="AA419" s="21">
        <v>0</v>
      </c>
      <c r="AB419" s="21">
        <v>1581</v>
      </c>
      <c r="AC419" s="21">
        <v>294</v>
      </c>
    </row>
    <row r="420" spans="1:29" x14ac:dyDescent="0.2">
      <c r="A420">
        <v>9</v>
      </c>
      <c r="B420">
        <v>1991</v>
      </c>
      <c r="C420" t="s">
        <v>24</v>
      </c>
      <c r="D420" s="3">
        <v>33482</v>
      </c>
      <c r="E420" s="21">
        <v>74764</v>
      </c>
      <c r="F420" s="21">
        <v>73086</v>
      </c>
      <c r="G420" s="21">
        <v>1678</v>
      </c>
      <c r="H420" s="21">
        <v>80575</v>
      </c>
      <c r="I420" s="21">
        <v>7170</v>
      </c>
      <c r="J420" s="21">
        <v>57985</v>
      </c>
      <c r="K420" s="21">
        <v>56307</v>
      </c>
      <c r="L420" s="21">
        <v>1678</v>
      </c>
      <c r="M420" s="21">
        <v>59741</v>
      </c>
      <c r="N420" s="21">
        <v>4414</v>
      </c>
      <c r="O420" s="21">
        <v>11185</v>
      </c>
      <c r="P420" s="21">
        <v>11185</v>
      </c>
      <c r="Q420" s="21">
        <v>0</v>
      </c>
      <c r="R420" s="21">
        <v>14404</v>
      </c>
      <c r="S420" s="21">
        <v>2230</v>
      </c>
      <c r="T420" s="21">
        <v>4169</v>
      </c>
      <c r="U420" s="21">
        <v>4169</v>
      </c>
      <c r="V420" s="21">
        <v>0</v>
      </c>
      <c r="W420" s="21">
        <v>4633</v>
      </c>
      <c r="X420" s="21">
        <v>287</v>
      </c>
      <c r="Y420" s="21">
        <v>1425</v>
      </c>
      <c r="Z420" s="21">
        <v>1425</v>
      </c>
      <c r="AA420" s="21">
        <v>0</v>
      </c>
      <c r="AB420" s="21">
        <v>1797</v>
      </c>
      <c r="AC420" s="21">
        <v>239</v>
      </c>
    </row>
    <row r="421" spans="1:29" x14ac:dyDescent="0.2">
      <c r="A421">
        <v>10</v>
      </c>
      <c r="B421">
        <v>1991</v>
      </c>
      <c r="C421" t="s">
        <v>25</v>
      </c>
      <c r="D421" s="3">
        <v>33512</v>
      </c>
      <c r="E421" s="21">
        <v>82047</v>
      </c>
      <c r="F421" s="21">
        <v>80374</v>
      </c>
      <c r="G421" s="21">
        <v>1673</v>
      </c>
      <c r="H421" s="21">
        <v>90425</v>
      </c>
      <c r="I421" s="21">
        <v>8257</v>
      </c>
      <c r="J421" s="21">
        <v>62933</v>
      </c>
      <c r="K421" s="21">
        <v>61268</v>
      </c>
      <c r="L421" s="21">
        <v>1665</v>
      </c>
      <c r="M421" s="21">
        <v>64866</v>
      </c>
      <c r="N421" s="21">
        <v>3415</v>
      </c>
      <c r="O421" s="21">
        <v>13035</v>
      </c>
      <c r="P421" s="21">
        <v>13027</v>
      </c>
      <c r="Q421" s="21">
        <v>8</v>
      </c>
      <c r="R421" s="21">
        <v>18136</v>
      </c>
      <c r="S421" s="21">
        <v>3893</v>
      </c>
      <c r="T421" s="21">
        <v>4344</v>
      </c>
      <c r="U421" s="21">
        <v>4344</v>
      </c>
      <c r="V421" s="21">
        <v>0</v>
      </c>
      <c r="W421" s="21">
        <v>5095</v>
      </c>
      <c r="X421" s="21">
        <v>414</v>
      </c>
      <c r="Y421" s="21">
        <v>1735</v>
      </c>
      <c r="Z421" s="21">
        <v>1735</v>
      </c>
      <c r="AA421" s="21">
        <v>0</v>
      </c>
      <c r="AB421" s="21">
        <v>2328</v>
      </c>
      <c r="AC421" s="21">
        <v>535</v>
      </c>
    </row>
    <row r="422" spans="1:29" x14ac:dyDescent="0.2">
      <c r="A422">
        <v>11</v>
      </c>
      <c r="B422">
        <v>1991</v>
      </c>
      <c r="C422" t="s">
        <v>26</v>
      </c>
      <c r="D422" s="3">
        <v>33543</v>
      </c>
      <c r="E422" s="21">
        <v>70285</v>
      </c>
      <c r="F422" s="21">
        <v>69041</v>
      </c>
      <c r="G422" s="21">
        <v>1244</v>
      </c>
      <c r="H422" s="21">
        <v>81798</v>
      </c>
      <c r="I422" s="21">
        <v>9657</v>
      </c>
      <c r="J422" s="21">
        <v>55569</v>
      </c>
      <c r="K422" s="21">
        <v>54352</v>
      </c>
      <c r="L422" s="21">
        <v>1217</v>
      </c>
      <c r="M422" s="21">
        <v>59743</v>
      </c>
      <c r="N422" s="21">
        <v>4146</v>
      </c>
      <c r="O422" s="21">
        <v>11014</v>
      </c>
      <c r="P422" s="21">
        <v>10987</v>
      </c>
      <c r="Q422" s="21">
        <v>27</v>
      </c>
      <c r="R422" s="21">
        <v>16092</v>
      </c>
      <c r="S422" s="21">
        <v>4609</v>
      </c>
      <c r="T422" s="21">
        <v>2141</v>
      </c>
      <c r="U422" s="21">
        <v>2141</v>
      </c>
      <c r="V422" s="21">
        <v>0</v>
      </c>
      <c r="W422" s="21">
        <v>3730</v>
      </c>
      <c r="X422" s="21">
        <v>373</v>
      </c>
      <c r="Y422" s="21">
        <v>1561</v>
      </c>
      <c r="Z422" s="21">
        <v>1561</v>
      </c>
      <c r="AA422" s="21">
        <v>0</v>
      </c>
      <c r="AB422" s="21">
        <v>2233</v>
      </c>
      <c r="AC422" s="21">
        <v>529</v>
      </c>
    </row>
    <row r="423" spans="1:29" x14ac:dyDescent="0.2">
      <c r="A423">
        <v>12</v>
      </c>
      <c r="B423">
        <v>1991</v>
      </c>
      <c r="C423" t="s">
        <v>27</v>
      </c>
      <c r="D423" s="3">
        <v>33573</v>
      </c>
      <c r="E423" s="21">
        <v>58028</v>
      </c>
      <c r="F423" s="21">
        <v>55482</v>
      </c>
      <c r="G423" s="21">
        <v>2546</v>
      </c>
      <c r="H423" s="21">
        <v>66841</v>
      </c>
      <c r="I423" s="21">
        <v>11561</v>
      </c>
      <c r="J423" s="21">
        <v>46391</v>
      </c>
      <c r="K423" s="21">
        <v>44085</v>
      </c>
      <c r="L423" s="21">
        <v>2306</v>
      </c>
      <c r="M423" s="21">
        <v>49167</v>
      </c>
      <c r="N423" s="21">
        <v>4914</v>
      </c>
      <c r="O423" s="21">
        <v>8670</v>
      </c>
      <c r="P423" s="21">
        <v>8430</v>
      </c>
      <c r="Q423" s="21">
        <v>240</v>
      </c>
      <c r="R423" s="21">
        <v>13647</v>
      </c>
      <c r="S423" s="21">
        <v>5635</v>
      </c>
      <c r="T423" s="21">
        <v>1512</v>
      </c>
      <c r="U423" s="21">
        <v>1512</v>
      </c>
      <c r="V423" s="21">
        <v>0</v>
      </c>
      <c r="W423" s="21">
        <v>2128</v>
      </c>
      <c r="X423" s="21">
        <v>376</v>
      </c>
      <c r="Y423" s="21">
        <v>1455</v>
      </c>
      <c r="Z423" s="21">
        <v>1455</v>
      </c>
      <c r="AA423" s="21">
        <v>0</v>
      </c>
      <c r="AB423" s="21">
        <v>1899</v>
      </c>
      <c r="AC423" s="21">
        <v>636</v>
      </c>
    </row>
    <row r="424" spans="1:29" x14ac:dyDescent="0.2">
      <c r="A424">
        <v>1</v>
      </c>
      <c r="B424">
        <v>1992</v>
      </c>
      <c r="C424" t="s">
        <v>16</v>
      </c>
      <c r="D424" s="3">
        <v>33604</v>
      </c>
      <c r="E424" s="21">
        <v>46078</v>
      </c>
      <c r="F424" s="21">
        <v>45578</v>
      </c>
      <c r="G424" s="21">
        <v>500</v>
      </c>
      <c r="H424" s="21">
        <v>63613</v>
      </c>
      <c r="I424" s="21">
        <v>10972</v>
      </c>
      <c r="J424" s="21">
        <v>35907</v>
      </c>
      <c r="K424" s="21">
        <v>35423</v>
      </c>
      <c r="L424" s="21">
        <v>484</v>
      </c>
      <c r="M424" s="21">
        <v>48764</v>
      </c>
      <c r="N424" s="21">
        <v>5620</v>
      </c>
      <c r="O424" s="21">
        <v>6747</v>
      </c>
      <c r="P424" s="21">
        <v>6731</v>
      </c>
      <c r="Q424" s="21">
        <v>16</v>
      </c>
      <c r="R424" s="21">
        <v>11056</v>
      </c>
      <c r="S424" s="21">
        <v>4611</v>
      </c>
      <c r="T424" s="21">
        <v>1811</v>
      </c>
      <c r="U424" s="21">
        <v>1811</v>
      </c>
      <c r="V424" s="21">
        <v>0</v>
      </c>
      <c r="W424" s="21">
        <v>1433</v>
      </c>
      <c r="X424" s="21">
        <v>346</v>
      </c>
      <c r="Y424" s="21">
        <v>1613</v>
      </c>
      <c r="Z424" s="21">
        <v>1613</v>
      </c>
      <c r="AA424" s="21">
        <v>0</v>
      </c>
      <c r="AB424" s="21">
        <v>2360</v>
      </c>
      <c r="AC424" s="21">
        <v>395</v>
      </c>
    </row>
    <row r="425" spans="1:29" x14ac:dyDescent="0.2">
      <c r="A425">
        <v>2</v>
      </c>
      <c r="B425">
        <v>1992</v>
      </c>
      <c r="C425" t="s">
        <v>17</v>
      </c>
      <c r="D425" s="3">
        <v>33635</v>
      </c>
      <c r="E425" s="21">
        <v>50051</v>
      </c>
      <c r="F425" s="21">
        <v>49538</v>
      </c>
      <c r="G425" s="21">
        <v>513</v>
      </c>
      <c r="H425" s="21">
        <v>74082</v>
      </c>
      <c r="I425" s="21">
        <v>14671</v>
      </c>
      <c r="J425" s="21">
        <v>39394</v>
      </c>
      <c r="K425" s="21">
        <v>38904</v>
      </c>
      <c r="L425" s="21">
        <v>490</v>
      </c>
      <c r="M425" s="21">
        <v>56231</v>
      </c>
      <c r="N425" s="21">
        <v>8766</v>
      </c>
      <c r="O425" s="21">
        <v>7892</v>
      </c>
      <c r="P425" s="21">
        <v>7869</v>
      </c>
      <c r="Q425" s="21">
        <v>23</v>
      </c>
      <c r="R425" s="21">
        <v>14299</v>
      </c>
      <c r="S425" s="21">
        <v>5029</v>
      </c>
      <c r="T425" s="21">
        <v>1203</v>
      </c>
      <c r="U425" s="21">
        <v>1203</v>
      </c>
      <c r="V425" s="21">
        <v>0</v>
      </c>
      <c r="W425" s="21">
        <v>1647</v>
      </c>
      <c r="X425" s="21">
        <v>454</v>
      </c>
      <c r="Y425" s="21">
        <v>1562</v>
      </c>
      <c r="Z425" s="21">
        <v>1562</v>
      </c>
      <c r="AA425" s="21">
        <v>0</v>
      </c>
      <c r="AB425" s="21">
        <v>1905</v>
      </c>
      <c r="AC425" s="21">
        <v>422</v>
      </c>
    </row>
    <row r="426" spans="1:29" x14ac:dyDescent="0.2">
      <c r="A426">
        <v>3</v>
      </c>
      <c r="B426">
        <v>1992</v>
      </c>
      <c r="C426" t="s">
        <v>18</v>
      </c>
      <c r="D426" s="3">
        <v>33664</v>
      </c>
      <c r="E426" s="21">
        <v>29881</v>
      </c>
      <c r="F426" s="21">
        <v>29292</v>
      </c>
      <c r="G426" s="21">
        <v>589</v>
      </c>
      <c r="H426" s="21">
        <v>53796</v>
      </c>
      <c r="I426" s="21">
        <v>17548</v>
      </c>
      <c r="J426" s="21">
        <v>22435</v>
      </c>
      <c r="K426" s="21">
        <v>21859</v>
      </c>
      <c r="L426" s="21">
        <v>576</v>
      </c>
      <c r="M426" s="21">
        <v>36388</v>
      </c>
      <c r="N426" s="21">
        <v>9429</v>
      </c>
      <c r="O426" s="21">
        <v>4467</v>
      </c>
      <c r="P426" s="21">
        <v>4454</v>
      </c>
      <c r="Q426" s="21">
        <v>13</v>
      </c>
      <c r="R426" s="21">
        <v>13306</v>
      </c>
      <c r="S426" s="21">
        <v>7030</v>
      </c>
      <c r="T426" s="21">
        <v>1844</v>
      </c>
      <c r="U426" s="21">
        <v>1844</v>
      </c>
      <c r="V426" s="21">
        <v>0</v>
      </c>
      <c r="W426" s="21">
        <v>2347</v>
      </c>
      <c r="X426" s="21">
        <v>596</v>
      </c>
      <c r="Y426" s="21">
        <v>1135</v>
      </c>
      <c r="Z426" s="21">
        <v>1135</v>
      </c>
      <c r="AA426" s="21">
        <v>0</v>
      </c>
      <c r="AB426" s="21">
        <v>1755</v>
      </c>
      <c r="AC426" s="21">
        <v>493</v>
      </c>
    </row>
    <row r="427" spans="1:29" x14ac:dyDescent="0.2">
      <c r="A427">
        <v>4</v>
      </c>
      <c r="B427">
        <v>1992</v>
      </c>
      <c r="C427" t="s">
        <v>19</v>
      </c>
      <c r="D427" s="3">
        <v>33695</v>
      </c>
      <c r="E427" s="21">
        <v>72011</v>
      </c>
      <c r="F427" s="21">
        <v>70976</v>
      </c>
      <c r="G427" s="21">
        <v>1035</v>
      </c>
      <c r="H427" s="21">
        <v>59859</v>
      </c>
      <c r="I427" s="21">
        <v>15759</v>
      </c>
      <c r="J427" s="21">
        <v>56182</v>
      </c>
      <c r="K427" s="21">
        <v>55202</v>
      </c>
      <c r="L427" s="21">
        <v>980</v>
      </c>
      <c r="M427" s="21">
        <v>40629</v>
      </c>
      <c r="N427" s="21">
        <v>7033</v>
      </c>
      <c r="O427" s="21">
        <v>11517</v>
      </c>
      <c r="P427" s="21">
        <v>11462</v>
      </c>
      <c r="Q427" s="21">
        <v>55</v>
      </c>
      <c r="R427" s="21">
        <v>14153</v>
      </c>
      <c r="S427" s="21">
        <v>7722</v>
      </c>
      <c r="T427" s="21">
        <v>2854</v>
      </c>
      <c r="U427" s="21">
        <v>2854</v>
      </c>
      <c r="V427" s="21">
        <v>0</v>
      </c>
      <c r="W427" s="21">
        <v>2467</v>
      </c>
      <c r="X427" s="21">
        <v>425</v>
      </c>
      <c r="Y427" s="21">
        <v>1458</v>
      </c>
      <c r="Z427" s="21">
        <v>1458</v>
      </c>
      <c r="AA427" s="21">
        <v>0</v>
      </c>
      <c r="AB427" s="21">
        <v>2610</v>
      </c>
      <c r="AC427" s="21">
        <v>579</v>
      </c>
    </row>
    <row r="428" spans="1:29" x14ac:dyDescent="0.2">
      <c r="A428">
        <v>5</v>
      </c>
      <c r="B428">
        <v>1992</v>
      </c>
      <c r="C428" t="s">
        <v>20</v>
      </c>
      <c r="D428" s="3">
        <v>33725</v>
      </c>
      <c r="E428" s="21">
        <v>61440</v>
      </c>
      <c r="F428" s="21">
        <v>60691</v>
      </c>
      <c r="G428" s="21">
        <v>749</v>
      </c>
      <c r="H428" s="21">
        <v>73710</v>
      </c>
      <c r="I428" s="21">
        <v>16796</v>
      </c>
      <c r="J428" s="21">
        <v>47836</v>
      </c>
      <c r="K428" s="21">
        <v>47157</v>
      </c>
      <c r="L428" s="21">
        <v>679</v>
      </c>
      <c r="M428" s="21">
        <v>53929</v>
      </c>
      <c r="N428" s="21">
        <v>9454</v>
      </c>
      <c r="O428" s="21">
        <v>10218</v>
      </c>
      <c r="P428" s="21">
        <v>10148</v>
      </c>
      <c r="Q428" s="21">
        <v>70</v>
      </c>
      <c r="R428" s="21">
        <v>15356</v>
      </c>
      <c r="S428" s="21">
        <v>5852</v>
      </c>
      <c r="T428" s="21">
        <v>2182</v>
      </c>
      <c r="U428" s="21">
        <v>2182</v>
      </c>
      <c r="V428" s="21">
        <v>0</v>
      </c>
      <c r="W428" s="21">
        <v>2286</v>
      </c>
      <c r="X428" s="21">
        <v>760</v>
      </c>
      <c r="Y428" s="21">
        <v>1204</v>
      </c>
      <c r="Z428" s="21">
        <v>1204</v>
      </c>
      <c r="AA428" s="21">
        <v>0</v>
      </c>
      <c r="AB428" s="21">
        <v>2139</v>
      </c>
      <c r="AC428" s="21">
        <v>730</v>
      </c>
    </row>
    <row r="429" spans="1:29" x14ac:dyDescent="0.2">
      <c r="A429">
        <v>6</v>
      </c>
      <c r="B429">
        <v>1992</v>
      </c>
      <c r="C429" t="s">
        <v>21</v>
      </c>
      <c r="D429" s="3">
        <v>33756</v>
      </c>
      <c r="E429" s="21">
        <v>67911</v>
      </c>
      <c r="F429" s="21">
        <v>66625</v>
      </c>
      <c r="G429" s="21">
        <v>1286</v>
      </c>
      <c r="H429" s="21">
        <v>82638</v>
      </c>
      <c r="I429" s="21">
        <v>13854</v>
      </c>
      <c r="J429" s="21">
        <v>52877</v>
      </c>
      <c r="K429" s="21">
        <v>51627</v>
      </c>
      <c r="L429" s="21">
        <v>1250</v>
      </c>
      <c r="M429" s="21">
        <v>60663</v>
      </c>
      <c r="N429" s="21">
        <v>7458</v>
      </c>
      <c r="O429" s="21">
        <v>11302</v>
      </c>
      <c r="P429" s="21">
        <v>11266</v>
      </c>
      <c r="Q429" s="21">
        <v>36</v>
      </c>
      <c r="R429" s="21">
        <v>16625</v>
      </c>
      <c r="S429" s="21">
        <v>5044</v>
      </c>
      <c r="T429" s="21">
        <v>2408</v>
      </c>
      <c r="U429" s="21">
        <v>2408</v>
      </c>
      <c r="V429" s="21">
        <v>0</v>
      </c>
      <c r="W429" s="21">
        <v>3382</v>
      </c>
      <c r="X429" s="21">
        <v>791</v>
      </c>
      <c r="Y429" s="21">
        <v>1324</v>
      </c>
      <c r="Z429" s="21">
        <v>1324</v>
      </c>
      <c r="AA429" s="21">
        <v>0</v>
      </c>
      <c r="AB429" s="21">
        <v>1968</v>
      </c>
      <c r="AC429" s="21">
        <v>561</v>
      </c>
    </row>
    <row r="430" spans="1:29" x14ac:dyDescent="0.2">
      <c r="A430">
        <v>7</v>
      </c>
      <c r="B430">
        <v>1992</v>
      </c>
      <c r="C430" t="s">
        <v>22</v>
      </c>
      <c r="D430" s="3">
        <v>33786</v>
      </c>
      <c r="E430" s="21">
        <v>73537</v>
      </c>
      <c r="F430" s="21">
        <v>71411</v>
      </c>
      <c r="G430" s="21">
        <v>2126</v>
      </c>
      <c r="H430" s="21">
        <v>87933</v>
      </c>
      <c r="I430" s="21">
        <v>16285</v>
      </c>
      <c r="J430" s="21">
        <v>56826</v>
      </c>
      <c r="K430" s="21">
        <v>54793</v>
      </c>
      <c r="L430" s="21">
        <v>2033</v>
      </c>
      <c r="M430" s="21">
        <v>64480</v>
      </c>
      <c r="N430" s="21">
        <v>10620</v>
      </c>
      <c r="O430" s="21">
        <v>12639</v>
      </c>
      <c r="P430" s="21">
        <v>12546</v>
      </c>
      <c r="Q430" s="21">
        <v>93</v>
      </c>
      <c r="R430" s="21">
        <v>17646</v>
      </c>
      <c r="S430" s="21">
        <v>4057</v>
      </c>
      <c r="T430" s="21">
        <v>2783</v>
      </c>
      <c r="U430" s="21">
        <v>2783</v>
      </c>
      <c r="V430" s="21">
        <v>0</v>
      </c>
      <c r="W430" s="21">
        <v>3530</v>
      </c>
      <c r="X430" s="21">
        <v>699</v>
      </c>
      <c r="Y430" s="21">
        <v>1289</v>
      </c>
      <c r="Z430" s="21">
        <v>1289</v>
      </c>
      <c r="AA430" s="21">
        <v>0</v>
      </c>
      <c r="AB430" s="21">
        <v>2277</v>
      </c>
      <c r="AC430" s="21">
        <v>909</v>
      </c>
    </row>
    <row r="431" spans="1:29" x14ac:dyDescent="0.2">
      <c r="A431">
        <v>8</v>
      </c>
      <c r="B431">
        <v>1992</v>
      </c>
      <c r="C431" t="s">
        <v>23</v>
      </c>
      <c r="D431" s="3">
        <v>33817</v>
      </c>
      <c r="E431" s="21">
        <v>71914</v>
      </c>
      <c r="F431" s="21">
        <v>69281</v>
      </c>
      <c r="G431" s="21">
        <v>2633</v>
      </c>
      <c r="H431" s="21">
        <v>83652</v>
      </c>
      <c r="I431" s="21">
        <v>14532</v>
      </c>
      <c r="J431" s="21">
        <v>57283</v>
      </c>
      <c r="K431" s="21">
        <v>54745</v>
      </c>
      <c r="L431" s="21">
        <v>2538</v>
      </c>
      <c r="M431" s="21">
        <v>64500</v>
      </c>
      <c r="N431" s="21">
        <v>8987</v>
      </c>
      <c r="O431" s="21">
        <v>11093</v>
      </c>
      <c r="P431" s="21">
        <v>10998</v>
      </c>
      <c r="Q431" s="21">
        <v>95</v>
      </c>
      <c r="R431" s="21">
        <v>14259</v>
      </c>
      <c r="S431" s="21">
        <v>4309</v>
      </c>
      <c r="T431" s="21">
        <v>2158</v>
      </c>
      <c r="U431" s="21">
        <v>2158</v>
      </c>
      <c r="V431" s="21">
        <v>0</v>
      </c>
      <c r="W431" s="21">
        <v>3138</v>
      </c>
      <c r="X431" s="21">
        <v>605</v>
      </c>
      <c r="Y431" s="21">
        <v>1380</v>
      </c>
      <c r="Z431" s="21">
        <v>1380</v>
      </c>
      <c r="AA431" s="21">
        <v>0</v>
      </c>
      <c r="AB431" s="21">
        <v>1755</v>
      </c>
      <c r="AC431" s="21">
        <v>631</v>
      </c>
    </row>
    <row r="432" spans="1:29" x14ac:dyDescent="0.2">
      <c r="A432">
        <v>9</v>
      </c>
      <c r="B432">
        <v>1992</v>
      </c>
      <c r="C432" t="s">
        <v>24</v>
      </c>
      <c r="D432" s="3">
        <v>33848</v>
      </c>
      <c r="E432" s="21">
        <v>69998</v>
      </c>
      <c r="F432" s="21">
        <v>67457</v>
      </c>
      <c r="G432" s="21">
        <v>2541</v>
      </c>
      <c r="H432" s="21">
        <v>82328</v>
      </c>
      <c r="I432" s="21">
        <v>14983</v>
      </c>
      <c r="J432" s="21">
        <v>55106</v>
      </c>
      <c r="K432" s="21">
        <v>52740</v>
      </c>
      <c r="L432" s="21">
        <v>2366</v>
      </c>
      <c r="M432" s="21">
        <v>60497</v>
      </c>
      <c r="N432" s="21">
        <v>8878</v>
      </c>
      <c r="O432" s="21">
        <v>11813</v>
      </c>
      <c r="P432" s="21">
        <v>11638</v>
      </c>
      <c r="Q432" s="21">
        <v>175</v>
      </c>
      <c r="R432" s="21">
        <v>16702</v>
      </c>
      <c r="S432" s="21">
        <v>4402</v>
      </c>
      <c r="T432" s="21">
        <v>2298</v>
      </c>
      <c r="U432" s="21">
        <v>2298</v>
      </c>
      <c r="V432" s="21">
        <v>0</v>
      </c>
      <c r="W432" s="21">
        <v>3314</v>
      </c>
      <c r="X432" s="21">
        <v>979</v>
      </c>
      <c r="Y432" s="21">
        <v>781</v>
      </c>
      <c r="Z432" s="21">
        <v>781</v>
      </c>
      <c r="AA432" s="21">
        <v>0</v>
      </c>
      <c r="AB432" s="21">
        <v>1815</v>
      </c>
      <c r="AC432" s="21">
        <v>724</v>
      </c>
    </row>
    <row r="433" spans="1:29" x14ac:dyDescent="0.2">
      <c r="A433">
        <v>10</v>
      </c>
      <c r="B433">
        <v>1992</v>
      </c>
      <c r="C433" t="s">
        <v>25</v>
      </c>
      <c r="D433" s="3">
        <v>33878</v>
      </c>
      <c r="E433" s="21">
        <v>77891</v>
      </c>
      <c r="F433" s="21">
        <v>74583</v>
      </c>
      <c r="G433" s="21">
        <v>3308</v>
      </c>
      <c r="H433" s="21">
        <v>90902</v>
      </c>
      <c r="I433" s="21">
        <v>11650</v>
      </c>
      <c r="J433" s="21">
        <v>62003</v>
      </c>
      <c r="K433" s="21">
        <v>58981</v>
      </c>
      <c r="L433" s="21">
        <v>3022</v>
      </c>
      <c r="M433" s="21">
        <v>67311</v>
      </c>
      <c r="N433" s="21">
        <v>5312</v>
      </c>
      <c r="O433" s="21">
        <v>13025</v>
      </c>
      <c r="P433" s="21">
        <v>12739</v>
      </c>
      <c r="Q433" s="21">
        <v>286</v>
      </c>
      <c r="R433" s="21">
        <v>18238</v>
      </c>
      <c r="S433" s="21">
        <v>5176</v>
      </c>
      <c r="T433" s="21">
        <v>2300</v>
      </c>
      <c r="U433" s="21">
        <v>2300</v>
      </c>
      <c r="V433" s="21">
        <v>0</v>
      </c>
      <c r="W433" s="21">
        <v>3417</v>
      </c>
      <c r="X433" s="21">
        <v>591</v>
      </c>
      <c r="Y433" s="21">
        <v>563</v>
      </c>
      <c r="Z433" s="21">
        <v>563</v>
      </c>
      <c r="AA433" s="21">
        <v>0</v>
      </c>
      <c r="AB433" s="21">
        <v>1936</v>
      </c>
      <c r="AC433" s="21">
        <v>571</v>
      </c>
    </row>
    <row r="434" spans="1:29" x14ac:dyDescent="0.2">
      <c r="A434">
        <v>11</v>
      </c>
      <c r="B434">
        <v>1992</v>
      </c>
      <c r="C434" t="s">
        <v>26</v>
      </c>
      <c r="D434" s="3">
        <v>33909</v>
      </c>
      <c r="E434" s="21">
        <v>73525</v>
      </c>
      <c r="F434" s="21">
        <v>69958</v>
      </c>
      <c r="G434" s="21">
        <v>3567</v>
      </c>
      <c r="H434" s="21">
        <v>87548</v>
      </c>
      <c r="I434" s="21">
        <v>12865</v>
      </c>
      <c r="J434" s="21">
        <v>58149</v>
      </c>
      <c r="K434" s="21">
        <v>54735</v>
      </c>
      <c r="L434" s="21">
        <v>3414</v>
      </c>
      <c r="M434" s="21">
        <v>64106</v>
      </c>
      <c r="N434" s="21">
        <v>7656</v>
      </c>
      <c r="O434" s="21">
        <v>12608</v>
      </c>
      <c r="P434" s="21">
        <v>12455</v>
      </c>
      <c r="Q434" s="21">
        <v>153</v>
      </c>
      <c r="R434" s="21">
        <v>19145</v>
      </c>
      <c r="S434" s="21">
        <v>4054</v>
      </c>
      <c r="T434" s="21">
        <v>2225</v>
      </c>
      <c r="U434" s="21">
        <v>2225</v>
      </c>
      <c r="V434" s="21">
        <v>0</v>
      </c>
      <c r="W434" s="21">
        <v>2606</v>
      </c>
      <c r="X434" s="21">
        <v>473</v>
      </c>
      <c r="Y434" s="21">
        <v>543</v>
      </c>
      <c r="Z434" s="21">
        <v>543</v>
      </c>
      <c r="AA434" s="21">
        <v>0</v>
      </c>
      <c r="AB434" s="21">
        <v>1691</v>
      </c>
      <c r="AC434" s="21">
        <v>682</v>
      </c>
    </row>
    <row r="435" spans="1:29" x14ac:dyDescent="0.2">
      <c r="A435">
        <v>12</v>
      </c>
      <c r="B435">
        <v>1992</v>
      </c>
      <c r="C435" t="s">
        <v>27</v>
      </c>
      <c r="D435" s="3">
        <v>33939</v>
      </c>
      <c r="E435" s="21">
        <v>69779</v>
      </c>
      <c r="F435" s="21">
        <v>64935</v>
      </c>
      <c r="G435" s="21">
        <v>4844</v>
      </c>
      <c r="H435" s="21">
        <v>64977</v>
      </c>
      <c r="I435" s="21">
        <v>13495</v>
      </c>
      <c r="J435" s="21">
        <v>56191</v>
      </c>
      <c r="K435" s="21">
        <v>51623</v>
      </c>
      <c r="L435" s="21">
        <v>4568</v>
      </c>
      <c r="M435" s="21">
        <v>50218</v>
      </c>
      <c r="N435" s="21">
        <v>5420</v>
      </c>
      <c r="O435" s="21">
        <v>11141</v>
      </c>
      <c r="P435" s="21">
        <v>10865</v>
      </c>
      <c r="Q435" s="21">
        <v>276</v>
      </c>
      <c r="R435" s="21">
        <v>12956</v>
      </c>
      <c r="S435" s="21">
        <v>6155</v>
      </c>
      <c r="T435" s="21">
        <v>1593</v>
      </c>
      <c r="U435" s="21">
        <v>1593</v>
      </c>
      <c r="V435" s="21">
        <v>0</v>
      </c>
      <c r="W435" s="21">
        <v>1393</v>
      </c>
      <c r="X435" s="21">
        <v>1075</v>
      </c>
      <c r="Y435" s="21">
        <v>854</v>
      </c>
      <c r="Z435" s="21">
        <v>854</v>
      </c>
      <c r="AA435" s="21">
        <v>0</v>
      </c>
      <c r="AB435" s="21">
        <v>410</v>
      </c>
      <c r="AC435" s="21">
        <v>845</v>
      </c>
    </row>
    <row r="436" spans="1:29" x14ac:dyDescent="0.2">
      <c r="A436">
        <v>1</v>
      </c>
      <c r="B436">
        <v>1993</v>
      </c>
      <c r="C436" t="s">
        <v>16</v>
      </c>
      <c r="D436" s="3">
        <v>33970</v>
      </c>
      <c r="E436" s="21">
        <v>60203</v>
      </c>
      <c r="F436" s="21">
        <v>57576</v>
      </c>
      <c r="G436" s="21">
        <v>2627</v>
      </c>
      <c r="H436" s="21">
        <v>66168</v>
      </c>
      <c r="I436" s="21">
        <v>4643</v>
      </c>
      <c r="J436" s="21">
        <v>45992</v>
      </c>
      <c r="K436" s="21">
        <v>43970</v>
      </c>
      <c r="L436" s="21">
        <v>2022</v>
      </c>
      <c r="M436" s="21">
        <v>50369</v>
      </c>
      <c r="N436" s="21">
        <v>3575</v>
      </c>
      <c r="O436" s="21">
        <v>11516</v>
      </c>
      <c r="P436" s="21">
        <v>10976</v>
      </c>
      <c r="Q436" s="21">
        <v>540</v>
      </c>
      <c r="R436" s="21">
        <v>12544</v>
      </c>
      <c r="S436" s="21">
        <v>492</v>
      </c>
      <c r="T436" s="21">
        <v>1908</v>
      </c>
      <c r="U436" s="21">
        <v>1843</v>
      </c>
      <c r="V436" s="21">
        <v>65</v>
      </c>
      <c r="W436" s="21">
        <v>2208</v>
      </c>
      <c r="X436" s="21">
        <v>189</v>
      </c>
      <c r="Y436" s="21">
        <v>787</v>
      </c>
      <c r="Z436" s="21">
        <v>787</v>
      </c>
      <c r="AA436" s="21">
        <v>0</v>
      </c>
      <c r="AB436" s="21">
        <v>1047</v>
      </c>
      <c r="AC436" s="21">
        <v>387</v>
      </c>
    </row>
    <row r="437" spans="1:29" x14ac:dyDescent="0.2">
      <c r="A437">
        <v>2</v>
      </c>
      <c r="B437">
        <v>1993</v>
      </c>
      <c r="C437" t="s">
        <v>17</v>
      </c>
      <c r="D437" s="3">
        <v>34001</v>
      </c>
      <c r="E437" s="21">
        <v>66316</v>
      </c>
      <c r="F437" s="21">
        <v>64499</v>
      </c>
      <c r="G437" s="21">
        <v>1817</v>
      </c>
      <c r="H437" s="21">
        <v>73042</v>
      </c>
      <c r="I437" s="21">
        <v>9234</v>
      </c>
      <c r="J437" s="21">
        <v>52760</v>
      </c>
      <c r="K437" s="21">
        <v>51194</v>
      </c>
      <c r="L437" s="21">
        <v>1566</v>
      </c>
      <c r="M437" s="21">
        <v>56376</v>
      </c>
      <c r="N437" s="21">
        <v>4617</v>
      </c>
      <c r="O437" s="21">
        <v>10644</v>
      </c>
      <c r="P437" s="21">
        <v>10403</v>
      </c>
      <c r="Q437" s="21">
        <v>241</v>
      </c>
      <c r="R437" s="21">
        <v>14287</v>
      </c>
      <c r="S437" s="21">
        <v>3509</v>
      </c>
      <c r="T437" s="21">
        <v>2236</v>
      </c>
      <c r="U437" s="21">
        <v>2226</v>
      </c>
      <c r="V437" s="21">
        <v>10</v>
      </c>
      <c r="W437" s="21">
        <v>1904</v>
      </c>
      <c r="X437" s="21">
        <v>546</v>
      </c>
      <c r="Y437" s="21">
        <v>676</v>
      </c>
      <c r="Z437" s="21">
        <v>676</v>
      </c>
      <c r="AA437" s="21">
        <v>0</v>
      </c>
      <c r="AB437" s="21">
        <v>475</v>
      </c>
      <c r="AC437" s="21">
        <v>562</v>
      </c>
    </row>
    <row r="438" spans="1:29" x14ac:dyDescent="0.2">
      <c r="A438">
        <v>3</v>
      </c>
      <c r="B438">
        <v>1993</v>
      </c>
      <c r="C438" t="s">
        <v>18</v>
      </c>
      <c r="D438" s="3">
        <v>34029</v>
      </c>
      <c r="E438" s="21">
        <v>90388</v>
      </c>
      <c r="F438" s="21">
        <v>86643</v>
      </c>
      <c r="G438" s="21">
        <v>3745</v>
      </c>
      <c r="H438" s="21">
        <v>98691</v>
      </c>
      <c r="I438" s="21">
        <v>13571</v>
      </c>
      <c r="J438" s="21">
        <v>69774</v>
      </c>
      <c r="K438" s="21">
        <v>66762</v>
      </c>
      <c r="L438" s="21">
        <v>3012</v>
      </c>
      <c r="M438" s="21">
        <v>74710</v>
      </c>
      <c r="N438" s="21">
        <v>8215</v>
      </c>
      <c r="O438" s="21">
        <v>16098</v>
      </c>
      <c r="P438" s="21">
        <v>15392</v>
      </c>
      <c r="Q438" s="21">
        <v>706</v>
      </c>
      <c r="R438" s="21">
        <v>18612</v>
      </c>
      <c r="S438" s="21">
        <v>4152</v>
      </c>
      <c r="T438" s="21">
        <v>3367</v>
      </c>
      <c r="U438" s="21">
        <v>3340</v>
      </c>
      <c r="V438" s="21">
        <v>27</v>
      </c>
      <c r="W438" s="21">
        <v>3674</v>
      </c>
      <c r="X438" s="21">
        <v>783</v>
      </c>
      <c r="Y438" s="21">
        <v>1149</v>
      </c>
      <c r="Z438" s="21">
        <v>1149</v>
      </c>
      <c r="AA438" s="21">
        <v>0</v>
      </c>
      <c r="AB438" s="21">
        <v>1695</v>
      </c>
      <c r="AC438" s="21">
        <v>421</v>
      </c>
    </row>
    <row r="439" spans="1:29" x14ac:dyDescent="0.2">
      <c r="A439">
        <v>4</v>
      </c>
      <c r="B439">
        <v>1993</v>
      </c>
      <c r="C439" t="s">
        <v>19</v>
      </c>
      <c r="D439" s="3">
        <v>34060</v>
      </c>
      <c r="E439" s="21">
        <v>81220</v>
      </c>
      <c r="F439" s="21">
        <v>79202</v>
      </c>
      <c r="G439" s="21">
        <v>2018</v>
      </c>
      <c r="H439" s="21">
        <v>88839</v>
      </c>
      <c r="I439" s="21">
        <v>8547</v>
      </c>
      <c r="J439" s="21">
        <v>66183</v>
      </c>
      <c r="K439" s="21">
        <v>64484</v>
      </c>
      <c r="L439" s="21">
        <v>1699</v>
      </c>
      <c r="M439" s="21">
        <v>69336</v>
      </c>
      <c r="N439" s="21">
        <v>3841</v>
      </c>
      <c r="O439" s="21">
        <v>10919</v>
      </c>
      <c r="P439" s="21">
        <v>10604</v>
      </c>
      <c r="Q439" s="21">
        <v>315</v>
      </c>
      <c r="R439" s="21">
        <v>14525</v>
      </c>
      <c r="S439" s="21">
        <v>3723</v>
      </c>
      <c r="T439" s="21">
        <v>3008</v>
      </c>
      <c r="U439" s="21">
        <v>3004</v>
      </c>
      <c r="V439" s="21">
        <v>4</v>
      </c>
      <c r="W439" s="21">
        <v>3479</v>
      </c>
      <c r="X439" s="21">
        <v>561</v>
      </c>
      <c r="Y439" s="21">
        <v>1110</v>
      </c>
      <c r="Z439" s="21">
        <v>1110</v>
      </c>
      <c r="AA439" s="21">
        <v>0</v>
      </c>
      <c r="AB439" s="21">
        <v>1499</v>
      </c>
      <c r="AC439" s="21">
        <v>422</v>
      </c>
    </row>
    <row r="440" spans="1:29" x14ac:dyDescent="0.2">
      <c r="A440">
        <v>5</v>
      </c>
      <c r="B440">
        <v>1993</v>
      </c>
      <c r="C440" t="s">
        <v>20</v>
      </c>
      <c r="D440" s="3">
        <v>34090</v>
      </c>
      <c r="E440" s="21">
        <v>93846</v>
      </c>
      <c r="F440" s="21">
        <v>90500</v>
      </c>
      <c r="G440" s="21">
        <v>3346</v>
      </c>
      <c r="H440" s="21">
        <v>101055</v>
      </c>
      <c r="I440" s="21">
        <v>11829</v>
      </c>
      <c r="J440" s="21">
        <v>75432</v>
      </c>
      <c r="K440" s="21">
        <v>72412</v>
      </c>
      <c r="L440" s="21">
        <v>3020</v>
      </c>
      <c r="M440" s="21">
        <v>78640</v>
      </c>
      <c r="N440" s="21">
        <v>7457</v>
      </c>
      <c r="O440" s="21">
        <v>13917</v>
      </c>
      <c r="P440" s="21">
        <v>13620</v>
      </c>
      <c r="Q440" s="21">
        <v>297</v>
      </c>
      <c r="R440" s="21">
        <v>16947</v>
      </c>
      <c r="S440" s="21">
        <v>2957</v>
      </c>
      <c r="T440" s="21">
        <v>3365</v>
      </c>
      <c r="U440" s="21">
        <v>3336</v>
      </c>
      <c r="V440" s="21">
        <v>29</v>
      </c>
      <c r="W440" s="21">
        <v>3765</v>
      </c>
      <c r="X440" s="21">
        <v>712</v>
      </c>
      <c r="Y440" s="21">
        <v>1132</v>
      </c>
      <c r="Z440" s="21">
        <v>1132</v>
      </c>
      <c r="AA440" s="21">
        <v>0</v>
      </c>
      <c r="AB440" s="21">
        <v>1703</v>
      </c>
      <c r="AC440" s="21">
        <v>703</v>
      </c>
    </row>
    <row r="441" spans="1:29" x14ac:dyDescent="0.2">
      <c r="A441">
        <v>6</v>
      </c>
      <c r="B441">
        <v>1993</v>
      </c>
      <c r="C441" t="s">
        <v>21</v>
      </c>
      <c r="D441" s="3">
        <v>34121</v>
      </c>
      <c r="E441" s="21">
        <v>97743</v>
      </c>
      <c r="F441" s="21">
        <v>92968</v>
      </c>
      <c r="G441" s="21">
        <v>4775</v>
      </c>
      <c r="H441" s="21">
        <v>102512</v>
      </c>
      <c r="I441" s="21">
        <v>10194</v>
      </c>
      <c r="J441" s="21">
        <v>78551</v>
      </c>
      <c r="K441" s="21">
        <v>74502</v>
      </c>
      <c r="L441" s="21">
        <v>4049</v>
      </c>
      <c r="M441" s="21">
        <v>79880</v>
      </c>
      <c r="N441" s="21">
        <v>5336</v>
      </c>
      <c r="O441" s="21">
        <v>14772</v>
      </c>
      <c r="P441" s="21">
        <v>14106</v>
      </c>
      <c r="Q441" s="21">
        <v>666</v>
      </c>
      <c r="R441" s="21">
        <v>16938</v>
      </c>
      <c r="S441" s="21">
        <v>3468</v>
      </c>
      <c r="T441" s="21">
        <v>3348</v>
      </c>
      <c r="U441" s="21">
        <v>3288</v>
      </c>
      <c r="V441" s="21">
        <v>60</v>
      </c>
      <c r="W441" s="21">
        <v>3874</v>
      </c>
      <c r="X441" s="21">
        <v>835</v>
      </c>
      <c r="Y441" s="21">
        <v>1072</v>
      </c>
      <c r="Z441" s="21">
        <v>1072</v>
      </c>
      <c r="AA441" s="21">
        <v>0</v>
      </c>
      <c r="AB441" s="21">
        <v>1820</v>
      </c>
      <c r="AC441" s="21">
        <v>555</v>
      </c>
    </row>
    <row r="442" spans="1:29" x14ac:dyDescent="0.2">
      <c r="A442">
        <v>7</v>
      </c>
      <c r="B442">
        <v>1993</v>
      </c>
      <c r="C442" t="s">
        <v>22</v>
      </c>
      <c r="D442" s="3">
        <v>34151</v>
      </c>
      <c r="E442" s="21">
        <v>102034</v>
      </c>
      <c r="F442" s="21">
        <v>96457</v>
      </c>
      <c r="G442" s="21">
        <v>5577</v>
      </c>
      <c r="H442" s="21">
        <v>104493</v>
      </c>
      <c r="I442" s="21">
        <v>9542</v>
      </c>
      <c r="J442" s="21">
        <v>82725</v>
      </c>
      <c r="K442" s="21">
        <v>77879</v>
      </c>
      <c r="L442" s="21">
        <v>4846</v>
      </c>
      <c r="M442" s="21">
        <v>81958</v>
      </c>
      <c r="N442" s="21">
        <v>6178</v>
      </c>
      <c r="O442" s="21">
        <v>15222</v>
      </c>
      <c r="P442" s="21">
        <v>14574</v>
      </c>
      <c r="Q442" s="21">
        <v>648</v>
      </c>
      <c r="R442" s="21">
        <v>17027</v>
      </c>
      <c r="S442" s="21">
        <v>2209</v>
      </c>
      <c r="T442" s="21">
        <v>3251</v>
      </c>
      <c r="U442" s="21">
        <v>3168</v>
      </c>
      <c r="V442" s="21">
        <v>83</v>
      </c>
      <c r="W442" s="21">
        <v>3764</v>
      </c>
      <c r="X442" s="21">
        <v>654</v>
      </c>
      <c r="Y442" s="21">
        <v>836</v>
      </c>
      <c r="Z442" s="21">
        <v>836</v>
      </c>
      <c r="AA442" s="21">
        <v>0</v>
      </c>
      <c r="AB442" s="21">
        <v>1744</v>
      </c>
      <c r="AC442" s="21">
        <v>501</v>
      </c>
    </row>
    <row r="443" spans="1:29" x14ac:dyDescent="0.2">
      <c r="A443">
        <v>8</v>
      </c>
      <c r="B443">
        <v>1993</v>
      </c>
      <c r="C443" t="s">
        <v>23</v>
      </c>
      <c r="D443" s="3">
        <v>34182</v>
      </c>
      <c r="E443" s="21">
        <v>115338</v>
      </c>
      <c r="F443" s="21">
        <v>106489</v>
      </c>
      <c r="G443" s="21">
        <v>8849</v>
      </c>
      <c r="H443" s="21">
        <v>115800</v>
      </c>
      <c r="I443" s="21">
        <v>9007</v>
      </c>
      <c r="J443" s="21">
        <v>91120</v>
      </c>
      <c r="K443" s="21">
        <v>83691</v>
      </c>
      <c r="L443" s="21">
        <v>7429</v>
      </c>
      <c r="M443" s="21">
        <v>87998</v>
      </c>
      <c r="N443" s="21">
        <v>4052</v>
      </c>
      <c r="O443" s="21">
        <v>19230</v>
      </c>
      <c r="P443" s="21">
        <v>17897</v>
      </c>
      <c r="Q443" s="21">
        <v>1333</v>
      </c>
      <c r="R443" s="21">
        <v>21391</v>
      </c>
      <c r="S443" s="21">
        <v>3645</v>
      </c>
      <c r="T443" s="21">
        <v>3660</v>
      </c>
      <c r="U443" s="21">
        <v>3573</v>
      </c>
      <c r="V443" s="21">
        <v>87</v>
      </c>
      <c r="W443" s="21">
        <v>4529</v>
      </c>
      <c r="X443" s="21">
        <v>744</v>
      </c>
      <c r="Y443" s="21">
        <v>1328</v>
      </c>
      <c r="Z443" s="21">
        <v>1328</v>
      </c>
      <c r="AA443" s="21">
        <v>0</v>
      </c>
      <c r="AB443" s="21">
        <v>1882</v>
      </c>
      <c r="AC443" s="21">
        <v>566</v>
      </c>
    </row>
    <row r="444" spans="1:29" x14ac:dyDescent="0.2">
      <c r="A444">
        <v>9</v>
      </c>
      <c r="B444">
        <v>1993</v>
      </c>
      <c r="C444" t="s">
        <v>24</v>
      </c>
      <c r="D444" s="3">
        <v>34213</v>
      </c>
      <c r="E444" s="21">
        <v>106483</v>
      </c>
      <c r="F444" s="21">
        <v>98333</v>
      </c>
      <c r="G444" s="21">
        <v>8150</v>
      </c>
      <c r="H444" s="21">
        <v>106990</v>
      </c>
      <c r="I444" s="21">
        <v>8289</v>
      </c>
      <c r="J444" s="21">
        <v>86325</v>
      </c>
      <c r="K444" s="21">
        <v>79001</v>
      </c>
      <c r="L444" s="21">
        <v>7324</v>
      </c>
      <c r="M444" s="21">
        <v>83249</v>
      </c>
      <c r="N444" s="21">
        <v>4066</v>
      </c>
      <c r="O444" s="21">
        <v>14674</v>
      </c>
      <c r="P444" s="21">
        <v>13875</v>
      </c>
      <c r="Q444" s="21">
        <v>799</v>
      </c>
      <c r="R444" s="21">
        <v>16933</v>
      </c>
      <c r="S444" s="21">
        <v>2914</v>
      </c>
      <c r="T444" s="21">
        <v>4107</v>
      </c>
      <c r="U444" s="21">
        <v>4080</v>
      </c>
      <c r="V444" s="21">
        <v>27</v>
      </c>
      <c r="W444" s="21">
        <v>4940</v>
      </c>
      <c r="X444" s="21">
        <v>840</v>
      </c>
      <c r="Y444" s="21">
        <v>1377</v>
      </c>
      <c r="Z444" s="21">
        <v>1377</v>
      </c>
      <c r="AA444" s="21">
        <v>0</v>
      </c>
      <c r="AB444" s="21">
        <v>1868</v>
      </c>
      <c r="AC444" s="21">
        <v>469</v>
      </c>
    </row>
    <row r="445" spans="1:29" x14ac:dyDescent="0.2">
      <c r="A445">
        <v>10</v>
      </c>
      <c r="B445">
        <v>1993</v>
      </c>
      <c r="C445" t="s">
        <v>25</v>
      </c>
      <c r="D445" s="3">
        <v>34243</v>
      </c>
      <c r="E445" s="21">
        <v>111349</v>
      </c>
      <c r="F445" s="21">
        <v>101285</v>
      </c>
      <c r="G445" s="21">
        <v>10064</v>
      </c>
      <c r="H445" s="21">
        <v>109989</v>
      </c>
      <c r="I445" s="21">
        <v>7960</v>
      </c>
      <c r="J445" s="21">
        <v>90384</v>
      </c>
      <c r="K445" s="21">
        <v>82047</v>
      </c>
      <c r="L445" s="21">
        <v>8337</v>
      </c>
      <c r="M445" s="21">
        <v>86354</v>
      </c>
      <c r="N445" s="21">
        <v>3987</v>
      </c>
      <c r="O445" s="21">
        <v>16066</v>
      </c>
      <c r="P445" s="21">
        <v>14454</v>
      </c>
      <c r="Q445" s="21">
        <v>1612</v>
      </c>
      <c r="R445" s="21">
        <v>16918</v>
      </c>
      <c r="S445" s="21">
        <v>2659</v>
      </c>
      <c r="T445" s="21">
        <v>4008</v>
      </c>
      <c r="U445" s="21">
        <v>3896</v>
      </c>
      <c r="V445" s="21">
        <v>112</v>
      </c>
      <c r="W445" s="21">
        <v>4800</v>
      </c>
      <c r="X445" s="21">
        <v>555</v>
      </c>
      <c r="Y445" s="21">
        <v>891</v>
      </c>
      <c r="Z445" s="21">
        <v>888</v>
      </c>
      <c r="AA445" s="21">
        <v>3</v>
      </c>
      <c r="AB445" s="21">
        <v>1917</v>
      </c>
      <c r="AC445" s="21">
        <v>759</v>
      </c>
    </row>
    <row r="446" spans="1:29" x14ac:dyDescent="0.2">
      <c r="A446">
        <v>11</v>
      </c>
      <c r="B446">
        <v>1993</v>
      </c>
      <c r="C446" t="s">
        <v>26</v>
      </c>
      <c r="D446" s="3">
        <v>34274</v>
      </c>
      <c r="E446" s="21">
        <v>104900</v>
      </c>
      <c r="F446" s="21">
        <v>96859</v>
      </c>
      <c r="G446" s="21">
        <v>8041</v>
      </c>
      <c r="H446" s="21">
        <v>111043</v>
      </c>
      <c r="I446" s="21">
        <v>9858</v>
      </c>
      <c r="J446" s="21">
        <v>87627</v>
      </c>
      <c r="K446" s="21">
        <v>80412</v>
      </c>
      <c r="L446" s="21">
        <v>7215</v>
      </c>
      <c r="M446" s="21">
        <v>86358</v>
      </c>
      <c r="N446" s="21">
        <v>4231</v>
      </c>
      <c r="O446" s="21">
        <v>13972</v>
      </c>
      <c r="P446" s="21">
        <v>13154</v>
      </c>
      <c r="Q446" s="21">
        <v>818</v>
      </c>
      <c r="R446" s="21">
        <v>18478</v>
      </c>
      <c r="S446" s="21">
        <v>4158</v>
      </c>
      <c r="T446" s="21">
        <v>3025</v>
      </c>
      <c r="U446" s="21">
        <v>3018</v>
      </c>
      <c r="V446" s="21">
        <v>7</v>
      </c>
      <c r="W446" s="21">
        <v>4799</v>
      </c>
      <c r="X446" s="21">
        <v>870</v>
      </c>
      <c r="Y446" s="21">
        <v>276</v>
      </c>
      <c r="Z446" s="21">
        <v>275</v>
      </c>
      <c r="AA446" s="21">
        <v>1</v>
      </c>
      <c r="AB446" s="21">
        <v>1408</v>
      </c>
      <c r="AC446" s="21">
        <v>599</v>
      </c>
    </row>
    <row r="447" spans="1:29" x14ac:dyDescent="0.2">
      <c r="A447">
        <v>12</v>
      </c>
      <c r="B447">
        <v>1993</v>
      </c>
      <c r="C447" t="s">
        <v>27</v>
      </c>
      <c r="D447" s="3">
        <v>34304</v>
      </c>
      <c r="E447" s="21">
        <v>101345</v>
      </c>
      <c r="F447" s="21">
        <v>90656</v>
      </c>
      <c r="G447" s="21">
        <v>10689</v>
      </c>
      <c r="H447" s="21">
        <v>94678</v>
      </c>
      <c r="I447" s="21">
        <v>10172</v>
      </c>
      <c r="J447" s="21">
        <v>83732</v>
      </c>
      <c r="K447" s="21">
        <v>74586</v>
      </c>
      <c r="L447" s="21">
        <v>9146</v>
      </c>
      <c r="M447" s="21">
        <v>75236</v>
      </c>
      <c r="N447" s="21">
        <v>3348</v>
      </c>
      <c r="O447" s="21">
        <v>13751</v>
      </c>
      <c r="P447" s="21">
        <v>12313</v>
      </c>
      <c r="Q447" s="21">
        <v>1438</v>
      </c>
      <c r="R447" s="21">
        <v>15154</v>
      </c>
      <c r="S447" s="21">
        <v>4728</v>
      </c>
      <c r="T447" s="21">
        <v>3100</v>
      </c>
      <c r="U447" s="21">
        <v>2997</v>
      </c>
      <c r="V447" s="21">
        <v>103</v>
      </c>
      <c r="W447" s="21">
        <v>3646</v>
      </c>
      <c r="X447" s="21">
        <v>1299</v>
      </c>
      <c r="Y447" s="21">
        <v>762</v>
      </c>
      <c r="Z447" s="21">
        <v>760</v>
      </c>
      <c r="AA447" s="21">
        <v>2</v>
      </c>
      <c r="AB447" s="21">
        <v>642</v>
      </c>
      <c r="AC447" s="21">
        <v>797</v>
      </c>
    </row>
    <row r="448" spans="1:29" x14ac:dyDescent="0.2">
      <c r="A448">
        <v>1</v>
      </c>
      <c r="B448">
        <v>1994</v>
      </c>
      <c r="C448" t="s">
        <v>16</v>
      </c>
      <c r="D448" s="3">
        <v>34335</v>
      </c>
      <c r="E448" s="21">
        <v>89900</v>
      </c>
      <c r="F448" s="21">
        <v>83615</v>
      </c>
      <c r="G448" s="21">
        <v>6285</v>
      </c>
      <c r="H448" s="21">
        <v>93357</v>
      </c>
      <c r="I448" s="21">
        <v>5457</v>
      </c>
      <c r="J448" s="21">
        <v>73729</v>
      </c>
      <c r="K448" s="21">
        <v>68399</v>
      </c>
      <c r="L448" s="21">
        <v>5330</v>
      </c>
      <c r="M448" s="21">
        <v>73073</v>
      </c>
      <c r="N448" s="21">
        <v>2461</v>
      </c>
      <c r="O448" s="21">
        <v>12699</v>
      </c>
      <c r="P448" s="21">
        <v>11923</v>
      </c>
      <c r="Q448" s="21">
        <v>776</v>
      </c>
      <c r="R448" s="21">
        <v>15676</v>
      </c>
      <c r="S448" s="21">
        <v>2109</v>
      </c>
      <c r="T448" s="21">
        <v>2920</v>
      </c>
      <c r="U448" s="21">
        <v>2749</v>
      </c>
      <c r="V448" s="21">
        <v>171</v>
      </c>
      <c r="W448" s="21">
        <v>3285</v>
      </c>
      <c r="X448" s="21">
        <v>435</v>
      </c>
      <c r="Y448" s="21">
        <v>552</v>
      </c>
      <c r="Z448" s="21">
        <v>544</v>
      </c>
      <c r="AA448" s="21">
        <v>8</v>
      </c>
      <c r="AB448" s="21">
        <v>1323</v>
      </c>
      <c r="AC448" s="21">
        <v>452</v>
      </c>
    </row>
    <row r="449" spans="1:29" x14ac:dyDescent="0.2">
      <c r="A449">
        <v>2</v>
      </c>
      <c r="B449">
        <v>1994</v>
      </c>
      <c r="C449" t="s">
        <v>17</v>
      </c>
      <c r="D449" s="3">
        <v>34366</v>
      </c>
      <c r="E449" s="21">
        <v>91994</v>
      </c>
      <c r="F449" s="21">
        <v>84379</v>
      </c>
      <c r="G449" s="21">
        <v>7615</v>
      </c>
      <c r="H449" s="21">
        <v>95060</v>
      </c>
      <c r="I449" s="21">
        <v>8183</v>
      </c>
      <c r="J449" s="21">
        <v>75143</v>
      </c>
      <c r="K449" s="21">
        <v>68529</v>
      </c>
      <c r="L449" s="21">
        <v>6614</v>
      </c>
      <c r="M449" s="21">
        <v>74067</v>
      </c>
      <c r="N449" s="21">
        <v>2975</v>
      </c>
      <c r="O449" s="21">
        <v>13516</v>
      </c>
      <c r="P449" s="21">
        <v>12651</v>
      </c>
      <c r="Q449" s="21">
        <v>865</v>
      </c>
      <c r="R449" s="21">
        <v>16658</v>
      </c>
      <c r="S449" s="21">
        <v>3843</v>
      </c>
      <c r="T449" s="21">
        <v>2853</v>
      </c>
      <c r="U449" s="21">
        <v>2794</v>
      </c>
      <c r="V449" s="21">
        <v>59</v>
      </c>
      <c r="W449" s="21">
        <v>3350</v>
      </c>
      <c r="X449" s="21">
        <v>756</v>
      </c>
      <c r="Y449" s="21">
        <v>482</v>
      </c>
      <c r="Z449" s="21">
        <v>405</v>
      </c>
      <c r="AA449" s="21">
        <v>77</v>
      </c>
      <c r="AB449" s="21">
        <v>985</v>
      </c>
      <c r="AC449" s="21">
        <v>609</v>
      </c>
    </row>
    <row r="450" spans="1:29" x14ac:dyDescent="0.2">
      <c r="A450">
        <v>3</v>
      </c>
      <c r="B450">
        <v>1994</v>
      </c>
      <c r="C450" t="s">
        <v>18</v>
      </c>
      <c r="D450" s="3">
        <v>34394</v>
      </c>
      <c r="E450" s="21">
        <v>123373</v>
      </c>
      <c r="F450" s="21">
        <v>113541</v>
      </c>
      <c r="G450" s="21">
        <v>9832</v>
      </c>
      <c r="H450" s="21">
        <v>122600</v>
      </c>
      <c r="I450" s="21">
        <v>9162</v>
      </c>
      <c r="J450" s="21">
        <v>100718</v>
      </c>
      <c r="K450" s="21">
        <v>92855</v>
      </c>
      <c r="L450" s="21">
        <v>7863</v>
      </c>
      <c r="M450" s="21">
        <v>94580</v>
      </c>
      <c r="N450" s="21">
        <v>2783</v>
      </c>
      <c r="O450" s="21">
        <v>17915</v>
      </c>
      <c r="P450" s="21">
        <v>16351</v>
      </c>
      <c r="Q450" s="21">
        <v>1564</v>
      </c>
      <c r="R450" s="21">
        <v>21587</v>
      </c>
      <c r="S450" s="21">
        <v>4799</v>
      </c>
      <c r="T450" s="21">
        <v>3925</v>
      </c>
      <c r="U450" s="21">
        <v>3722</v>
      </c>
      <c r="V450" s="21">
        <v>203</v>
      </c>
      <c r="W450" s="21">
        <v>4674</v>
      </c>
      <c r="X450" s="21">
        <v>813</v>
      </c>
      <c r="Y450" s="21">
        <v>815</v>
      </c>
      <c r="Z450" s="21">
        <v>613</v>
      </c>
      <c r="AA450" s="21">
        <v>202</v>
      </c>
      <c r="AB450" s="21">
        <v>1759</v>
      </c>
      <c r="AC450" s="21">
        <v>767</v>
      </c>
    </row>
    <row r="451" spans="1:29" x14ac:dyDescent="0.2">
      <c r="A451">
        <v>4</v>
      </c>
      <c r="B451">
        <v>1994</v>
      </c>
      <c r="C451" t="s">
        <v>19</v>
      </c>
      <c r="D451" s="3">
        <v>34425</v>
      </c>
      <c r="E451" s="21">
        <v>98104</v>
      </c>
      <c r="F451" s="21">
        <v>88909</v>
      </c>
      <c r="G451" s="21">
        <v>9195</v>
      </c>
      <c r="H451" s="21">
        <v>94820</v>
      </c>
      <c r="I451" s="21">
        <v>9206</v>
      </c>
      <c r="J451" s="21">
        <v>79627</v>
      </c>
      <c r="K451" s="21">
        <v>71883</v>
      </c>
      <c r="L451" s="21">
        <v>7744</v>
      </c>
      <c r="M451" s="21">
        <v>73387</v>
      </c>
      <c r="N451" s="21">
        <v>3663</v>
      </c>
      <c r="O451" s="21">
        <v>14275</v>
      </c>
      <c r="P451" s="21">
        <v>13043</v>
      </c>
      <c r="Q451" s="21">
        <v>1232</v>
      </c>
      <c r="R451" s="21">
        <v>16665</v>
      </c>
      <c r="S451" s="21">
        <v>4242</v>
      </c>
      <c r="T451" s="21">
        <v>3295</v>
      </c>
      <c r="U451" s="21">
        <v>3154</v>
      </c>
      <c r="V451" s="21">
        <v>141</v>
      </c>
      <c r="W451" s="21">
        <v>3586</v>
      </c>
      <c r="X451" s="21">
        <v>569</v>
      </c>
      <c r="Y451" s="21">
        <v>907</v>
      </c>
      <c r="Z451" s="21">
        <v>829</v>
      </c>
      <c r="AA451" s="21">
        <v>78</v>
      </c>
      <c r="AB451" s="21">
        <v>1182</v>
      </c>
      <c r="AC451" s="21">
        <v>732</v>
      </c>
    </row>
    <row r="452" spans="1:29" x14ac:dyDescent="0.2">
      <c r="A452">
        <v>5</v>
      </c>
      <c r="B452">
        <v>1994</v>
      </c>
      <c r="C452" t="s">
        <v>20</v>
      </c>
      <c r="D452" s="3">
        <v>34455</v>
      </c>
      <c r="E452" s="21">
        <v>116714</v>
      </c>
      <c r="F452" s="21">
        <v>105436</v>
      </c>
      <c r="G452" s="21">
        <v>11278</v>
      </c>
      <c r="H452" s="21">
        <v>119441</v>
      </c>
      <c r="I452" s="21">
        <v>11305</v>
      </c>
      <c r="J452" s="21">
        <v>96172</v>
      </c>
      <c r="K452" s="21">
        <v>86517</v>
      </c>
      <c r="L452" s="21">
        <v>9655</v>
      </c>
      <c r="M452" s="21">
        <v>92415</v>
      </c>
      <c r="N452" s="21">
        <v>3866</v>
      </c>
      <c r="O452" s="21">
        <v>15410</v>
      </c>
      <c r="P452" s="21">
        <v>14127</v>
      </c>
      <c r="Q452" s="21">
        <v>1283</v>
      </c>
      <c r="R452" s="21">
        <v>19908</v>
      </c>
      <c r="S452" s="21">
        <v>5700</v>
      </c>
      <c r="T452" s="21">
        <v>4201</v>
      </c>
      <c r="U452" s="21">
        <v>4049</v>
      </c>
      <c r="V452" s="21">
        <v>152</v>
      </c>
      <c r="W452" s="21">
        <v>5701</v>
      </c>
      <c r="X452" s="21">
        <v>1093</v>
      </c>
      <c r="Y452" s="21">
        <v>931</v>
      </c>
      <c r="Z452" s="21">
        <v>743</v>
      </c>
      <c r="AA452" s="21">
        <v>188</v>
      </c>
      <c r="AB452" s="21">
        <v>1417</v>
      </c>
      <c r="AC452" s="21">
        <v>646</v>
      </c>
    </row>
    <row r="453" spans="1:29" x14ac:dyDescent="0.2">
      <c r="A453">
        <v>6</v>
      </c>
      <c r="B453">
        <v>1994</v>
      </c>
      <c r="C453" t="s">
        <v>21</v>
      </c>
      <c r="D453" s="3">
        <v>34486</v>
      </c>
      <c r="E453" s="21">
        <v>111370</v>
      </c>
      <c r="F453" s="21">
        <v>98029</v>
      </c>
      <c r="G453" s="21">
        <v>13341</v>
      </c>
      <c r="H453" s="21">
        <v>109101</v>
      </c>
      <c r="I453" s="21">
        <v>12395</v>
      </c>
      <c r="J453" s="21">
        <v>90799</v>
      </c>
      <c r="K453" s="21">
        <v>79568</v>
      </c>
      <c r="L453" s="21">
        <v>11231</v>
      </c>
      <c r="M453" s="21">
        <v>84083</v>
      </c>
      <c r="N453" s="21">
        <v>6872</v>
      </c>
      <c r="O453" s="21">
        <v>15743</v>
      </c>
      <c r="P453" s="21">
        <v>13809</v>
      </c>
      <c r="Q453" s="21">
        <v>1934</v>
      </c>
      <c r="R453" s="21">
        <v>18285</v>
      </c>
      <c r="S453" s="21">
        <v>4141</v>
      </c>
      <c r="T453" s="21">
        <v>4136</v>
      </c>
      <c r="U453" s="21">
        <v>3975</v>
      </c>
      <c r="V453" s="21">
        <v>161</v>
      </c>
      <c r="W453" s="21">
        <v>5383</v>
      </c>
      <c r="X453" s="21">
        <v>944</v>
      </c>
      <c r="Y453" s="21">
        <v>692</v>
      </c>
      <c r="Z453" s="21">
        <v>677</v>
      </c>
      <c r="AA453" s="21">
        <v>15</v>
      </c>
      <c r="AB453" s="21">
        <v>1350</v>
      </c>
      <c r="AC453" s="21">
        <v>438</v>
      </c>
    </row>
    <row r="454" spans="1:29" x14ac:dyDescent="0.2">
      <c r="A454">
        <v>7</v>
      </c>
      <c r="B454">
        <v>1994</v>
      </c>
      <c r="C454" t="s">
        <v>22</v>
      </c>
      <c r="D454" s="3">
        <v>34516</v>
      </c>
      <c r="E454" s="21">
        <v>110787</v>
      </c>
      <c r="F454" s="21">
        <v>100253</v>
      </c>
      <c r="G454" s="21">
        <v>10534</v>
      </c>
      <c r="H454" s="21">
        <v>114188</v>
      </c>
      <c r="I454" s="21">
        <v>12699</v>
      </c>
      <c r="J454" s="21">
        <v>89515</v>
      </c>
      <c r="K454" s="21">
        <v>80449</v>
      </c>
      <c r="L454" s="21">
        <v>9066</v>
      </c>
      <c r="M454" s="21">
        <v>88383</v>
      </c>
      <c r="N454" s="21">
        <v>6378</v>
      </c>
      <c r="O454" s="21">
        <v>15740</v>
      </c>
      <c r="P454" s="21">
        <v>14412</v>
      </c>
      <c r="Q454" s="21">
        <v>1328</v>
      </c>
      <c r="R454" s="21">
        <v>18891</v>
      </c>
      <c r="S454" s="21">
        <v>4691</v>
      </c>
      <c r="T454" s="21">
        <v>4832</v>
      </c>
      <c r="U454" s="21">
        <v>4695</v>
      </c>
      <c r="V454" s="21">
        <v>137</v>
      </c>
      <c r="W454" s="21">
        <v>5742</v>
      </c>
      <c r="X454" s="21">
        <v>1030</v>
      </c>
      <c r="Y454" s="21">
        <v>700</v>
      </c>
      <c r="Z454" s="21">
        <v>697</v>
      </c>
      <c r="AA454" s="21">
        <v>3</v>
      </c>
      <c r="AB454" s="21">
        <v>1172</v>
      </c>
      <c r="AC454" s="21">
        <v>600</v>
      </c>
    </row>
    <row r="455" spans="1:29" x14ac:dyDescent="0.2">
      <c r="A455">
        <v>8</v>
      </c>
      <c r="B455">
        <v>1994</v>
      </c>
      <c r="C455" t="s">
        <v>23</v>
      </c>
      <c r="D455" s="3">
        <v>34547</v>
      </c>
      <c r="E455" s="21">
        <v>138165</v>
      </c>
      <c r="F455" s="21">
        <v>115631</v>
      </c>
      <c r="G455" s="21">
        <v>22534</v>
      </c>
      <c r="H455" s="21">
        <v>127038</v>
      </c>
      <c r="I455" s="21">
        <v>11982</v>
      </c>
      <c r="J455" s="21">
        <v>110078</v>
      </c>
      <c r="K455" s="21">
        <v>90752</v>
      </c>
      <c r="L455" s="21">
        <v>19326</v>
      </c>
      <c r="M455" s="21">
        <v>98560</v>
      </c>
      <c r="N455" s="21">
        <v>6331</v>
      </c>
      <c r="O455" s="21">
        <v>20127</v>
      </c>
      <c r="P455" s="21">
        <v>17522</v>
      </c>
      <c r="Q455" s="21">
        <v>2605</v>
      </c>
      <c r="R455" s="21">
        <v>21081</v>
      </c>
      <c r="S455" s="21">
        <v>3767</v>
      </c>
      <c r="T455" s="21">
        <v>6368</v>
      </c>
      <c r="U455" s="21">
        <v>6163</v>
      </c>
      <c r="V455" s="21">
        <v>205</v>
      </c>
      <c r="W455" s="21">
        <v>6047</v>
      </c>
      <c r="X455" s="21">
        <v>1226</v>
      </c>
      <c r="Y455" s="21">
        <v>1592</v>
      </c>
      <c r="Z455" s="21">
        <v>1194</v>
      </c>
      <c r="AA455" s="21">
        <v>398</v>
      </c>
      <c r="AB455" s="21">
        <v>1350</v>
      </c>
      <c r="AC455" s="21">
        <v>658</v>
      </c>
    </row>
    <row r="456" spans="1:29" x14ac:dyDescent="0.2">
      <c r="A456">
        <v>9</v>
      </c>
      <c r="B456">
        <v>1994</v>
      </c>
      <c r="C456" t="s">
        <v>24</v>
      </c>
      <c r="D456" s="3">
        <v>34578</v>
      </c>
      <c r="E456" s="21">
        <v>114338</v>
      </c>
      <c r="F456" s="21">
        <v>97558</v>
      </c>
      <c r="G456" s="21">
        <v>16780</v>
      </c>
      <c r="H456" s="21">
        <v>103372</v>
      </c>
      <c r="I456" s="21">
        <v>9046</v>
      </c>
      <c r="J456" s="21">
        <v>93019</v>
      </c>
      <c r="K456" s="21">
        <v>79769</v>
      </c>
      <c r="L456" s="21">
        <v>13250</v>
      </c>
      <c r="M456" s="21">
        <v>81379</v>
      </c>
      <c r="N456" s="21">
        <v>4133</v>
      </c>
      <c r="O456" s="21">
        <v>15510</v>
      </c>
      <c r="P456" s="21">
        <v>12716</v>
      </c>
      <c r="Q456" s="21">
        <v>2794</v>
      </c>
      <c r="R456" s="21">
        <v>16113</v>
      </c>
      <c r="S456" s="21">
        <v>3629</v>
      </c>
      <c r="T456" s="21">
        <v>4226</v>
      </c>
      <c r="U456" s="21">
        <v>4036</v>
      </c>
      <c r="V456" s="21">
        <v>190</v>
      </c>
      <c r="W456" s="21">
        <v>4696</v>
      </c>
      <c r="X456" s="21">
        <v>859</v>
      </c>
      <c r="Y456" s="21">
        <v>1583</v>
      </c>
      <c r="Z456" s="21">
        <v>1037</v>
      </c>
      <c r="AA456" s="21">
        <v>546</v>
      </c>
      <c r="AB456" s="21">
        <v>1184</v>
      </c>
      <c r="AC456" s="21">
        <v>425</v>
      </c>
    </row>
    <row r="457" spans="1:29" x14ac:dyDescent="0.2">
      <c r="A457">
        <v>10</v>
      </c>
      <c r="B457">
        <v>1994</v>
      </c>
      <c r="C457" t="s">
        <v>25</v>
      </c>
      <c r="D457" s="3">
        <v>34608</v>
      </c>
      <c r="E457" s="21">
        <v>119752</v>
      </c>
      <c r="F457" s="21">
        <v>99341</v>
      </c>
      <c r="G457" s="21">
        <v>20411</v>
      </c>
      <c r="H457" s="21">
        <v>108978</v>
      </c>
      <c r="I457" s="21">
        <v>9209</v>
      </c>
      <c r="J457" s="21">
        <v>95666</v>
      </c>
      <c r="K457" s="21">
        <v>78365</v>
      </c>
      <c r="L457" s="21">
        <v>17301</v>
      </c>
      <c r="M457" s="21">
        <v>83395</v>
      </c>
      <c r="N457" s="21">
        <v>4582</v>
      </c>
      <c r="O457" s="21">
        <v>17735</v>
      </c>
      <c r="P457" s="21">
        <v>14948</v>
      </c>
      <c r="Q457" s="21">
        <v>2787</v>
      </c>
      <c r="R457" s="21">
        <v>18305</v>
      </c>
      <c r="S457" s="21">
        <v>3447</v>
      </c>
      <c r="T457" s="21">
        <v>5156</v>
      </c>
      <c r="U457" s="21">
        <v>5030</v>
      </c>
      <c r="V457" s="21">
        <v>126</v>
      </c>
      <c r="W457" s="21">
        <v>6011</v>
      </c>
      <c r="X457" s="21">
        <v>839</v>
      </c>
      <c r="Y457" s="21">
        <v>1195</v>
      </c>
      <c r="Z457" s="21">
        <v>998</v>
      </c>
      <c r="AA457" s="21">
        <v>197</v>
      </c>
      <c r="AB457" s="21">
        <v>1267</v>
      </c>
      <c r="AC457" s="21">
        <v>341</v>
      </c>
    </row>
    <row r="458" spans="1:29" x14ac:dyDescent="0.2">
      <c r="A458">
        <v>11</v>
      </c>
      <c r="B458">
        <v>1994</v>
      </c>
      <c r="C458" t="s">
        <v>26</v>
      </c>
      <c r="D458" s="3">
        <v>34639</v>
      </c>
      <c r="E458" s="21">
        <v>143965</v>
      </c>
      <c r="F458" s="21">
        <v>116024</v>
      </c>
      <c r="G458" s="21">
        <v>27941</v>
      </c>
      <c r="H458" s="21">
        <v>124173</v>
      </c>
      <c r="I458" s="21">
        <v>9000</v>
      </c>
      <c r="J458" s="21">
        <v>117328</v>
      </c>
      <c r="K458" s="21">
        <v>93591</v>
      </c>
      <c r="L458" s="21">
        <v>23737</v>
      </c>
      <c r="M458" s="21">
        <v>96712</v>
      </c>
      <c r="N458" s="21">
        <v>3678</v>
      </c>
      <c r="O458" s="21">
        <v>19272</v>
      </c>
      <c r="P458" s="21">
        <v>15554</v>
      </c>
      <c r="Q458" s="21">
        <v>3718</v>
      </c>
      <c r="R458" s="21">
        <v>19627</v>
      </c>
      <c r="S458" s="21">
        <v>3831</v>
      </c>
      <c r="T458" s="21">
        <v>5560</v>
      </c>
      <c r="U458" s="21">
        <v>5387</v>
      </c>
      <c r="V458" s="21">
        <v>173</v>
      </c>
      <c r="W458" s="21">
        <v>6272</v>
      </c>
      <c r="X458" s="21">
        <v>980</v>
      </c>
      <c r="Y458" s="21">
        <v>1805</v>
      </c>
      <c r="Z458" s="21">
        <v>1492</v>
      </c>
      <c r="AA458" s="21">
        <v>313</v>
      </c>
      <c r="AB458" s="21">
        <v>1562</v>
      </c>
      <c r="AC458" s="21">
        <v>511</v>
      </c>
    </row>
    <row r="459" spans="1:29" x14ac:dyDescent="0.2">
      <c r="A459">
        <v>12</v>
      </c>
      <c r="B459">
        <v>1994</v>
      </c>
      <c r="C459" t="s">
        <v>27</v>
      </c>
      <c r="D459" s="3">
        <v>34669</v>
      </c>
      <c r="E459" s="21">
        <v>136941</v>
      </c>
      <c r="F459" s="21">
        <v>104107</v>
      </c>
      <c r="G459" s="21">
        <v>32834</v>
      </c>
      <c r="H459" s="21">
        <v>109563</v>
      </c>
      <c r="I459" s="21">
        <v>8960</v>
      </c>
      <c r="J459" s="21">
        <v>113207</v>
      </c>
      <c r="K459" s="21">
        <v>85337</v>
      </c>
      <c r="L459" s="21">
        <v>27870</v>
      </c>
      <c r="M459" s="21">
        <v>87118</v>
      </c>
      <c r="N459" s="21">
        <v>3713</v>
      </c>
      <c r="O459" s="21">
        <v>17516</v>
      </c>
      <c r="P459" s="21">
        <v>13031</v>
      </c>
      <c r="Q459" s="21">
        <v>4485</v>
      </c>
      <c r="R459" s="21">
        <v>15997</v>
      </c>
      <c r="S459" s="21">
        <v>3919</v>
      </c>
      <c r="T459" s="21">
        <v>4877</v>
      </c>
      <c r="U459" s="21">
        <v>4655</v>
      </c>
      <c r="V459" s="21">
        <v>222</v>
      </c>
      <c r="W459" s="21">
        <v>5272</v>
      </c>
      <c r="X459" s="21">
        <v>846</v>
      </c>
      <c r="Y459" s="21">
        <v>1341</v>
      </c>
      <c r="Z459" s="21">
        <v>1084</v>
      </c>
      <c r="AA459" s="21">
        <v>257</v>
      </c>
      <c r="AB459" s="21">
        <v>1176</v>
      </c>
      <c r="AC459" s="21">
        <v>482</v>
      </c>
    </row>
    <row r="460" spans="1:29" x14ac:dyDescent="0.2">
      <c r="A460">
        <v>1</v>
      </c>
      <c r="B460">
        <v>1995</v>
      </c>
      <c r="C460" t="s">
        <v>16</v>
      </c>
      <c r="D460" s="3">
        <v>34700</v>
      </c>
      <c r="E460" s="21">
        <v>111524</v>
      </c>
      <c r="F460" s="21">
        <v>71602</v>
      </c>
      <c r="G460" s="21">
        <v>39922</v>
      </c>
      <c r="H460" s="21">
        <v>78192</v>
      </c>
      <c r="I460" s="21">
        <v>3567</v>
      </c>
      <c r="J460" s="21">
        <v>90070</v>
      </c>
      <c r="K460" s="21">
        <v>56581</v>
      </c>
      <c r="L460" s="21">
        <v>33489</v>
      </c>
      <c r="M460" s="21">
        <v>60084</v>
      </c>
      <c r="N460" s="21">
        <v>1630</v>
      </c>
      <c r="O460" s="21">
        <v>15984</v>
      </c>
      <c r="P460" s="21">
        <v>9876</v>
      </c>
      <c r="Q460" s="21">
        <v>6108</v>
      </c>
      <c r="R460" s="21">
        <v>11642</v>
      </c>
      <c r="S460" s="21">
        <v>984</v>
      </c>
      <c r="T460" s="21">
        <v>4497</v>
      </c>
      <c r="U460" s="21">
        <v>4280</v>
      </c>
      <c r="V460" s="21">
        <v>217</v>
      </c>
      <c r="W460" s="21">
        <v>5166</v>
      </c>
      <c r="X460" s="21">
        <v>512</v>
      </c>
      <c r="Y460" s="21">
        <v>973</v>
      </c>
      <c r="Z460" s="21">
        <v>865</v>
      </c>
      <c r="AA460" s="21">
        <v>108</v>
      </c>
      <c r="AB460" s="21">
        <v>1300</v>
      </c>
      <c r="AC460" s="21">
        <v>441</v>
      </c>
    </row>
    <row r="461" spans="1:29" x14ac:dyDescent="0.2">
      <c r="A461">
        <v>2</v>
      </c>
      <c r="B461">
        <v>1995</v>
      </c>
      <c r="C461" t="s">
        <v>17</v>
      </c>
      <c r="D461" s="3">
        <v>34731</v>
      </c>
      <c r="E461" s="21">
        <v>142902</v>
      </c>
      <c r="F461" s="21">
        <v>100716</v>
      </c>
      <c r="G461" s="21">
        <v>42186</v>
      </c>
      <c r="H461" s="21">
        <v>110168</v>
      </c>
      <c r="I461" s="21">
        <v>8506</v>
      </c>
      <c r="J461" s="21">
        <v>117018</v>
      </c>
      <c r="K461" s="21">
        <v>80113</v>
      </c>
      <c r="L461" s="21">
        <v>36905</v>
      </c>
      <c r="M461" s="21">
        <v>84406</v>
      </c>
      <c r="N461" s="21">
        <v>3779</v>
      </c>
      <c r="O461" s="21">
        <v>19379</v>
      </c>
      <c r="P461" s="21">
        <v>14269</v>
      </c>
      <c r="Q461" s="21">
        <v>5110</v>
      </c>
      <c r="R461" s="21">
        <v>18344</v>
      </c>
      <c r="S461" s="21">
        <v>4077</v>
      </c>
      <c r="T461" s="21">
        <v>5179</v>
      </c>
      <c r="U461" s="21">
        <v>5133</v>
      </c>
      <c r="V461" s="21">
        <v>46</v>
      </c>
      <c r="W461" s="21">
        <v>5853</v>
      </c>
      <c r="X461" s="21">
        <v>499</v>
      </c>
      <c r="Y461" s="21">
        <v>1326</v>
      </c>
      <c r="Z461" s="21">
        <v>1201</v>
      </c>
      <c r="AA461" s="21">
        <v>125</v>
      </c>
      <c r="AB461" s="21">
        <v>1565</v>
      </c>
      <c r="AC461" s="21">
        <v>151</v>
      </c>
    </row>
    <row r="462" spans="1:29" x14ac:dyDescent="0.2">
      <c r="A462">
        <v>3</v>
      </c>
      <c r="B462">
        <v>1995</v>
      </c>
      <c r="C462" t="s">
        <v>18</v>
      </c>
      <c r="D462" s="3">
        <v>34759</v>
      </c>
      <c r="E462" s="21">
        <v>173208</v>
      </c>
      <c r="F462" s="21">
        <v>122326</v>
      </c>
      <c r="G462" s="21">
        <v>50882</v>
      </c>
      <c r="H462" s="21">
        <v>131859</v>
      </c>
      <c r="I462" s="21">
        <v>8625</v>
      </c>
      <c r="J462" s="21">
        <v>141247</v>
      </c>
      <c r="K462" s="21">
        <v>98812</v>
      </c>
      <c r="L462" s="21">
        <v>42435</v>
      </c>
      <c r="M462" s="21">
        <v>102891</v>
      </c>
      <c r="N462" s="21">
        <v>3667</v>
      </c>
      <c r="O462" s="21">
        <v>23803</v>
      </c>
      <c r="P462" s="21">
        <v>15511</v>
      </c>
      <c r="Q462" s="21">
        <v>8292</v>
      </c>
      <c r="R462" s="21">
        <v>20262</v>
      </c>
      <c r="S462" s="21">
        <v>3746</v>
      </c>
      <c r="T462" s="21">
        <v>6745</v>
      </c>
      <c r="U462" s="21">
        <v>6639</v>
      </c>
      <c r="V462" s="21">
        <v>106</v>
      </c>
      <c r="W462" s="21">
        <v>7117</v>
      </c>
      <c r="X462" s="21">
        <v>790</v>
      </c>
      <c r="Y462" s="21">
        <v>1413</v>
      </c>
      <c r="Z462" s="21">
        <v>1364</v>
      </c>
      <c r="AA462" s="21">
        <v>49</v>
      </c>
      <c r="AB462" s="21">
        <v>1589</v>
      </c>
      <c r="AC462" s="21">
        <v>422</v>
      </c>
    </row>
    <row r="463" spans="1:29" x14ac:dyDescent="0.2">
      <c r="A463">
        <v>4</v>
      </c>
      <c r="B463">
        <v>1995</v>
      </c>
      <c r="C463" t="s">
        <v>19</v>
      </c>
      <c r="D463" s="3">
        <v>34790</v>
      </c>
      <c r="E463" s="21">
        <v>142650</v>
      </c>
      <c r="F463" s="21">
        <v>106574</v>
      </c>
      <c r="G463" s="21">
        <v>36076</v>
      </c>
      <c r="H463" s="21">
        <v>117064</v>
      </c>
      <c r="I463" s="21">
        <v>9432</v>
      </c>
      <c r="J463" s="21">
        <v>115559</v>
      </c>
      <c r="K463" s="21">
        <v>85780</v>
      </c>
      <c r="L463" s="21">
        <v>29779</v>
      </c>
      <c r="M463" s="21">
        <v>90985</v>
      </c>
      <c r="N463" s="21">
        <v>4012</v>
      </c>
      <c r="O463" s="21">
        <v>20084</v>
      </c>
      <c r="P463" s="21">
        <v>14105</v>
      </c>
      <c r="Q463" s="21">
        <v>5979</v>
      </c>
      <c r="R463" s="21">
        <v>18121</v>
      </c>
      <c r="S463" s="21">
        <v>4509</v>
      </c>
      <c r="T463" s="21">
        <v>5496</v>
      </c>
      <c r="U463" s="21">
        <v>5445</v>
      </c>
      <c r="V463" s="21">
        <v>51</v>
      </c>
      <c r="W463" s="21">
        <v>6410</v>
      </c>
      <c r="X463" s="21">
        <v>608</v>
      </c>
      <c r="Y463" s="21">
        <v>1511</v>
      </c>
      <c r="Z463" s="21">
        <v>1244</v>
      </c>
      <c r="AA463" s="21">
        <v>267</v>
      </c>
      <c r="AB463" s="21">
        <v>1548</v>
      </c>
      <c r="AC463" s="21">
        <v>303</v>
      </c>
    </row>
    <row r="464" spans="1:29" x14ac:dyDescent="0.2">
      <c r="A464">
        <v>5</v>
      </c>
      <c r="B464">
        <v>1995</v>
      </c>
      <c r="C464" t="s">
        <v>20</v>
      </c>
      <c r="D464" s="3">
        <v>34820</v>
      </c>
      <c r="E464" s="21">
        <v>161468</v>
      </c>
      <c r="F464" s="21">
        <v>127469</v>
      </c>
      <c r="G464" s="21">
        <v>33999</v>
      </c>
      <c r="H464" s="21">
        <v>136548</v>
      </c>
      <c r="I464" s="21">
        <v>7762</v>
      </c>
      <c r="J464" s="21">
        <v>132016</v>
      </c>
      <c r="K464" s="21">
        <v>103318</v>
      </c>
      <c r="L464" s="21">
        <v>28698</v>
      </c>
      <c r="M464" s="21">
        <v>105782</v>
      </c>
      <c r="N464" s="21">
        <v>3208</v>
      </c>
      <c r="O464" s="21">
        <v>22036</v>
      </c>
      <c r="P464" s="21">
        <v>16953</v>
      </c>
      <c r="Q464" s="21">
        <v>5083</v>
      </c>
      <c r="R464" s="21">
        <v>22585</v>
      </c>
      <c r="S464" s="21">
        <v>3521</v>
      </c>
      <c r="T464" s="21">
        <v>6088</v>
      </c>
      <c r="U464" s="21">
        <v>5980</v>
      </c>
      <c r="V464" s="21">
        <v>108</v>
      </c>
      <c r="W464" s="21">
        <v>6722</v>
      </c>
      <c r="X464" s="21">
        <v>757</v>
      </c>
      <c r="Y464" s="21">
        <v>1328</v>
      </c>
      <c r="Z464" s="21">
        <v>1218</v>
      </c>
      <c r="AA464" s="21">
        <v>110</v>
      </c>
      <c r="AB464" s="21">
        <v>1459</v>
      </c>
      <c r="AC464" s="21">
        <v>276</v>
      </c>
    </row>
    <row r="465" spans="1:29" x14ac:dyDescent="0.2">
      <c r="A465">
        <v>6</v>
      </c>
      <c r="B465">
        <v>1995</v>
      </c>
      <c r="C465" t="s">
        <v>21</v>
      </c>
      <c r="D465" s="3">
        <v>34851</v>
      </c>
      <c r="E465" s="21">
        <v>160441</v>
      </c>
      <c r="F465" s="21">
        <v>128662</v>
      </c>
      <c r="G465" s="21">
        <v>31779</v>
      </c>
      <c r="H465" s="21">
        <v>153241</v>
      </c>
      <c r="I465" s="21">
        <v>8961</v>
      </c>
      <c r="J465" s="21">
        <v>129626</v>
      </c>
      <c r="K465" s="21">
        <v>102253</v>
      </c>
      <c r="L465" s="21">
        <v>27373</v>
      </c>
      <c r="M465" s="21">
        <v>117620</v>
      </c>
      <c r="N465" s="21">
        <v>4115</v>
      </c>
      <c r="O465" s="21">
        <v>23254</v>
      </c>
      <c r="P465" s="21">
        <v>19641</v>
      </c>
      <c r="Q465" s="21">
        <v>3613</v>
      </c>
      <c r="R465" s="21">
        <v>25911</v>
      </c>
      <c r="S465" s="21">
        <v>4132</v>
      </c>
      <c r="T465" s="21">
        <v>5977</v>
      </c>
      <c r="U465" s="21">
        <v>5788</v>
      </c>
      <c r="V465" s="21">
        <v>189</v>
      </c>
      <c r="W465" s="21">
        <v>8034</v>
      </c>
      <c r="X465" s="21">
        <v>489</v>
      </c>
      <c r="Y465" s="21">
        <v>1584</v>
      </c>
      <c r="Z465" s="21">
        <v>980</v>
      </c>
      <c r="AA465" s="21">
        <v>604</v>
      </c>
      <c r="AB465" s="21">
        <v>1676</v>
      </c>
      <c r="AC465" s="21">
        <v>225</v>
      </c>
    </row>
    <row r="466" spans="1:29" x14ac:dyDescent="0.2">
      <c r="A466">
        <v>7</v>
      </c>
      <c r="B466">
        <v>1995</v>
      </c>
      <c r="C466" t="s">
        <v>22</v>
      </c>
      <c r="D466" s="3">
        <v>34881</v>
      </c>
      <c r="E466" s="21">
        <v>115724</v>
      </c>
      <c r="F466" s="21">
        <v>97100</v>
      </c>
      <c r="G466" s="21">
        <v>18624</v>
      </c>
      <c r="H466" s="21">
        <v>106135</v>
      </c>
      <c r="I466" s="21">
        <v>10061</v>
      </c>
      <c r="J466" s="21">
        <v>90348</v>
      </c>
      <c r="K466" s="21">
        <v>75598</v>
      </c>
      <c r="L466" s="21">
        <v>14750</v>
      </c>
      <c r="M466" s="21">
        <v>79626</v>
      </c>
      <c r="N466" s="21">
        <v>4399</v>
      </c>
      <c r="O466" s="21">
        <v>18997</v>
      </c>
      <c r="P466" s="21">
        <v>15539</v>
      </c>
      <c r="Q466" s="21">
        <v>3458</v>
      </c>
      <c r="R466" s="21">
        <v>17392</v>
      </c>
      <c r="S466" s="21">
        <v>4332</v>
      </c>
      <c r="T466" s="21">
        <v>4543</v>
      </c>
      <c r="U466" s="21">
        <v>4457</v>
      </c>
      <c r="V466" s="21">
        <v>86</v>
      </c>
      <c r="W466" s="21">
        <v>7104</v>
      </c>
      <c r="X466" s="21">
        <v>957</v>
      </c>
      <c r="Y466" s="21">
        <v>1836</v>
      </c>
      <c r="Z466" s="21">
        <v>1506</v>
      </c>
      <c r="AA466" s="21">
        <v>330</v>
      </c>
      <c r="AB466" s="21">
        <v>2013</v>
      </c>
      <c r="AC466" s="21">
        <v>373</v>
      </c>
    </row>
    <row r="467" spans="1:29" x14ac:dyDescent="0.2">
      <c r="A467">
        <v>8</v>
      </c>
      <c r="B467">
        <v>1995</v>
      </c>
      <c r="C467" t="s">
        <v>23</v>
      </c>
      <c r="D467" s="3">
        <v>34912</v>
      </c>
      <c r="E467" s="21">
        <v>153729</v>
      </c>
      <c r="F467" s="21">
        <v>133553</v>
      </c>
      <c r="G467" s="21">
        <v>20176</v>
      </c>
      <c r="H467" s="21">
        <v>140683</v>
      </c>
      <c r="I467" s="21">
        <v>9931</v>
      </c>
      <c r="J467" s="21">
        <v>127533</v>
      </c>
      <c r="K467" s="21">
        <v>110812</v>
      </c>
      <c r="L467" s="21">
        <v>16721</v>
      </c>
      <c r="M467" s="21">
        <v>110532</v>
      </c>
      <c r="N467" s="21">
        <v>4633</v>
      </c>
      <c r="O467" s="21">
        <v>18837</v>
      </c>
      <c r="P467" s="21">
        <v>15787</v>
      </c>
      <c r="Q467" s="21">
        <v>3050</v>
      </c>
      <c r="R467" s="21">
        <v>20520</v>
      </c>
      <c r="S467" s="21">
        <v>3921</v>
      </c>
      <c r="T467" s="21">
        <v>4948</v>
      </c>
      <c r="U467" s="21">
        <v>4835</v>
      </c>
      <c r="V467" s="21">
        <v>113</v>
      </c>
      <c r="W467" s="21">
        <v>6566</v>
      </c>
      <c r="X467" s="21">
        <v>875</v>
      </c>
      <c r="Y467" s="21">
        <v>2411</v>
      </c>
      <c r="Z467" s="21">
        <v>2119</v>
      </c>
      <c r="AA467" s="21">
        <v>292</v>
      </c>
      <c r="AB467" s="21">
        <v>3065</v>
      </c>
      <c r="AC467" s="21">
        <v>502</v>
      </c>
    </row>
    <row r="468" spans="1:29" x14ac:dyDescent="0.2">
      <c r="A468">
        <v>9</v>
      </c>
      <c r="B468">
        <v>1995</v>
      </c>
      <c r="C468" t="s">
        <v>24</v>
      </c>
      <c r="D468" s="3">
        <v>34943</v>
      </c>
      <c r="E468" s="21">
        <v>139166</v>
      </c>
      <c r="F468" s="21">
        <v>117201</v>
      </c>
      <c r="G468" s="21">
        <v>21965</v>
      </c>
      <c r="H468" s="21">
        <v>119247</v>
      </c>
      <c r="I468" s="21">
        <v>8395</v>
      </c>
      <c r="J468" s="21">
        <v>115328</v>
      </c>
      <c r="K468" s="21">
        <v>96958</v>
      </c>
      <c r="L468" s="21">
        <v>18370</v>
      </c>
      <c r="M468" s="21">
        <v>96655</v>
      </c>
      <c r="N468" s="21">
        <v>3906</v>
      </c>
      <c r="O468" s="21">
        <v>17873</v>
      </c>
      <c r="P468" s="21">
        <v>14651</v>
      </c>
      <c r="Q468" s="21">
        <v>3222</v>
      </c>
      <c r="R468" s="21">
        <v>17014</v>
      </c>
      <c r="S468" s="21">
        <v>3295</v>
      </c>
      <c r="T468" s="21">
        <v>4272</v>
      </c>
      <c r="U468" s="21">
        <v>4086</v>
      </c>
      <c r="V468" s="21">
        <v>186</v>
      </c>
      <c r="W468" s="21">
        <v>3892</v>
      </c>
      <c r="X468" s="21">
        <v>841</v>
      </c>
      <c r="Y468" s="21">
        <v>1693</v>
      </c>
      <c r="Z468" s="21">
        <v>1506</v>
      </c>
      <c r="AA468" s="21">
        <v>187</v>
      </c>
      <c r="AB468" s="21">
        <v>1686</v>
      </c>
      <c r="AC468" s="21">
        <v>353</v>
      </c>
    </row>
    <row r="469" spans="1:29" x14ac:dyDescent="0.2">
      <c r="A469">
        <v>10</v>
      </c>
      <c r="B469">
        <v>1995</v>
      </c>
      <c r="C469" t="s">
        <v>25</v>
      </c>
      <c r="D469" s="3">
        <v>34973</v>
      </c>
      <c r="E469" s="21">
        <v>151978</v>
      </c>
      <c r="F469" s="21">
        <v>122271</v>
      </c>
      <c r="G469" s="21">
        <v>29707</v>
      </c>
      <c r="H469" s="21">
        <v>134566</v>
      </c>
      <c r="I469" s="21">
        <v>7352</v>
      </c>
      <c r="J469" s="21">
        <v>127477</v>
      </c>
      <c r="K469" s="21">
        <v>101352</v>
      </c>
      <c r="L469" s="21">
        <v>26125</v>
      </c>
      <c r="M469" s="21">
        <v>108554</v>
      </c>
      <c r="N469" s="21">
        <v>3258</v>
      </c>
      <c r="O469" s="21">
        <v>19161</v>
      </c>
      <c r="P469" s="21">
        <v>15545</v>
      </c>
      <c r="Q469" s="21">
        <v>3616</v>
      </c>
      <c r="R469" s="21">
        <v>18253</v>
      </c>
      <c r="S469" s="21">
        <v>3247</v>
      </c>
      <c r="T469" s="21">
        <v>4198</v>
      </c>
      <c r="U469" s="21">
        <v>4160</v>
      </c>
      <c r="V469" s="21">
        <v>38</v>
      </c>
      <c r="W469" s="21">
        <v>5901</v>
      </c>
      <c r="X469" s="21">
        <v>587</v>
      </c>
      <c r="Y469" s="21">
        <v>1142</v>
      </c>
      <c r="Z469" s="21">
        <v>1214</v>
      </c>
      <c r="AA469" s="21">
        <v>-72</v>
      </c>
      <c r="AB469" s="21">
        <v>1858</v>
      </c>
      <c r="AC469" s="21">
        <v>260</v>
      </c>
    </row>
    <row r="470" spans="1:29" x14ac:dyDescent="0.2">
      <c r="A470">
        <v>11</v>
      </c>
      <c r="B470">
        <v>1995</v>
      </c>
      <c r="C470" t="s">
        <v>26</v>
      </c>
      <c r="D470" s="3">
        <v>35004</v>
      </c>
      <c r="E470" s="21">
        <v>148248</v>
      </c>
      <c r="F470" s="21">
        <v>124226</v>
      </c>
      <c r="G470" s="21">
        <v>24022</v>
      </c>
      <c r="H470" s="21">
        <v>129650</v>
      </c>
      <c r="I470" s="21">
        <v>6679</v>
      </c>
      <c r="J470" s="21">
        <v>126607</v>
      </c>
      <c r="K470" s="21">
        <v>107079</v>
      </c>
      <c r="L470" s="21">
        <v>19528</v>
      </c>
      <c r="M470" s="21">
        <v>107406</v>
      </c>
      <c r="N470" s="21">
        <v>2664</v>
      </c>
      <c r="O470" s="21">
        <v>17714</v>
      </c>
      <c r="P470" s="21">
        <v>13365</v>
      </c>
      <c r="Q470" s="21">
        <v>4349</v>
      </c>
      <c r="R470" s="21">
        <v>15467</v>
      </c>
      <c r="S470" s="21">
        <v>2915</v>
      </c>
      <c r="T470" s="21">
        <v>3292</v>
      </c>
      <c r="U470" s="21">
        <v>3149</v>
      </c>
      <c r="V470" s="21">
        <v>143</v>
      </c>
      <c r="W470" s="21">
        <v>5215</v>
      </c>
      <c r="X470" s="21">
        <v>693</v>
      </c>
      <c r="Y470" s="21">
        <v>635</v>
      </c>
      <c r="Z470" s="21">
        <v>633</v>
      </c>
      <c r="AA470" s="21">
        <v>2</v>
      </c>
      <c r="AB470" s="21">
        <v>1562</v>
      </c>
      <c r="AC470" s="21">
        <v>407</v>
      </c>
    </row>
    <row r="471" spans="1:29" x14ac:dyDescent="0.2">
      <c r="A471">
        <v>12</v>
      </c>
      <c r="B471">
        <v>1995</v>
      </c>
      <c r="C471" t="s">
        <v>27</v>
      </c>
      <c r="D471" s="3">
        <v>35034</v>
      </c>
      <c r="E471" s="21">
        <v>127342</v>
      </c>
      <c r="F471" s="21">
        <v>107632</v>
      </c>
      <c r="G471" s="21">
        <v>19710</v>
      </c>
      <c r="H471" s="21">
        <v>102323</v>
      </c>
      <c r="I471" s="21">
        <v>4655</v>
      </c>
      <c r="J471" s="21">
        <v>102713</v>
      </c>
      <c r="K471" s="21">
        <v>89888</v>
      </c>
      <c r="L471" s="21">
        <v>12825</v>
      </c>
      <c r="M471" s="21">
        <v>85399</v>
      </c>
      <c r="N471" s="21">
        <v>1382</v>
      </c>
      <c r="O471" s="21">
        <v>19614</v>
      </c>
      <c r="P471" s="21">
        <v>13744</v>
      </c>
      <c r="Q471" s="21">
        <v>5870</v>
      </c>
      <c r="R471" s="21">
        <v>14492</v>
      </c>
      <c r="S471" s="21">
        <v>2339</v>
      </c>
      <c r="T471" s="21">
        <v>3499</v>
      </c>
      <c r="U471" s="21">
        <v>3011</v>
      </c>
      <c r="V471" s="21">
        <v>488</v>
      </c>
      <c r="W471" s="21">
        <v>2093</v>
      </c>
      <c r="X471" s="21">
        <v>658</v>
      </c>
      <c r="Y471" s="21">
        <v>1516</v>
      </c>
      <c r="Z471" s="21">
        <v>989</v>
      </c>
      <c r="AA471" s="21">
        <v>527</v>
      </c>
      <c r="AB471" s="21">
        <v>339</v>
      </c>
      <c r="AC471" s="21">
        <v>276</v>
      </c>
    </row>
    <row r="472" spans="1:29" x14ac:dyDescent="0.2">
      <c r="A472">
        <v>1</v>
      </c>
      <c r="B472">
        <v>1996</v>
      </c>
      <c r="C472" t="s">
        <v>16</v>
      </c>
      <c r="D472" s="3">
        <v>35065</v>
      </c>
      <c r="E472" s="21">
        <v>105226</v>
      </c>
      <c r="F472" s="21">
        <v>93946</v>
      </c>
      <c r="G472" s="21">
        <v>11280</v>
      </c>
      <c r="H472" s="21">
        <v>100946</v>
      </c>
      <c r="I472" s="21">
        <v>2892</v>
      </c>
      <c r="J472" s="21">
        <v>86466</v>
      </c>
      <c r="K472" s="21">
        <v>80297</v>
      </c>
      <c r="L472" s="21">
        <v>6169</v>
      </c>
      <c r="M472" s="21">
        <v>82304</v>
      </c>
      <c r="N472" s="21">
        <v>1153</v>
      </c>
      <c r="O472" s="21">
        <v>14831</v>
      </c>
      <c r="P472" s="21">
        <v>10377</v>
      </c>
      <c r="Q472" s="21">
        <v>4454</v>
      </c>
      <c r="R472" s="21">
        <v>13967</v>
      </c>
      <c r="S472" s="21">
        <v>1202</v>
      </c>
      <c r="T472" s="21">
        <v>2848</v>
      </c>
      <c r="U472" s="21">
        <v>2488</v>
      </c>
      <c r="V472" s="21">
        <v>360</v>
      </c>
      <c r="W472" s="21">
        <v>3552</v>
      </c>
      <c r="X472" s="21">
        <v>348</v>
      </c>
      <c r="Y472" s="21">
        <v>1081</v>
      </c>
      <c r="Z472" s="21">
        <v>784</v>
      </c>
      <c r="AA472" s="21">
        <v>297</v>
      </c>
      <c r="AB472" s="21">
        <v>1123</v>
      </c>
      <c r="AC472" s="21">
        <v>189</v>
      </c>
    </row>
    <row r="473" spans="1:29" x14ac:dyDescent="0.2">
      <c r="A473">
        <v>2</v>
      </c>
      <c r="B473">
        <v>1996</v>
      </c>
      <c r="C473" t="s">
        <v>17</v>
      </c>
      <c r="D473" s="3">
        <v>35096</v>
      </c>
      <c r="E473" s="21">
        <v>123172</v>
      </c>
      <c r="F473" s="21">
        <v>113526</v>
      </c>
      <c r="G473" s="21">
        <v>9646</v>
      </c>
      <c r="H473" s="21">
        <v>121248</v>
      </c>
      <c r="I473" s="21">
        <v>6872</v>
      </c>
      <c r="J473" s="21">
        <v>99260</v>
      </c>
      <c r="K473" s="21">
        <v>93459</v>
      </c>
      <c r="L473" s="21">
        <v>5801</v>
      </c>
      <c r="M473" s="21">
        <v>96101</v>
      </c>
      <c r="N473" s="21">
        <v>2874</v>
      </c>
      <c r="O473" s="21">
        <v>19225</v>
      </c>
      <c r="P473" s="21">
        <v>15605</v>
      </c>
      <c r="Q473" s="21">
        <v>3620</v>
      </c>
      <c r="R473" s="21">
        <v>19576</v>
      </c>
      <c r="S473" s="21">
        <v>3313</v>
      </c>
      <c r="T473" s="21">
        <v>3553</v>
      </c>
      <c r="U473" s="21">
        <v>3514</v>
      </c>
      <c r="V473" s="21">
        <v>39</v>
      </c>
      <c r="W473" s="21">
        <v>4434</v>
      </c>
      <c r="X473" s="21">
        <v>398</v>
      </c>
      <c r="Y473" s="21">
        <v>1134</v>
      </c>
      <c r="Z473" s="21">
        <v>948</v>
      </c>
      <c r="AA473" s="21">
        <v>186</v>
      </c>
      <c r="AB473" s="21">
        <v>1137</v>
      </c>
      <c r="AC473" s="21">
        <v>287</v>
      </c>
    </row>
    <row r="474" spans="1:29" x14ac:dyDescent="0.2">
      <c r="A474">
        <v>3</v>
      </c>
      <c r="B474">
        <v>1996</v>
      </c>
      <c r="C474" t="s">
        <v>18</v>
      </c>
      <c r="D474" s="3">
        <v>35125</v>
      </c>
      <c r="E474" s="21">
        <v>140737</v>
      </c>
      <c r="F474" s="21">
        <v>127775</v>
      </c>
      <c r="G474" s="21">
        <v>12962</v>
      </c>
      <c r="H474" s="21">
        <v>136019</v>
      </c>
      <c r="I474" s="21">
        <v>9506</v>
      </c>
      <c r="J474" s="21">
        <v>115924</v>
      </c>
      <c r="K474" s="21">
        <v>107144</v>
      </c>
      <c r="L474" s="21">
        <v>8780</v>
      </c>
      <c r="M474" s="21">
        <v>109897</v>
      </c>
      <c r="N474" s="21">
        <v>2633</v>
      </c>
      <c r="O474" s="21">
        <v>20717</v>
      </c>
      <c r="P474" s="21">
        <v>16872</v>
      </c>
      <c r="Q474" s="21">
        <v>3845</v>
      </c>
      <c r="R474" s="21">
        <v>20636</v>
      </c>
      <c r="S474" s="21">
        <v>5788</v>
      </c>
      <c r="T474" s="21">
        <v>2953</v>
      </c>
      <c r="U474" s="21">
        <v>2863</v>
      </c>
      <c r="V474" s="21">
        <v>90</v>
      </c>
      <c r="W474" s="21">
        <v>4355</v>
      </c>
      <c r="X474" s="21">
        <v>843</v>
      </c>
      <c r="Y474" s="21">
        <v>1143</v>
      </c>
      <c r="Z474" s="21">
        <v>896</v>
      </c>
      <c r="AA474" s="21">
        <v>247</v>
      </c>
      <c r="AB474" s="21">
        <v>1131</v>
      </c>
      <c r="AC474" s="21">
        <v>242</v>
      </c>
    </row>
    <row r="475" spans="1:29" x14ac:dyDescent="0.2">
      <c r="A475">
        <v>4</v>
      </c>
      <c r="B475">
        <v>1996</v>
      </c>
      <c r="C475" t="s">
        <v>19</v>
      </c>
      <c r="D475" s="3">
        <v>35156</v>
      </c>
      <c r="E475" s="21">
        <v>136759</v>
      </c>
      <c r="F475" s="21">
        <v>119767</v>
      </c>
      <c r="G475" s="21">
        <v>16992</v>
      </c>
      <c r="H475" s="21">
        <v>130698</v>
      </c>
      <c r="I475" s="21">
        <v>6665</v>
      </c>
      <c r="J475" s="21">
        <v>109856</v>
      </c>
      <c r="K475" s="21">
        <v>98335</v>
      </c>
      <c r="L475" s="21">
        <v>11521</v>
      </c>
      <c r="M475" s="21">
        <v>103594</v>
      </c>
      <c r="N475" s="21">
        <v>3129</v>
      </c>
      <c r="O475" s="21">
        <v>20890</v>
      </c>
      <c r="P475" s="21">
        <v>16044</v>
      </c>
      <c r="Q475" s="21">
        <v>4846</v>
      </c>
      <c r="R475" s="21">
        <v>20738</v>
      </c>
      <c r="S475" s="21">
        <v>2730</v>
      </c>
      <c r="T475" s="21">
        <v>4168</v>
      </c>
      <c r="U475" s="21">
        <v>4108</v>
      </c>
      <c r="V475" s="21">
        <v>60</v>
      </c>
      <c r="W475" s="21">
        <v>4991</v>
      </c>
      <c r="X475" s="21">
        <v>447</v>
      </c>
      <c r="Y475" s="21">
        <v>1845</v>
      </c>
      <c r="Z475" s="21">
        <v>1280</v>
      </c>
      <c r="AA475" s="21">
        <v>565</v>
      </c>
      <c r="AB475" s="21">
        <v>1375</v>
      </c>
      <c r="AC475" s="21">
        <v>359</v>
      </c>
    </row>
    <row r="476" spans="1:29" x14ac:dyDescent="0.2">
      <c r="A476">
        <v>5</v>
      </c>
      <c r="B476">
        <v>1996</v>
      </c>
      <c r="C476" t="s">
        <v>20</v>
      </c>
      <c r="D476" s="3">
        <v>35186</v>
      </c>
      <c r="E476" s="21">
        <v>151333</v>
      </c>
      <c r="F476" s="21">
        <v>129524</v>
      </c>
      <c r="G476" s="21">
        <v>21809</v>
      </c>
      <c r="H476" s="21">
        <v>142309</v>
      </c>
      <c r="I476" s="21">
        <v>9992</v>
      </c>
      <c r="J476" s="21">
        <v>124536</v>
      </c>
      <c r="K476" s="21">
        <v>108311</v>
      </c>
      <c r="L476" s="21">
        <v>16225</v>
      </c>
      <c r="M476" s="21">
        <v>116153</v>
      </c>
      <c r="N476" s="21">
        <v>3187</v>
      </c>
      <c r="O476" s="21">
        <v>21697</v>
      </c>
      <c r="P476" s="21">
        <v>16458</v>
      </c>
      <c r="Q476" s="21">
        <v>5239</v>
      </c>
      <c r="R476" s="21">
        <v>20777</v>
      </c>
      <c r="S476" s="21">
        <v>5809</v>
      </c>
      <c r="T476" s="21">
        <v>3561</v>
      </c>
      <c r="U476" s="21">
        <v>3501</v>
      </c>
      <c r="V476" s="21">
        <v>60</v>
      </c>
      <c r="W476" s="21">
        <v>3835</v>
      </c>
      <c r="X476" s="21">
        <v>689</v>
      </c>
      <c r="Y476" s="21">
        <v>1539</v>
      </c>
      <c r="Z476" s="21">
        <v>1254</v>
      </c>
      <c r="AA476" s="21">
        <v>285</v>
      </c>
      <c r="AB476" s="21">
        <v>1544</v>
      </c>
      <c r="AC476" s="21">
        <v>307</v>
      </c>
    </row>
    <row r="477" spans="1:29" x14ac:dyDescent="0.2">
      <c r="A477">
        <v>6</v>
      </c>
      <c r="B477">
        <v>1996</v>
      </c>
      <c r="C477" t="s">
        <v>21</v>
      </c>
      <c r="D477" s="3">
        <v>35217</v>
      </c>
      <c r="E477" s="21">
        <v>129247</v>
      </c>
      <c r="F477" s="21">
        <v>111717</v>
      </c>
      <c r="G477" s="21">
        <v>17530</v>
      </c>
      <c r="H477" s="21">
        <v>121143</v>
      </c>
      <c r="I477" s="21">
        <v>10720</v>
      </c>
      <c r="J477" s="21">
        <v>104536</v>
      </c>
      <c r="K477" s="21">
        <v>92042</v>
      </c>
      <c r="L477" s="21">
        <v>12494</v>
      </c>
      <c r="M477" s="21">
        <v>96278</v>
      </c>
      <c r="N477" s="21">
        <v>5249</v>
      </c>
      <c r="O477" s="21">
        <v>20056</v>
      </c>
      <c r="P477" s="21">
        <v>15341</v>
      </c>
      <c r="Q477" s="21">
        <v>4715</v>
      </c>
      <c r="R477" s="21">
        <v>19823</v>
      </c>
      <c r="S477" s="21">
        <v>4572</v>
      </c>
      <c r="T477" s="21">
        <v>2918</v>
      </c>
      <c r="U477" s="21">
        <v>2886</v>
      </c>
      <c r="V477" s="21">
        <v>32</v>
      </c>
      <c r="W477" s="21">
        <v>3480</v>
      </c>
      <c r="X477" s="21">
        <v>620</v>
      </c>
      <c r="Y477" s="21">
        <v>1737</v>
      </c>
      <c r="Z477" s="21">
        <v>1448</v>
      </c>
      <c r="AA477" s="21">
        <v>289</v>
      </c>
      <c r="AB477" s="21">
        <v>1562</v>
      </c>
      <c r="AC477" s="21">
        <v>279</v>
      </c>
    </row>
    <row r="478" spans="1:29" x14ac:dyDescent="0.2">
      <c r="A478">
        <v>7</v>
      </c>
      <c r="B478">
        <v>1996</v>
      </c>
      <c r="C478" t="s">
        <v>22</v>
      </c>
      <c r="D478" s="3">
        <v>35247</v>
      </c>
      <c r="E478" s="21">
        <v>155654</v>
      </c>
      <c r="F478" s="21">
        <v>139110</v>
      </c>
      <c r="G478" s="21">
        <v>16544</v>
      </c>
      <c r="H478" s="21">
        <v>153931</v>
      </c>
      <c r="I478" s="21">
        <v>11218</v>
      </c>
      <c r="J478" s="21">
        <v>128503</v>
      </c>
      <c r="K478" s="21">
        <v>116688</v>
      </c>
      <c r="L478" s="21">
        <v>11815</v>
      </c>
      <c r="M478" s="21">
        <v>124559</v>
      </c>
      <c r="N478" s="21">
        <v>6469</v>
      </c>
      <c r="O478" s="21">
        <v>22284</v>
      </c>
      <c r="P478" s="21">
        <v>17944</v>
      </c>
      <c r="Q478" s="21">
        <v>4340</v>
      </c>
      <c r="R478" s="21">
        <v>24245</v>
      </c>
      <c r="S478" s="21">
        <v>3782</v>
      </c>
      <c r="T478" s="21">
        <v>3541</v>
      </c>
      <c r="U478" s="21">
        <v>3403</v>
      </c>
      <c r="V478" s="21">
        <v>138</v>
      </c>
      <c r="W478" s="21">
        <v>3568</v>
      </c>
      <c r="X478" s="21">
        <v>603</v>
      </c>
      <c r="Y478" s="21">
        <v>1326</v>
      </c>
      <c r="Z478" s="21">
        <v>1075</v>
      </c>
      <c r="AA478" s="21">
        <v>251</v>
      </c>
      <c r="AB478" s="21">
        <v>1559</v>
      </c>
      <c r="AC478" s="21">
        <v>364</v>
      </c>
    </row>
    <row r="479" spans="1:29" x14ac:dyDescent="0.2">
      <c r="A479">
        <v>8</v>
      </c>
      <c r="B479">
        <v>1996</v>
      </c>
      <c r="C479" t="s">
        <v>23</v>
      </c>
      <c r="D479" s="3">
        <v>35278</v>
      </c>
      <c r="E479" s="21">
        <v>166051</v>
      </c>
      <c r="F479" s="21">
        <v>140611</v>
      </c>
      <c r="G479" s="21">
        <v>25440</v>
      </c>
      <c r="H479" s="21">
        <v>161906</v>
      </c>
      <c r="I479" s="21">
        <v>13314</v>
      </c>
      <c r="J479" s="21">
        <v>138190</v>
      </c>
      <c r="K479" s="21">
        <v>117201</v>
      </c>
      <c r="L479" s="21">
        <v>20989</v>
      </c>
      <c r="M479" s="21">
        <v>132506</v>
      </c>
      <c r="N479" s="21">
        <v>7488</v>
      </c>
      <c r="O479" s="21">
        <v>22272</v>
      </c>
      <c r="P479" s="21">
        <v>18159</v>
      </c>
      <c r="Q479" s="21">
        <v>4113</v>
      </c>
      <c r="R479" s="21">
        <v>23624</v>
      </c>
      <c r="S479" s="21">
        <v>4589</v>
      </c>
      <c r="T479" s="21">
        <v>4050</v>
      </c>
      <c r="U479" s="21">
        <v>3950</v>
      </c>
      <c r="V479" s="21">
        <v>100</v>
      </c>
      <c r="W479" s="21">
        <v>4099</v>
      </c>
      <c r="X479" s="21">
        <v>906</v>
      </c>
      <c r="Y479" s="21">
        <v>1539</v>
      </c>
      <c r="Z479" s="21">
        <v>1301</v>
      </c>
      <c r="AA479" s="21">
        <v>238</v>
      </c>
      <c r="AB479" s="21">
        <v>1677</v>
      </c>
      <c r="AC479" s="21">
        <v>331</v>
      </c>
    </row>
    <row r="480" spans="1:29" x14ac:dyDescent="0.2">
      <c r="A480">
        <v>9</v>
      </c>
      <c r="B480">
        <v>1996</v>
      </c>
      <c r="C480" t="s">
        <v>24</v>
      </c>
      <c r="D480" s="3">
        <v>35309</v>
      </c>
      <c r="E480" s="21">
        <v>161595</v>
      </c>
      <c r="F480" s="21">
        <v>137364</v>
      </c>
      <c r="G480" s="21">
        <v>24231</v>
      </c>
      <c r="H480" s="21">
        <v>146060</v>
      </c>
      <c r="I480" s="21">
        <v>11408</v>
      </c>
      <c r="J480" s="21">
        <v>134950</v>
      </c>
      <c r="K480" s="21">
        <v>116248</v>
      </c>
      <c r="L480" s="21">
        <v>18702</v>
      </c>
      <c r="M480" s="21">
        <v>121277</v>
      </c>
      <c r="N480" s="21">
        <v>6483</v>
      </c>
      <c r="O480" s="21">
        <v>21852</v>
      </c>
      <c r="P480" s="21">
        <v>16686</v>
      </c>
      <c r="Q480" s="21">
        <v>5166</v>
      </c>
      <c r="R480" s="21">
        <v>20226</v>
      </c>
      <c r="S480" s="21">
        <v>4078</v>
      </c>
      <c r="T480" s="21">
        <v>3552</v>
      </c>
      <c r="U480" s="21">
        <v>3385</v>
      </c>
      <c r="V480" s="21">
        <v>167</v>
      </c>
      <c r="W480" s="21">
        <v>3389</v>
      </c>
      <c r="X480" s="21">
        <v>582</v>
      </c>
      <c r="Y480" s="21">
        <v>1241</v>
      </c>
      <c r="Z480" s="21">
        <v>1045</v>
      </c>
      <c r="AA480" s="21">
        <v>196</v>
      </c>
      <c r="AB480" s="21">
        <v>1168</v>
      </c>
      <c r="AC480" s="21">
        <v>265</v>
      </c>
    </row>
    <row r="481" spans="1:29" x14ac:dyDescent="0.2">
      <c r="A481">
        <v>10</v>
      </c>
      <c r="B481">
        <v>1996</v>
      </c>
      <c r="C481" t="s">
        <v>25</v>
      </c>
      <c r="D481" s="3">
        <v>35339</v>
      </c>
      <c r="E481" s="21">
        <v>162308</v>
      </c>
      <c r="F481" s="21">
        <v>141766</v>
      </c>
      <c r="G481" s="21">
        <v>20542</v>
      </c>
      <c r="H481" s="21">
        <v>148219</v>
      </c>
      <c r="I481" s="21">
        <v>7821</v>
      </c>
      <c r="J481" s="21">
        <v>134117</v>
      </c>
      <c r="K481" s="21">
        <v>118723</v>
      </c>
      <c r="L481" s="21">
        <v>15394</v>
      </c>
      <c r="M481" s="21">
        <v>121475</v>
      </c>
      <c r="N481" s="21">
        <v>4016</v>
      </c>
      <c r="O481" s="21">
        <v>23440</v>
      </c>
      <c r="P481" s="21">
        <v>18474</v>
      </c>
      <c r="Q481" s="21">
        <v>4966</v>
      </c>
      <c r="R481" s="21">
        <v>19992</v>
      </c>
      <c r="S481" s="21">
        <v>2853</v>
      </c>
      <c r="T481" s="21">
        <v>3964</v>
      </c>
      <c r="U481" s="21">
        <v>3822</v>
      </c>
      <c r="V481" s="21">
        <v>142</v>
      </c>
      <c r="W481" s="21">
        <v>4978</v>
      </c>
      <c r="X481" s="21">
        <v>669</v>
      </c>
      <c r="Y481" s="21">
        <v>787</v>
      </c>
      <c r="Z481" s="21">
        <v>747</v>
      </c>
      <c r="AA481" s="21">
        <v>40</v>
      </c>
      <c r="AB481" s="21">
        <v>1774</v>
      </c>
      <c r="AC481" s="21">
        <v>283</v>
      </c>
    </row>
    <row r="482" spans="1:29" x14ac:dyDescent="0.2">
      <c r="A482">
        <v>11</v>
      </c>
      <c r="B482">
        <v>1996</v>
      </c>
      <c r="C482" t="s">
        <v>26</v>
      </c>
      <c r="D482" s="3">
        <v>35370</v>
      </c>
      <c r="E482" s="21">
        <v>160074</v>
      </c>
      <c r="F482" s="21">
        <v>137622</v>
      </c>
      <c r="G482" s="21">
        <v>22452</v>
      </c>
      <c r="H482" s="21">
        <v>141674</v>
      </c>
      <c r="I482" s="21">
        <v>10657</v>
      </c>
      <c r="J482" s="21">
        <v>135093</v>
      </c>
      <c r="K482" s="21">
        <v>118193</v>
      </c>
      <c r="L482" s="21">
        <v>16900</v>
      </c>
      <c r="M482" s="21">
        <v>117701</v>
      </c>
      <c r="N482" s="21">
        <v>4972</v>
      </c>
      <c r="O482" s="21">
        <v>20270</v>
      </c>
      <c r="P482" s="21">
        <v>14942</v>
      </c>
      <c r="Q482" s="21">
        <v>5328</v>
      </c>
      <c r="R482" s="21">
        <v>18824</v>
      </c>
      <c r="S482" s="21">
        <v>4391</v>
      </c>
      <c r="T482" s="21">
        <v>3582</v>
      </c>
      <c r="U482" s="21">
        <v>3432</v>
      </c>
      <c r="V482" s="21">
        <v>150</v>
      </c>
      <c r="W482" s="21">
        <v>4014</v>
      </c>
      <c r="X482" s="21">
        <v>958</v>
      </c>
      <c r="Y482" s="21">
        <v>1129</v>
      </c>
      <c r="Z482" s="21">
        <v>1055</v>
      </c>
      <c r="AA482" s="21">
        <v>74</v>
      </c>
      <c r="AB482" s="21">
        <v>1135</v>
      </c>
      <c r="AC482" s="21">
        <v>336</v>
      </c>
    </row>
    <row r="483" spans="1:29" x14ac:dyDescent="0.2">
      <c r="A483">
        <v>12</v>
      </c>
      <c r="B483">
        <v>1996</v>
      </c>
      <c r="C483" t="s">
        <v>27</v>
      </c>
      <c r="D483" s="3">
        <v>35400</v>
      </c>
      <c r="E483" s="21">
        <v>138632</v>
      </c>
      <c r="F483" s="21">
        <v>114055</v>
      </c>
      <c r="G483" s="21">
        <v>24577</v>
      </c>
      <c r="H483" s="21">
        <v>118982</v>
      </c>
      <c r="I483" s="21">
        <v>13503</v>
      </c>
      <c r="J483" s="21">
        <v>117078</v>
      </c>
      <c r="K483" s="21">
        <v>97314</v>
      </c>
      <c r="L483" s="21">
        <v>19764</v>
      </c>
      <c r="M483" s="21">
        <v>98260</v>
      </c>
      <c r="N483" s="21">
        <v>6495</v>
      </c>
      <c r="O483" s="21">
        <v>17093</v>
      </c>
      <c r="P483" s="21">
        <v>12764</v>
      </c>
      <c r="Q483" s="21">
        <v>4329</v>
      </c>
      <c r="R483" s="21">
        <v>16862</v>
      </c>
      <c r="S483" s="21">
        <v>5855</v>
      </c>
      <c r="T483" s="21">
        <v>3444</v>
      </c>
      <c r="U483" s="21">
        <v>3221</v>
      </c>
      <c r="V483" s="21">
        <v>223</v>
      </c>
      <c r="W483" s="21">
        <v>3327</v>
      </c>
      <c r="X483" s="21">
        <v>820</v>
      </c>
      <c r="Y483" s="21">
        <v>1017</v>
      </c>
      <c r="Z483" s="21">
        <v>756</v>
      </c>
      <c r="AA483" s="21">
        <v>261</v>
      </c>
      <c r="AB483" s="21">
        <v>533</v>
      </c>
      <c r="AC483" s="21">
        <v>333</v>
      </c>
    </row>
    <row r="484" spans="1:29" x14ac:dyDescent="0.2">
      <c r="A484">
        <v>1</v>
      </c>
      <c r="B484">
        <v>1997</v>
      </c>
      <c r="C484" t="s">
        <v>16</v>
      </c>
      <c r="D484" s="3">
        <v>35431</v>
      </c>
      <c r="E484" s="21">
        <v>134826</v>
      </c>
      <c r="F484" s="21">
        <v>119379</v>
      </c>
      <c r="G484" s="21">
        <v>15447</v>
      </c>
      <c r="H484" s="21">
        <v>124889</v>
      </c>
      <c r="I484" s="21">
        <v>6771</v>
      </c>
      <c r="J484" s="21">
        <v>112560</v>
      </c>
      <c r="K484" s="21">
        <v>101079</v>
      </c>
      <c r="L484" s="21">
        <v>11481</v>
      </c>
      <c r="M484" s="21">
        <v>103399</v>
      </c>
      <c r="N484" s="21">
        <v>3203</v>
      </c>
      <c r="O484" s="21">
        <v>17340</v>
      </c>
      <c r="P484" s="21">
        <v>13752</v>
      </c>
      <c r="Q484" s="21">
        <v>3588</v>
      </c>
      <c r="R484" s="21">
        <v>16523</v>
      </c>
      <c r="S484" s="21">
        <v>2745</v>
      </c>
      <c r="T484" s="21">
        <v>3768</v>
      </c>
      <c r="U484" s="21">
        <v>3543</v>
      </c>
      <c r="V484" s="21">
        <v>225</v>
      </c>
      <c r="W484" s="21">
        <v>3552</v>
      </c>
      <c r="X484" s="21">
        <v>560</v>
      </c>
      <c r="Y484" s="21">
        <v>1158</v>
      </c>
      <c r="Z484" s="21">
        <v>1005</v>
      </c>
      <c r="AA484" s="21">
        <v>153</v>
      </c>
      <c r="AB484" s="21">
        <v>1415</v>
      </c>
      <c r="AC484" s="21">
        <v>263</v>
      </c>
    </row>
    <row r="485" spans="1:29" x14ac:dyDescent="0.2">
      <c r="A485">
        <v>2</v>
      </c>
      <c r="B485">
        <v>1997</v>
      </c>
      <c r="C485" t="s">
        <v>17</v>
      </c>
      <c r="D485" s="3">
        <v>35462</v>
      </c>
      <c r="E485" s="21">
        <v>146106</v>
      </c>
      <c r="F485" s="21">
        <v>126483</v>
      </c>
      <c r="G485" s="21">
        <v>19623</v>
      </c>
      <c r="H485" s="21">
        <v>136323</v>
      </c>
      <c r="I485" s="21">
        <v>7866</v>
      </c>
      <c r="J485" s="21">
        <v>120931</v>
      </c>
      <c r="K485" s="21">
        <v>106045</v>
      </c>
      <c r="L485" s="21">
        <v>14886</v>
      </c>
      <c r="M485" s="21">
        <v>111027</v>
      </c>
      <c r="N485" s="21">
        <v>2814</v>
      </c>
      <c r="O485" s="21">
        <v>19974</v>
      </c>
      <c r="P485" s="21">
        <v>15516</v>
      </c>
      <c r="Q485" s="21">
        <v>4458</v>
      </c>
      <c r="R485" s="21">
        <v>20318</v>
      </c>
      <c r="S485" s="21">
        <v>4178</v>
      </c>
      <c r="T485" s="21">
        <v>4151</v>
      </c>
      <c r="U485" s="21">
        <v>3949</v>
      </c>
      <c r="V485" s="21">
        <v>202</v>
      </c>
      <c r="W485" s="21">
        <v>3940</v>
      </c>
      <c r="X485" s="21">
        <v>571</v>
      </c>
      <c r="Y485" s="21">
        <v>1050</v>
      </c>
      <c r="Z485" s="21">
        <v>973</v>
      </c>
      <c r="AA485" s="21">
        <v>77</v>
      </c>
      <c r="AB485" s="21">
        <v>1038</v>
      </c>
      <c r="AC485" s="21">
        <v>303</v>
      </c>
    </row>
    <row r="486" spans="1:29" x14ac:dyDescent="0.2">
      <c r="A486">
        <v>3</v>
      </c>
      <c r="B486">
        <v>1997</v>
      </c>
      <c r="C486" t="s">
        <v>18</v>
      </c>
      <c r="D486" s="3">
        <v>35490</v>
      </c>
      <c r="E486" s="21">
        <v>169144</v>
      </c>
      <c r="F486" s="21">
        <v>143877</v>
      </c>
      <c r="G486" s="21">
        <v>25267</v>
      </c>
      <c r="H486" s="21">
        <v>153164</v>
      </c>
      <c r="I486" s="21">
        <v>10871</v>
      </c>
      <c r="J486" s="21">
        <v>140412</v>
      </c>
      <c r="K486" s="21">
        <v>121046</v>
      </c>
      <c r="L486" s="21">
        <v>19366</v>
      </c>
      <c r="M486" s="21">
        <v>124758</v>
      </c>
      <c r="N486" s="21">
        <v>5013</v>
      </c>
      <c r="O486" s="21">
        <v>22841</v>
      </c>
      <c r="P486" s="21">
        <v>17356</v>
      </c>
      <c r="Q486" s="21">
        <v>5485</v>
      </c>
      <c r="R486" s="21">
        <v>22720</v>
      </c>
      <c r="S486" s="21">
        <v>4817</v>
      </c>
      <c r="T486" s="21">
        <v>4622</v>
      </c>
      <c r="U486" s="21">
        <v>4347</v>
      </c>
      <c r="V486" s="21">
        <v>275</v>
      </c>
      <c r="W486" s="21">
        <v>4283</v>
      </c>
      <c r="X486" s="21">
        <v>824</v>
      </c>
      <c r="Y486" s="21">
        <v>1269</v>
      </c>
      <c r="Z486" s="21">
        <v>1128</v>
      </c>
      <c r="AA486" s="21">
        <v>141</v>
      </c>
      <c r="AB486" s="21">
        <v>1403</v>
      </c>
      <c r="AC486" s="21">
        <v>217</v>
      </c>
    </row>
    <row r="487" spans="1:29" x14ac:dyDescent="0.2">
      <c r="A487">
        <v>4</v>
      </c>
      <c r="B487">
        <v>1997</v>
      </c>
      <c r="C487" t="s">
        <v>19</v>
      </c>
      <c r="D487" s="3">
        <v>35521</v>
      </c>
      <c r="E487" s="21">
        <v>183864</v>
      </c>
      <c r="F487" s="21">
        <v>155674</v>
      </c>
      <c r="G487" s="21">
        <v>28190</v>
      </c>
      <c r="H487" s="21">
        <v>172391</v>
      </c>
      <c r="I487" s="21">
        <v>15487</v>
      </c>
      <c r="J487" s="21">
        <v>153587</v>
      </c>
      <c r="K487" s="21">
        <v>132433</v>
      </c>
      <c r="L487" s="21">
        <v>21154</v>
      </c>
      <c r="M487" s="21">
        <v>142109</v>
      </c>
      <c r="N487" s="21">
        <v>7487</v>
      </c>
      <c r="O487" s="21">
        <v>24075</v>
      </c>
      <c r="P487" s="21">
        <v>17500</v>
      </c>
      <c r="Q487" s="21">
        <v>6575</v>
      </c>
      <c r="R487" s="21">
        <v>23950</v>
      </c>
      <c r="S487" s="21">
        <v>6749</v>
      </c>
      <c r="T487" s="21">
        <v>4781</v>
      </c>
      <c r="U487" s="21">
        <v>4536</v>
      </c>
      <c r="V487" s="21">
        <v>245</v>
      </c>
      <c r="W487" s="21">
        <v>4779</v>
      </c>
      <c r="X487" s="21">
        <v>901</v>
      </c>
      <c r="Y487" s="21">
        <v>1421</v>
      </c>
      <c r="Z487" s="21">
        <v>1205</v>
      </c>
      <c r="AA487" s="21">
        <v>216</v>
      </c>
      <c r="AB487" s="21">
        <v>1553</v>
      </c>
      <c r="AC487" s="21">
        <v>350</v>
      </c>
    </row>
    <row r="488" spans="1:29" x14ac:dyDescent="0.2">
      <c r="A488">
        <v>5</v>
      </c>
      <c r="B488">
        <v>1997</v>
      </c>
      <c r="C488" t="s">
        <v>20</v>
      </c>
      <c r="D488" s="3">
        <v>35551</v>
      </c>
      <c r="E488" s="21">
        <v>175250</v>
      </c>
      <c r="F488" s="21">
        <v>146789</v>
      </c>
      <c r="G488" s="21">
        <v>28461</v>
      </c>
      <c r="H488" s="21">
        <v>162310</v>
      </c>
      <c r="I488" s="21">
        <v>15417</v>
      </c>
      <c r="J488" s="21">
        <v>146731</v>
      </c>
      <c r="K488" s="21">
        <v>125010</v>
      </c>
      <c r="L488" s="21">
        <v>21721</v>
      </c>
      <c r="M488" s="21">
        <v>132488</v>
      </c>
      <c r="N488" s="21">
        <v>7882</v>
      </c>
      <c r="O488" s="21">
        <v>22938</v>
      </c>
      <c r="P488" s="21">
        <v>16392</v>
      </c>
      <c r="Q488" s="21">
        <v>6546</v>
      </c>
      <c r="R488" s="21">
        <v>23585</v>
      </c>
      <c r="S488" s="21">
        <v>6213</v>
      </c>
      <c r="T488" s="21">
        <v>4269</v>
      </c>
      <c r="U488" s="21">
        <v>4100</v>
      </c>
      <c r="V488" s="21">
        <v>169</v>
      </c>
      <c r="W488" s="21">
        <v>4741</v>
      </c>
      <c r="X488" s="21">
        <v>1002</v>
      </c>
      <c r="Y488" s="21">
        <v>1312</v>
      </c>
      <c r="Z488" s="21">
        <v>1287</v>
      </c>
      <c r="AA488" s="21">
        <v>25</v>
      </c>
      <c r="AB488" s="21">
        <v>1496</v>
      </c>
      <c r="AC488" s="21">
        <v>320</v>
      </c>
    </row>
    <row r="489" spans="1:29" x14ac:dyDescent="0.2">
      <c r="A489">
        <v>6</v>
      </c>
      <c r="B489">
        <v>1997</v>
      </c>
      <c r="C489" t="s">
        <v>21</v>
      </c>
      <c r="D489" s="3">
        <v>35582</v>
      </c>
      <c r="E489" s="21">
        <v>179299</v>
      </c>
      <c r="F489" s="21">
        <v>152786</v>
      </c>
      <c r="G489" s="21">
        <v>26513</v>
      </c>
      <c r="H489" s="21">
        <v>170685</v>
      </c>
      <c r="I489" s="21">
        <v>15617</v>
      </c>
      <c r="J489" s="21">
        <v>147966</v>
      </c>
      <c r="K489" s="21">
        <v>128590</v>
      </c>
      <c r="L489" s="21">
        <v>19376</v>
      </c>
      <c r="M489" s="21">
        <v>140463</v>
      </c>
      <c r="N489" s="21">
        <v>8532</v>
      </c>
      <c r="O489" s="21">
        <v>24984</v>
      </c>
      <c r="P489" s="21">
        <v>18144</v>
      </c>
      <c r="Q489" s="21">
        <v>6840</v>
      </c>
      <c r="R489" s="21">
        <v>23070</v>
      </c>
      <c r="S489" s="21">
        <v>5730</v>
      </c>
      <c r="T489" s="21">
        <v>4884</v>
      </c>
      <c r="U489" s="21">
        <v>4599</v>
      </c>
      <c r="V489" s="21">
        <v>285</v>
      </c>
      <c r="W489" s="21">
        <v>5382</v>
      </c>
      <c r="X489" s="21">
        <v>950</v>
      </c>
      <c r="Y489" s="21">
        <v>1465</v>
      </c>
      <c r="Z489" s="21">
        <v>1453</v>
      </c>
      <c r="AA489" s="21">
        <v>12</v>
      </c>
      <c r="AB489" s="21">
        <v>1770</v>
      </c>
      <c r="AC489" s="21">
        <v>405</v>
      </c>
    </row>
    <row r="490" spans="1:29" x14ac:dyDescent="0.2">
      <c r="A490">
        <v>7</v>
      </c>
      <c r="B490">
        <v>1997</v>
      </c>
      <c r="C490" t="s">
        <v>22</v>
      </c>
      <c r="D490" s="3">
        <v>35612</v>
      </c>
      <c r="E490" s="21">
        <v>172335</v>
      </c>
      <c r="F490" s="21">
        <v>144004</v>
      </c>
      <c r="G490" s="21">
        <v>28331</v>
      </c>
      <c r="H490" s="21">
        <v>160400</v>
      </c>
      <c r="I490" s="21">
        <v>13565</v>
      </c>
      <c r="J490" s="21">
        <v>142922</v>
      </c>
      <c r="K490" s="21">
        <v>122453</v>
      </c>
      <c r="L490" s="21">
        <v>20469</v>
      </c>
      <c r="M490" s="21">
        <v>132078</v>
      </c>
      <c r="N490" s="21">
        <v>7415</v>
      </c>
      <c r="O490" s="21">
        <v>22489</v>
      </c>
      <c r="P490" s="21">
        <v>14991</v>
      </c>
      <c r="Q490" s="21">
        <v>7498</v>
      </c>
      <c r="R490" s="21">
        <v>19912</v>
      </c>
      <c r="S490" s="21">
        <v>4394</v>
      </c>
      <c r="T490" s="21">
        <v>5564</v>
      </c>
      <c r="U490" s="21">
        <v>5215</v>
      </c>
      <c r="V490" s="21">
        <v>349</v>
      </c>
      <c r="W490" s="21">
        <v>6198</v>
      </c>
      <c r="X490" s="21">
        <v>1212</v>
      </c>
      <c r="Y490" s="21">
        <v>1360</v>
      </c>
      <c r="Z490" s="21">
        <v>1345</v>
      </c>
      <c r="AA490" s="21">
        <v>15</v>
      </c>
      <c r="AB490" s="21">
        <v>2212</v>
      </c>
      <c r="AC490" s="21">
        <v>544</v>
      </c>
    </row>
    <row r="491" spans="1:29" x14ac:dyDescent="0.2">
      <c r="A491">
        <v>8</v>
      </c>
      <c r="B491">
        <v>1997</v>
      </c>
      <c r="C491" t="s">
        <v>23</v>
      </c>
      <c r="D491" s="3">
        <v>35643</v>
      </c>
      <c r="E491" s="21">
        <v>179897</v>
      </c>
      <c r="F491" s="21">
        <v>151793</v>
      </c>
      <c r="G491" s="21">
        <v>28104</v>
      </c>
      <c r="H491" s="21">
        <v>173863</v>
      </c>
      <c r="I491" s="21">
        <v>19181</v>
      </c>
      <c r="J491" s="21">
        <v>146769</v>
      </c>
      <c r="K491" s="21">
        <v>125865</v>
      </c>
      <c r="L491" s="21">
        <v>20904</v>
      </c>
      <c r="M491" s="21">
        <v>141510</v>
      </c>
      <c r="N491" s="21">
        <v>12411</v>
      </c>
      <c r="O491" s="21">
        <v>26465</v>
      </c>
      <c r="P491" s="21">
        <v>19535</v>
      </c>
      <c r="Q491" s="21">
        <v>6930</v>
      </c>
      <c r="R491" s="21">
        <v>24295</v>
      </c>
      <c r="S491" s="21">
        <v>5174</v>
      </c>
      <c r="T491" s="21">
        <v>5176</v>
      </c>
      <c r="U491" s="21">
        <v>4929</v>
      </c>
      <c r="V491" s="21">
        <v>247</v>
      </c>
      <c r="W491" s="21">
        <v>5810</v>
      </c>
      <c r="X491" s="21">
        <v>999</v>
      </c>
      <c r="Y491" s="21">
        <v>1487</v>
      </c>
      <c r="Z491" s="21">
        <v>1464</v>
      </c>
      <c r="AA491" s="21">
        <v>23</v>
      </c>
      <c r="AB491" s="21">
        <v>2248</v>
      </c>
      <c r="AC491" s="21">
        <v>597</v>
      </c>
    </row>
    <row r="492" spans="1:29" x14ac:dyDescent="0.2">
      <c r="A492">
        <v>9</v>
      </c>
      <c r="B492">
        <v>1997</v>
      </c>
      <c r="C492" t="s">
        <v>24</v>
      </c>
      <c r="D492" s="3">
        <v>35674</v>
      </c>
      <c r="E492" s="21">
        <v>187828</v>
      </c>
      <c r="F492" s="21">
        <v>158254</v>
      </c>
      <c r="G492" s="21">
        <v>29574</v>
      </c>
      <c r="H492" s="21">
        <v>182952</v>
      </c>
      <c r="I492" s="21">
        <v>23790</v>
      </c>
      <c r="J492" s="21">
        <v>154508</v>
      </c>
      <c r="K492" s="21">
        <v>131569</v>
      </c>
      <c r="L492" s="21">
        <v>22939</v>
      </c>
      <c r="M492" s="21">
        <v>146911</v>
      </c>
      <c r="N492" s="21">
        <v>16717</v>
      </c>
      <c r="O492" s="21">
        <v>26386</v>
      </c>
      <c r="P492" s="21">
        <v>19969</v>
      </c>
      <c r="Q492" s="21">
        <v>6417</v>
      </c>
      <c r="R492" s="21">
        <v>26703</v>
      </c>
      <c r="S492" s="21">
        <v>5441</v>
      </c>
      <c r="T492" s="21">
        <v>5490</v>
      </c>
      <c r="U492" s="21">
        <v>5289</v>
      </c>
      <c r="V492" s="21">
        <v>201</v>
      </c>
      <c r="W492" s="21">
        <v>6819</v>
      </c>
      <c r="X492" s="21">
        <v>1005</v>
      </c>
      <c r="Y492" s="21">
        <v>1444</v>
      </c>
      <c r="Z492" s="21">
        <v>1427</v>
      </c>
      <c r="AA492" s="21">
        <v>17</v>
      </c>
      <c r="AB492" s="21">
        <v>2519</v>
      </c>
      <c r="AC492" s="21">
        <v>627</v>
      </c>
    </row>
    <row r="493" spans="1:29" x14ac:dyDescent="0.2">
      <c r="A493">
        <v>10</v>
      </c>
      <c r="B493">
        <v>1997</v>
      </c>
      <c r="C493" t="s">
        <v>25</v>
      </c>
      <c r="D493" s="3">
        <v>35704</v>
      </c>
      <c r="E493" s="21">
        <v>189022</v>
      </c>
      <c r="F493" s="21">
        <v>160631</v>
      </c>
      <c r="G493" s="21">
        <v>28391</v>
      </c>
      <c r="H493" s="21">
        <v>192829</v>
      </c>
      <c r="I493" s="21">
        <v>22871</v>
      </c>
      <c r="J493" s="21">
        <v>153156</v>
      </c>
      <c r="K493" s="21">
        <v>132066</v>
      </c>
      <c r="L493" s="21">
        <v>21090</v>
      </c>
      <c r="M493" s="21">
        <v>155596</v>
      </c>
      <c r="N493" s="21">
        <v>16775</v>
      </c>
      <c r="O493" s="21">
        <v>29052</v>
      </c>
      <c r="P493" s="21">
        <v>21976</v>
      </c>
      <c r="Q493" s="21">
        <v>7076</v>
      </c>
      <c r="R493" s="21">
        <v>27331</v>
      </c>
      <c r="S493" s="21">
        <v>4222</v>
      </c>
      <c r="T493" s="21">
        <v>5838</v>
      </c>
      <c r="U493" s="21">
        <v>5629</v>
      </c>
      <c r="V493" s="21">
        <v>209</v>
      </c>
      <c r="W493" s="21">
        <v>7629</v>
      </c>
      <c r="X493" s="21">
        <v>1199</v>
      </c>
      <c r="Y493" s="21">
        <v>976</v>
      </c>
      <c r="Z493" s="21">
        <v>960</v>
      </c>
      <c r="AA493" s="21">
        <v>16</v>
      </c>
      <c r="AB493" s="21">
        <v>2273</v>
      </c>
      <c r="AC493" s="21">
        <v>675</v>
      </c>
    </row>
    <row r="494" spans="1:29" x14ac:dyDescent="0.2">
      <c r="A494">
        <v>11</v>
      </c>
      <c r="B494">
        <v>1997</v>
      </c>
      <c r="C494" t="s">
        <v>26</v>
      </c>
      <c r="D494" s="3">
        <v>35735</v>
      </c>
      <c r="E494" s="21">
        <v>128669</v>
      </c>
      <c r="F494" s="21">
        <v>106679</v>
      </c>
      <c r="G494" s="21">
        <v>21990</v>
      </c>
      <c r="H494" s="21">
        <v>130140</v>
      </c>
      <c r="I494" s="21">
        <v>28867</v>
      </c>
      <c r="J494" s="21">
        <v>105510</v>
      </c>
      <c r="K494" s="21">
        <v>89738</v>
      </c>
      <c r="L494" s="21">
        <v>15772</v>
      </c>
      <c r="M494" s="21">
        <v>104596</v>
      </c>
      <c r="N494" s="21">
        <v>21282</v>
      </c>
      <c r="O494" s="21">
        <v>18288</v>
      </c>
      <c r="P494" s="21">
        <v>12252</v>
      </c>
      <c r="Q494" s="21">
        <v>6036</v>
      </c>
      <c r="R494" s="21">
        <v>17605</v>
      </c>
      <c r="S494" s="21">
        <v>5722</v>
      </c>
      <c r="T494" s="21">
        <v>3736</v>
      </c>
      <c r="U494" s="21">
        <v>3583</v>
      </c>
      <c r="V494" s="21">
        <v>153</v>
      </c>
      <c r="W494" s="21">
        <v>6524</v>
      </c>
      <c r="X494" s="21">
        <v>1191</v>
      </c>
      <c r="Y494" s="21">
        <v>1135</v>
      </c>
      <c r="Z494" s="21">
        <v>1106</v>
      </c>
      <c r="AA494" s="21">
        <v>29</v>
      </c>
      <c r="AB494" s="21">
        <v>1415</v>
      </c>
      <c r="AC494" s="21">
        <v>672</v>
      </c>
    </row>
    <row r="495" spans="1:29" x14ac:dyDescent="0.2">
      <c r="A495">
        <v>12</v>
      </c>
      <c r="B495">
        <v>1997</v>
      </c>
      <c r="C495" t="s">
        <v>27</v>
      </c>
      <c r="D495" s="3">
        <v>35765</v>
      </c>
      <c r="E495" s="21">
        <v>97218</v>
      </c>
      <c r="F495" s="21">
        <v>73894</v>
      </c>
      <c r="G495" s="21">
        <v>23324</v>
      </c>
      <c r="H495" s="21">
        <v>101255</v>
      </c>
      <c r="I495" s="21">
        <v>28795</v>
      </c>
      <c r="J495" s="21">
        <v>80162</v>
      </c>
      <c r="K495" s="21">
        <v>62642</v>
      </c>
      <c r="L495" s="21">
        <v>17520</v>
      </c>
      <c r="M495" s="21">
        <v>84594</v>
      </c>
      <c r="N495" s="21">
        <v>20283</v>
      </c>
      <c r="O495" s="21">
        <v>13619</v>
      </c>
      <c r="P495" s="21">
        <v>7928</v>
      </c>
      <c r="Q495" s="21">
        <v>5691</v>
      </c>
      <c r="R495" s="21">
        <v>12158</v>
      </c>
      <c r="S495" s="21">
        <v>6128</v>
      </c>
      <c r="T495" s="21">
        <v>2652</v>
      </c>
      <c r="U495" s="21">
        <v>2586</v>
      </c>
      <c r="V495" s="21">
        <v>66</v>
      </c>
      <c r="W495" s="21">
        <v>3757</v>
      </c>
      <c r="X495" s="21">
        <v>1712</v>
      </c>
      <c r="Y495" s="21">
        <v>785</v>
      </c>
      <c r="Z495" s="21">
        <v>738</v>
      </c>
      <c r="AA495" s="21">
        <v>47</v>
      </c>
      <c r="AB495" s="21">
        <v>746</v>
      </c>
      <c r="AC495" s="21">
        <v>672</v>
      </c>
    </row>
    <row r="496" spans="1:29" x14ac:dyDescent="0.2">
      <c r="A496">
        <v>1</v>
      </c>
      <c r="B496">
        <v>1998</v>
      </c>
      <c r="C496" t="s">
        <v>16</v>
      </c>
      <c r="D496" s="3">
        <v>35796</v>
      </c>
      <c r="E496" s="21">
        <v>114705</v>
      </c>
      <c r="F496" s="21">
        <v>92849</v>
      </c>
      <c r="G496" s="21">
        <v>21856</v>
      </c>
      <c r="H496" s="21">
        <v>110243</v>
      </c>
      <c r="I496" s="21">
        <v>13608</v>
      </c>
      <c r="J496" s="21">
        <v>92583</v>
      </c>
      <c r="K496" s="21">
        <v>77386</v>
      </c>
      <c r="L496" s="21">
        <v>15197</v>
      </c>
      <c r="M496" s="21">
        <v>88562</v>
      </c>
      <c r="N496" s="21">
        <v>8471</v>
      </c>
      <c r="O496" s="21">
        <v>17004</v>
      </c>
      <c r="P496" s="21">
        <v>10693</v>
      </c>
      <c r="Q496" s="21">
        <v>6311</v>
      </c>
      <c r="R496" s="21">
        <v>15597</v>
      </c>
      <c r="S496" s="21">
        <v>3644</v>
      </c>
      <c r="T496" s="21">
        <v>3842</v>
      </c>
      <c r="U496" s="21">
        <v>3544</v>
      </c>
      <c r="V496" s="21">
        <v>298</v>
      </c>
      <c r="W496" s="21">
        <v>4658</v>
      </c>
      <c r="X496" s="21">
        <v>1097</v>
      </c>
      <c r="Y496" s="21">
        <v>1276</v>
      </c>
      <c r="Z496" s="21">
        <v>1226</v>
      </c>
      <c r="AA496" s="21">
        <v>50</v>
      </c>
      <c r="AB496" s="21">
        <v>1426</v>
      </c>
      <c r="AC496" s="21">
        <v>396</v>
      </c>
    </row>
    <row r="497" spans="1:29" x14ac:dyDescent="0.2">
      <c r="A497">
        <v>2</v>
      </c>
      <c r="B497">
        <v>1998</v>
      </c>
      <c r="C497" t="s">
        <v>17</v>
      </c>
      <c r="D497" s="3">
        <v>35827</v>
      </c>
      <c r="E497" s="21">
        <v>109673</v>
      </c>
      <c r="F497" s="21">
        <v>84568</v>
      </c>
      <c r="G497" s="21">
        <v>25105</v>
      </c>
      <c r="H497" s="21">
        <v>105964</v>
      </c>
      <c r="I497" s="21">
        <v>18657</v>
      </c>
      <c r="J497" s="21">
        <v>88487</v>
      </c>
      <c r="K497" s="21">
        <v>69475</v>
      </c>
      <c r="L497" s="21">
        <v>19012</v>
      </c>
      <c r="M497" s="21">
        <v>84563</v>
      </c>
      <c r="N497" s="21">
        <v>12331</v>
      </c>
      <c r="O497" s="21">
        <v>16339</v>
      </c>
      <c r="P497" s="21">
        <v>10361</v>
      </c>
      <c r="Q497" s="21">
        <v>5978</v>
      </c>
      <c r="R497" s="21">
        <v>15560</v>
      </c>
      <c r="S497" s="21">
        <v>4631</v>
      </c>
      <c r="T497" s="21">
        <v>3529</v>
      </c>
      <c r="U497" s="21">
        <v>3455</v>
      </c>
      <c r="V497" s="21">
        <v>74</v>
      </c>
      <c r="W497" s="21">
        <v>4480</v>
      </c>
      <c r="X497" s="21">
        <v>1262</v>
      </c>
      <c r="Y497" s="21">
        <v>1318</v>
      </c>
      <c r="Z497" s="21">
        <v>1277</v>
      </c>
      <c r="AA497" s="21">
        <v>41</v>
      </c>
      <c r="AB497" s="21">
        <v>1361</v>
      </c>
      <c r="AC497" s="21">
        <v>433</v>
      </c>
    </row>
    <row r="498" spans="1:29" x14ac:dyDescent="0.2">
      <c r="A498">
        <v>3</v>
      </c>
      <c r="B498">
        <v>1998</v>
      </c>
      <c r="C498" t="s">
        <v>18</v>
      </c>
      <c r="D498" s="3">
        <v>35855</v>
      </c>
      <c r="E498" s="21">
        <v>153318</v>
      </c>
      <c r="F498" s="21">
        <v>120637</v>
      </c>
      <c r="G498" s="21">
        <v>32681</v>
      </c>
      <c r="H498" s="21">
        <v>141749</v>
      </c>
      <c r="I498" s="21">
        <v>29302</v>
      </c>
      <c r="J498" s="21">
        <v>123056</v>
      </c>
      <c r="K498" s="21">
        <v>98985</v>
      </c>
      <c r="L498" s="21">
        <v>24071</v>
      </c>
      <c r="M498" s="21">
        <v>112069</v>
      </c>
      <c r="N498" s="21">
        <v>20794</v>
      </c>
      <c r="O498" s="21">
        <v>23325</v>
      </c>
      <c r="P498" s="21">
        <v>15059</v>
      </c>
      <c r="Q498" s="21">
        <v>8266</v>
      </c>
      <c r="R498" s="21">
        <v>22132</v>
      </c>
      <c r="S498" s="21">
        <v>6900</v>
      </c>
      <c r="T498" s="21">
        <v>5414</v>
      </c>
      <c r="U498" s="21">
        <v>5123</v>
      </c>
      <c r="V498" s="21">
        <v>291</v>
      </c>
      <c r="W498" s="21">
        <v>5406</v>
      </c>
      <c r="X498" s="21">
        <v>1157</v>
      </c>
      <c r="Y498" s="21">
        <v>1523</v>
      </c>
      <c r="Z498" s="21">
        <v>1470</v>
      </c>
      <c r="AA498" s="21">
        <v>53</v>
      </c>
      <c r="AB498" s="21">
        <v>2142</v>
      </c>
      <c r="AC498" s="21">
        <v>451</v>
      </c>
    </row>
    <row r="499" spans="1:29" x14ac:dyDescent="0.2">
      <c r="A499">
        <v>4</v>
      </c>
      <c r="B499">
        <v>1998</v>
      </c>
      <c r="C499" t="s">
        <v>19</v>
      </c>
      <c r="D499" s="3">
        <v>35886</v>
      </c>
      <c r="E499" s="21">
        <v>143968</v>
      </c>
      <c r="F499" s="21">
        <v>111203</v>
      </c>
      <c r="G499" s="21">
        <v>32765</v>
      </c>
      <c r="H499" s="21">
        <v>137785</v>
      </c>
      <c r="I499" s="21">
        <v>24861</v>
      </c>
      <c r="J499" s="21">
        <v>116015</v>
      </c>
      <c r="K499" s="21">
        <v>90789</v>
      </c>
      <c r="L499" s="21">
        <v>25226</v>
      </c>
      <c r="M499" s="21">
        <v>109120</v>
      </c>
      <c r="N499" s="21">
        <v>16206</v>
      </c>
      <c r="O499" s="21">
        <v>21519</v>
      </c>
      <c r="P499" s="21">
        <v>14309</v>
      </c>
      <c r="Q499" s="21">
        <v>7210</v>
      </c>
      <c r="R499" s="21">
        <v>20421</v>
      </c>
      <c r="S499" s="21">
        <v>6754</v>
      </c>
      <c r="T499" s="21">
        <v>4850</v>
      </c>
      <c r="U499" s="21">
        <v>4535</v>
      </c>
      <c r="V499" s="21">
        <v>315</v>
      </c>
      <c r="W499" s="21">
        <v>5920</v>
      </c>
      <c r="X499" s="21">
        <v>1372</v>
      </c>
      <c r="Y499" s="21">
        <v>1584</v>
      </c>
      <c r="Z499" s="21">
        <v>1570</v>
      </c>
      <c r="AA499" s="21">
        <v>14</v>
      </c>
      <c r="AB499" s="21">
        <v>2324</v>
      </c>
      <c r="AC499" s="21">
        <v>529</v>
      </c>
    </row>
    <row r="500" spans="1:29" x14ac:dyDescent="0.2">
      <c r="A500">
        <v>5</v>
      </c>
      <c r="B500">
        <v>1998</v>
      </c>
      <c r="C500" t="s">
        <v>20</v>
      </c>
      <c r="D500" s="3">
        <v>35916</v>
      </c>
      <c r="E500" s="21">
        <v>154590</v>
      </c>
      <c r="F500" s="21">
        <v>122401</v>
      </c>
      <c r="G500" s="21">
        <v>32189</v>
      </c>
      <c r="H500" s="21">
        <v>160231</v>
      </c>
      <c r="I500" s="21">
        <v>26349</v>
      </c>
      <c r="J500" s="21">
        <v>125563</v>
      </c>
      <c r="K500" s="21">
        <v>101768</v>
      </c>
      <c r="L500" s="21">
        <v>23795</v>
      </c>
      <c r="M500" s="21">
        <v>127693</v>
      </c>
      <c r="N500" s="21">
        <v>18150</v>
      </c>
      <c r="O500" s="21">
        <v>22445</v>
      </c>
      <c r="P500" s="21">
        <v>14412</v>
      </c>
      <c r="Q500" s="21">
        <v>8033</v>
      </c>
      <c r="R500" s="21">
        <v>23444</v>
      </c>
      <c r="S500" s="21">
        <v>6666</v>
      </c>
      <c r="T500" s="21">
        <v>5132</v>
      </c>
      <c r="U500" s="21">
        <v>4776</v>
      </c>
      <c r="V500" s="21">
        <v>356</v>
      </c>
      <c r="W500" s="21">
        <v>6671</v>
      </c>
      <c r="X500" s="21">
        <v>1143</v>
      </c>
      <c r="Y500" s="21">
        <v>1450</v>
      </c>
      <c r="Z500" s="21">
        <v>1445</v>
      </c>
      <c r="AA500" s="21">
        <v>5</v>
      </c>
      <c r="AB500" s="21">
        <v>2423</v>
      </c>
      <c r="AC500" s="21">
        <v>390</v>
      </c>
    </row>
    <row r="501" spans="1:29" x14ac:dyDescent="0.2">
      <c r="A501">
        <v>6</v>
      </c>
      <c r="B501">
        <v>1998</v>
      </c>
      <c r="C501" t="s">
        <v>21</v>
      </c>
      <c r="D501" s="3">
        <v>35947</v>
      </c>
      <c r="E501" s="21">
        <v>143617</v>
      </c>
      <c r="F501" s="21">
        <v>115831</v>
      </c>
      <c r="G501" s="21">
        <v>27786</v>
      </c>
      <c r="H501" s="21">
        <v>146151</v>
      </c>
      <c r="I501" s="21">
        <v>22386</v>
      </c>
      <c r="J501" s="21">
        <v>116020</v>
      </c>
      <c r="K501" s="21">
        <v>95621</v>
      </c>
      <c r="L501" s="21">
        <v>20399</v>
      </c>
      <c r="M501" s="21">
        <v>116874</v>
      </c>
      <c r="N501" s="21">
        <v>15562</v>
      </c>
      <c r="O501" s="21">
        <v>20994</v>
      </c>
      <c r="P501" s="21">
        <v>13942</v>
      </c>
      <c r="Q501" s="21">
        <v>7052</v>
      </c>
      <c r="R501" s="21">
        <v>20508</v>
      </c>
      <c r="S501" s="21">
        <v>5310</v>
      </c>
      <c r="T501" s="21">
        <v>5183</v>
      </c>
      <c r="U501" s="21">
        <v>4848</v>
      </c>
      <c r="V501" s="21">
        <v>335</v>
      </c>
      <c r="W501" s="21">
        <v>6370</v>
      </c>
      <c r="X501" s="21">
        <v>1086</v>
      </c>
      <c r="Y501" s="21">
        <v>1420</v>
      </c>
      <c r="Z501" s="21">
        <v>1420</v>
      </c>
      <c r="AA501" s="21">
        <v>0</v>
      </c>
      <c r="AB501" s="21">
        <v>2399</v>
      </c>
      <c r="AC501" s="21">
        <v>428</v>
      </c>
    </row>
    <row r="502" spans="1:29" x14ac:dyDescent="0.2">
      <c r="A502">
        <v>7</v>
      </c>
      <c r="B502">
        <v>1998</v>
      </c>
      <c r="C502" t="s">
        <v>22</v>
      </c>
      <c r="D502" s="3">
        <v>35977</v>
      </c>
      <c r="E502" s="21">
        <v>114405</v>
      </c>
      <c r="F502" s="21">
        <v>88429</v>
      </c>
      <c r="G502" s="21">
        <v>25976</v>
      </c>
      <c r="H502" s="21">
        <v>126825</v>
      </c>
      <c r="I502" s="21">
        <v>22692</v>
      </c>
      <c r="J502" s="21">
        <v>87046</v>
      </c>
      <c r="K502" s="21">
        <v>69530</v>
      </c>
      <c r="L502" s="21">
        <v>17516</v>
      </c>
      <c r="M502" s="21">
        <v>98781</v>
      </c>
      <c r="N502" s="21">
        <v>13975</v>
      </c>
      <c r="O502" s="21">
        <v>20972</v>
      </c>
      <c r="P502" s="21">
        <v>12687</v>
      </c>
      <c r="Q502" s="21">
        <v>8285</v>
      </c>
      <c r="R502" s="21">
        <v>19235</v>
      </c>
      <c r="S502" s="21">
        <v>7069</v>
      </c>
      <c r="T502" s="21">
        <v>4890</v>
      </c>
      <c r="U502" s="21">
        <v>4719</v>
      </c>
      <c r="V502" s="21">
        <v>171</v>
      </c>
      <c r="W502" s="21">
        <v>6550</v>
      </c>
      <c r="X502" s="21">
        <v>1267</v>
      </c>
      <c r="Y502" s="21">
        <v>1497</v>
      </c>
      <c r="Z502" s="21">
        <v>1493</v>
      </c>
      <c r="AA502" s="21">
        <v>4</v>
      </c>
      <c r="AB502" s="21">
        <v>2259</v>
      </c>
      <c r="AC502" s="21">
        <v>381</v>
      </c>
    </row>
    <row r="503" spans="1:29" x14ac:dyDescent="0.2">
      <c r="A503">
        <v>8</v>
      </c>
      <c r="B503">
        <v>1998</v>
      </c>
      <c r="C503" t="s">
        <v>23</v>
      </c>
      <c r="D503" s="3">
        <v>36008</v>
      </c>
      <c r="E503" s="21">
        <v>165523</v>
      </c>
      <c r="F503" s="21">
        <v>132708</v>
      </c>
      <c r="G503" s="21">
        <v>32815</v>
      </c>
      <c r="H503" s="21">
        <v>134224</v>
      </c>
      <c r="I503" s="21">
        <v>23142</v>
      </c>
      <c r="J503" s="21">
        <v>138960</v>
      </c>
      <c r="K503" s="21">
        <v>113086</v>
      </c>
      <c r="L503" s="21">
        <v>25874</v>
      </c>
      <c r="M503" s="21">
        <v>107464</v>
      </c>
      <c r="N503" s="21">
        <v>15304</v>
      </c>
      <c r="O503" s="21">
        <v>20180</v>
      </c>
      <c r="P503" s="21">
        <v>13498</v>
      </c>
      <c r="Q503" s="21">
        <v>6682</v>
      </c>
      <c r="R503" s="21">
        <v>18997</v>
      </c>
      <c r="S503" s="21">
        <v>6284</v>
      </c>
      <c r="T503" s="21">
        <v>4984</v>
      </c>
      <c r="U503" s="21">
        <v>4893</v>
      </c>
      <c r="V503" s="21">
        <v>91</v>
      </c>
      <c r="W503" s="21">
        <v>5906</v>
      </c>
      <c r="X503" s="21">
        <v>1147</v>
      </c>
      <c r="Y503" s="21">
        <v>1399</v>
      </c>
      <c r="Z503" s="21">
        <v>1231</v>
      </c>
      <c r="AA503" s="21">
        <v>168</v>
      </c>
      <c r="AB503" s="21">
        <v>1857</v>
      </c>
      <c r="AC503" s="21">
        <v>407</v>
      </c>
    </row>
    <row r="504" spans="1:29" x14ac:dyDescent="0.2">
      <c r="A504">
        <v>9</v>
      </c>
      <c r="B504">
        <v>1998</v>
      </c>
      <c r="C504" t="s">
        <v>24</v>
      </c>
      <c r="D504" s="3">
        <v>36039</v>
      </c>
      <c r="E504" s="21">
        <v>128466</v>
      </c>
      <c r="F504" s="21">
        <v>100891</v>
      </c>
      <c r="G504" s="21">
        <v>27575</v>
      </c>
      <c r="H504" s="21">
        <v>134540</v>
      </c>
      <c r="I504" s="21">
        <v>19455</v>
      </c>
      <c r="J504" s="21">
        <v>106699</v>
      </c>
      <c r="K504" s="21">
        <v>84501</v>
      </c>
      <c r="L504" s="21">
        <v>22198</v>
      </c>
      <c r="M504" s="21">
        <v>108305</v>
      </c>
      <c r="N504" s="21">
        <v>12419</v>
      </c>
      <c r="O504" s="21">
        <v>15213</v>
      </c>
      <c r="P504" s="21">
        <v>10012</v>
      </c>
      <c r="Q504" s="21">
        <v>5201</v>
      </c>
      <c r="R504" s="21">
        <v>18766</v>
      </c>
      <c r="S504" s="21">
        <v>5171</v>
      </c>
      <c r="T504" s="21">
        <v>4473</v>
      </c>
      <c r="U504" s="21">
        <v>4399</v>
      </c>
      <c r="V504" s="21">
        <v>74</v>
      </c>
      <c r="W504" s="21">
        <v>5974</v>
      </c>
      <c r="X504" s="21">
        <v>1369</v>
      </c>
      <c r="Y504" s="21">
        <v>2081</v>
      </c>
      <c r="Z504" s="21">
        <v>1979</v>
      </c>
      <c r="AA504" s="21">
        <v>102</v>
      </c>
      <c r="AB504" s="21">
        <v>1495</v>
      </c>
      <c r="AC504" s="21">
        <v>496</v>
      </c>
    </row>
    <row r="505" spans="1:29" x14ac:dyDescent="0.2">
      <c r="A505">
        <v>10</v>
      </c>
      <c r="B505">
        <v>1998</v>
      </c>
      <c r="C505" t="s">
        <v>25</v>
      </c>
      <c r="D505" s="3">
        <v>36069</v>
      </c>
      <c r="E505" s="21">
        <v>101326</v>
      </c>
      <c r="F505" s="21">
        <v>79189</v>
      </c>
      <c r="G505" s="21">
        <v>22137</v>
      </c>
      <c r="H505" s="21">
        <v>92855</v>
      </c>
      <c r="I505" s="21">
        <v>13686</v>
      </c>
      <c r="J505" s="21">
        <v>83695</v>
      </c>
      <c r="K505" s="21">
        <v>65888</v>
      </c>
      <c r="L505" s="21">
        <v>17807</v>
      </c>
      <c r="M505" s="21">
        <v>72752</v>
      </c>
      <c r="N505" s="21">
        <v>8042</v>
      </c>
      <c r="O505" s="21">
        <v>13145</v>
      </c>
      <c r="P505" s="21">
        <v>9128</v>
      </c>
      <c r="Q505" s="21">
        <v>4017</v>
      </c>
      <c r="R505" s="21">
        <v>13476</v>
      </c>
      <c r="S505" s="21">
        <v>4137</v>
      </c>
      <c r="T505" s="21">
        <v>3686</v>
      </c>
      <c r="U505" s="21">
        <v>3412</v>
      </c>
      <c r="V505" s="21">
        <v>274</v>
      </c>
      <c r="W505" s="21">
        <v>5193</v>
      </c>
      <c r="X505" s="21">
        <v>1237</v>
      </c>
      <c r="Y505" s="21">
        <v>800</v>
      </c>
      <c r="Z505" s="21">
        <v>761</v>
      </c>
      <c r="AA505" s="21">
        <v>39</v>
      </c>
      <c r="AB505" s="21">
        <v>1434</v>
      </c>
      <c r="AC505" s="21">
        <v>270</v>
      </c>
    </row>
    <row r="506" spans="1:29" x14ac:dyDescent="0.2">
      <c r="A506">
        <v>11</v>
      </c>
      <c r="B506">
        <v>1998</v>
      </c>
      <c r="C506" t="s">
        <v>26</v>
      </c>
      <c r="D506" s="3">
        <v>36100</v>
      </c>
      <c r="E506" s="21">
        <v>100166</v>
      </c>
      <c r="F506" s="21">
        <v>66445</v>
      </c>
      <c r="G506" s="21">
        <v>33721</v>
      </c>
      <c r="H506" s="21">
        <v>79643</v>
      </c>
      <c r="I506" s="21">
        <v>15707</v>
      </c>
      <c r="J506" s="21">
        <v>81149</v>
      </c>
      <c r="K506" s="21">
        <v>53536</v>
      </c>
      <c r="L506" s="21">
        <v>27613</v>
      </c>
      <c r="M506" s="21">
        <v>61326</v>
      </c>
      <c r="N506" s="21">
        <v>10404</v>
      </c>
      <c r="O506" s="21">
        <v>14674</v>
      </c>
      <c r="P506" s="21">
        <v>8862</v>
      </c>
      <c r="Q506" s="21">
        <v>5812</v>
      </c>
      <c r="R506" s="21">
        <v>13034</v>
      </c>
      <c r="S506" s="21">
        <v>3765</v>
      </c>
      <c r="T506" s="21">
        <v>3561</v>
      </c>
      <c r="U506" s="21">
        <v>3306</v>
      </c>
      <c r="V506" s="21">
        <v>255</v>
      </c>
      <c r="W506" s="21">
        <v>4281</v>
      </c>
      <c r="X506" s="21">
        <v>1232</v>
      </c>
      <c r="Y506" s="21">
        <v>782</v>
      </c>
      <c r="Z506" s="21">
        <v>741</v>
      </c>
      <c r="AA506" s="21">
        <v>41</v>
      </c>
      <c r="AB506" s="21">
        <v>1002</v>
      </c>
      <c r="AC506" s="21">
        <v>306</v>
      </c>
    </row>
    <row r="507" spans="1:29" x14ac:dyDescent="0.2">
      <c r="A507">
        <v>12</v>
      </c>
      <c r="B507">
        <v>1998</v>
      </c>
      <c r="C507" t="s">
        <v>27</v>
      </c>
      <c r="D507" s="3">
        <v>36130</v>
      </c>
      <c r="E507" s="21">
        <v>105195</v>
      </c>
      <c r="F507" s="21">
        <v>72586</v>
      </c>
      <c r="G507" s="21">
        <v>32609</v>
      </c>
      <c r="H507" s="21">
        <v>59650</v>
      </c>
      <c r="I507" s="21">
        <v>13411</v>
      </c>
      <c r="J507" s="21">
        <v>86791</v>
      </c>
      <c r="K507" s="21">
        <v>60203</v>
      </c>
      <c r="L507" s="21">
        <v>26588</v>
      </c>
      <c r="M507" s="21">
        <v>49710</v>
      </c>
      <c r="N507" s="21">
        <v>9108</v>
      </c>
      <c r="O507" s="21">
        <v>14549</v>
      </c>
      <c r="P507" s="21">
        <v>8859</v>
      </c>
      <c r="Q507" s="21">
        <v>5690</v>
      </c>
      <c r="R507" s="21">
        <v>7917</v>
      </c>
      <c r="S507" s="21">
        <v>3104</v>
      </c>
      <c r="T507" s="21">
        <v>3224</v>
      </c>
      <c r="U507" s="21">
        <v>2909</v>
      </c>
      <c r="V507" s="21">
        <v>315</v>
      </c>
      <c r="W507" s="21">
        <v>1855</v>
      </c>
      <c r="X507" s="21">
        <v>673</v>
      </c>
      <c r="Y507" s="21">
        <v>631</v>
      </c>
      <c r="Z507" s="21">
        <v>615</v>
      </c>
      <c r="AA507" s="21">
        <v>16</v>
      </c>
      <c r="AB507" s="21">
        <v>168</v>
      </c>
      <c r="AC507" s="21">
        <v>526</v>
      </c>
    </row>
    <row r="508" spans="1:29" x14ac:dyDescent="0.2">
      <c r="A508">
        <v>1</v>
      </c>
      <c r="B508">
        <v>1999</v>
      </c>
      <c r="C508" t="s">
        <v>16</v>
      </c>
      <c r="D508" s="3">
        <v>36161</v>
      </c>
      <c r="E508" s="21">
        <v>93410</v>
      </c>
      <c r="F508" s="21">
        <v>74995</v>
      </c>
      <c r="G508" s="21">
        <v>18415</v>
      </c>
      <c r="H508" s="21">
        <v>81902</v>
      </c>
      <c r="I508" s="21">
        <v>8456</v>
      </c>
      <c r="J508" s="21">
        <v>74490</v>
      </c>
      <c r="K508" s="21">
        <v>60850</v>
      </c>
      <c r="L508" s="21">
        <v>13640</v>
      </c>
      <c r="M508" s="21">
        <v>66081</v>
      </c>
      <c r="N508" s="21">
        <v>5226</v>
      </c>
      <c r="O508" s="21">
        <v>13641</v>
      </c>
      <c r="P508" s="21">
        <v>9070</v>
      </c>
      <c r="Q508" s="21">
        <v>4571</v>
      </c>
      <c r="R508" s="21">
        <v>10049</v>
      </c>
      <c r="S508" s="21">
        <v>2278</v>
      </c>
      <c r="T508" s="21">
        <v>4055</v>
      </c>
      <c r="U508" s="21">
        <v>3853</v>
      </c>
      <c r="V508" s="21">
        <v>202</v>
      </c>
      <c r="W508" s="21">
        <v>4463</v>
      </c>
      <c r="X508" s="21">
        <v>642</v>
      </c>
      <c r="Y508" s="21">
        <v>1224</v>
      </c>
      <c r="Z508" s="21">
        <v>1222</v>
      </c>
      <c r="AA508" s="21">
        <v>2</v>
      </c>
      <c r="AB508" s="21">
        <v>1309</v>
      </c>
      <c r="AC508" s="21">
        <v>310</v>
      </c>
    </row>
    <row r="509" spans="1:29" x14ac:dyDescent="0.2">
      <c r="A509">
        <v>2</v>
      </c>
      <c r="B509">
        <v>1999</v>
      </c>
      <c r="C509" t="s">
        <v>17</v>
      </c>
      <c r="D509" s="3">
        <v>36192</v>
      </c>
      <c r="E509" s="21">
        <v>43012</v>
      </c>
      <c r="F509" s="21">
        <v>36539</v>
      </c>
      <c r="G509" s="21">
        <v>6473</v>
      </c>
      <c r="H509" s="21">
        <v>78103</v>
      </c>
      <c r="I509" s="21">
        <v>9137</v>
      </c>
      <c r="J509" s="21">
        <v>34661</v>
      </c>
      <c r="K509" s="21">
        <v>29953</v>
      </c>
      <c r="L509" s="21">
        <v>4708</v>
      </c>
      <c r="M509" s="21">
        <v>61724</v>
      </c>
      <c r="N509" s="21">
        <v>5208</v>
      </c>
      <c r="O509" s="21">
        <v>4573</v>
      </c>
      <c r="P509" s="21">
        <v>3077</v>
      </c>
      <c r="Q509" s="21">
        <v>1496</v>
      </c>
      <c r="R509" s="21">
        <v>10850</v>
      </c>
      <c r="S509" s="21">
        <v>2834</v>
      </c>
      <c r="T509" s="21">
        <v>3164</v>
      </c>
      <c r="U509" s="21">
        <v>2895</v>
      </c>
      <c r="V509" s="21">
        <v>269</v>
      </c>
      <c r="W509" s="21">
        <v>4234</v>
      </c>
      <c r="X509" s="21">
        <v>753</v>
      </c>
      <c r="Y509" s="21">
        <v>614</v>
      </c>
      <c r="Z509" s="21">
        <v>614</v>
      </c>
      <c r="AA509" s="21">
        <v>0</v>
      </c>
      <c r="AB509" s="21">
        <v>1295</v>
      </c>
      <c r="AC509" s="21">
        <v>342</v>
      </c>
    </row>
    <row r="510" spans="1:29" x14ac:dyDescent="0.2">
      <c r="A510">
        <v>3</v>
      </c>
      <c r="B510">
        <v>1999</v>
      </c>
      <c r="C510" t="s">
        <v>18</v>
      </c>
      <c r="D510" s="3">
        <v>36220</v>
      </c>
      <c r="E510" s="21">
        <v>143191</v>
      </c>
      <c r="F510" s="21">
        <v>122669</v>
      </c>
      <c r="G510" s="21">
        <v>20522</v>
      </c>
      <c r="H510" s="21">
        <v>114873</v>
      </c>
      <c r="I510" s="21">
        <v>14386</v>
      </c>
      <c r="J510" s="21">
        <v>119472</v>
      </c>
      <c r="K510" s="21">
        <v>104343</v>
      </c>
      <c r="L510" s="21">
        <v>15129</v>
      </c>
      <c r="M510" s="21">
        <v>91741</v>
      </c>
      <c r="N510" s="21">
        <v>8634</v>
      </c>
      <c r="O510" s="21">
        <v>18553</v>
      </c>
      <c r="P510" s="21">
        <v>13556</v>
      </c>
      <c r="Q510" s="21">
        <v>4997</v>
      </c>
      <c r="R510" s="21">
        <v>16403</v>
      </c>
      <c r="S510" s="21">
        <v>4589</v>
      </c>
      <c r="T510" s="21">
        <v>4270</v>
      </c>
      <c r="U510" s="21">
        <v>3876</v>
      </c>
      <c r="V510" s="21">
        <v>394</v>
      </c>
      <c r="W510" s="21">
        <v>4862</v>
      </c>
      <c r="X510" s="21">
        <v>788</v>
      </c>
      <c r="Y510" s="21">
        <v>896</v>
      </c>
      <c r="Z510" s="21">
        <v>894</v>
      </c>
      <c r="AA510" s="21">
        <v>2</v>
      </c>
      <c r="AB510" s="21">
        <v>1867</v>
      </c>
      <c r="AC510" s="21">
        <v>375</v>
      </c>
    </row>
    <row r="511" spans="1:29" x14ac:dyDescent="0.2">
      <c r="A511">
        <v>4</v>
      </c>
      <c r="B511">
        <v>1999</v>
      </c>
      <c r="C511" t="s">
        <v>19</v>
      </c>
      <c r="D511" s="3">
        <v>36251</v>
      </c>
      <c r="E511" s="21">
        <v>125455</v>
      </c>
      <c r="F511" s="21">
        <v>103394</v>
      </c>
      <c r="G511" s="21">
        <v>22061</v>
      </c>
      <c r="H511" s="21">
        <v>109148</v>
      </c>
      <c r="I511" s="21">
        <v>14217</v>
      </c>
      <c r="J511" s="21">
        <v>103590</v>
      </c>
      <c r="K511" s="21">
        <v>85738</v>
      </c>
      <c r="L511" s="21">
        <v>17852</v>
      </c>
      <c r="M511" s="21">
        <v>90891</v>
      </c>
      <c r="N511" s="21">
        <v>8985</v>
      </c>
      <c r="O511" s="21">
        <v>16766</v>
      </c>
      <c r="P511" s="21">
        <v>12905</v>
      </c>
      <c r="Q511" s="21">
        <v>3861</v>
      </c>
      <c r="R511" s="21">
        <v>12994</v>
      </c>
      <c r="S511" s="21">
        <v>4320</v>
      </c>
      <c r="T511" s="21">
        <v>4134</v>
      </c>
      <c r="U511" s="21">
        <v>3786</v>
      </c>
      <c r="V511" s="21">
        <v>348</v>
      </c>
      <c r="W511" s="21">
        <v>4165</v>
      </c>
      <c r="X511" s="21">
        <v>669</v>
      </c>
      <c r="Y511" s="21">
        <v>965</v>
      </c>
      <c r="Z511" s="21">
        <v>965</v>
      </c>
      <c r="AA511" s="21">
        <v>0</v>
      </c>
      <c r="AB511" s="21">
        <v>1098</v>
      </c>
      <c r="AC511" s="21">
        <v>243</v>
      </c>
    </row>
    <row r="512" spans="1:29" x14ac:dyDescent="0.2">
      <c r="A512">
        <v>5</v>
      </c>
      <c r="B512">
        <v>1999</v>
      </c>
      <c r="C512" t="s">
        <v>20</v>
      </c>
      <c r="D512" s="3">
        <v>36281</v>
      </c>
      <c r="E512" s="21">
        <v>115192</v>
      </c>
      <c r="F512" s="21">
        <v>94954</v>
      </c>
      <c r="G512" s="21">
        <v>20238</v>
      </c>
      <c r="H512" s="21">
        <v>114047</v>
      </c>
      <c r="I512" s="21">
        <v>20877</v>
      </c>
      <c r="J512" s="21">
        <v>96600</v>
      </c>
      <c r="K512" s="21">
        <v>80857</v>
      </c>
      <c r="L512" s="21">
        <v>15743</v>
      </c>
      <c r="M512" s="21">
        <v>95081</v>
      </c>
      <c r="N512" s="21">
        <v>15129</v>
      </c>
      <c r="O512" s="21">
        <v>13485</v>
      </c>
      <c r="P512" s="21">
        <v>9378</v>
      </c>
      <c r="Q512" s="21">
        <v>4107</v>
      </c>
      <c r="R512" s="21">
        <v>13149</v>
      </c>
      <c r="S512" s="21">
        <v>4855</v>
      </c>
      <c r="T512" s="21">
        <v>4224</v>
      </c>
      <c r="U512" s="21">
        <v>3836</v>
      </c>
      <c r="V512" s="21">
        <v>388</v>
      </c>
      <c r="W512" s="21">
        <v>4752</v>
      </c>
      <c r="X512" s="21">
        <v>562</v>
      </c>
      <c r="Y512" s="21">
        <v>883</v>
      </c>
      <c r="Z512" s="21">
        <v>883</v>
      </c>
      <c r="AA512" s="21">
        <v>0</v>
      </c>
      <c r="AB512" s="21">
        <v>1065</v>
      </c>
      <c r="AC512" s="21">
        <v>331</v>
      </c>
    </row>
    <row r="513" spans="1:29" x14ac:dyDescent="0.2">
      <c r="A513">
        <v>6</v>
      </c>
      <c r="B513">
        <v>1999</v>
      </c>
      <c r="C513" t="s">
        <v>21</v>
      </c>
      <c r="D513" s="3">
        <v>36312</v>
      </c>
      <c r="E513" s="21">
        <v>107259</v>
      </c>
      <c r="F513" s="21">
        <v>92537</v>
      </c>
      <c r="G513" s="21">
        <v>14722</v>
      </c>
      <c r="H513" s="21">
        <v>116990</v>
      </c>
      <c r="I513" s="21">
        <v>16463</v>
      </c>
      <c r="J513" s="21">
        <v>87816</v>
      </c>
      <c r="K513" s="21">
        <v>77135</v>
      </c>
      <c r="L513" s="21">
        <v>10681</v>
      </c>
      <c r="M513" s="21">
        <v>95664</v>
      </c>
      <c r="N513" s="21">
        <v>11332</v>
      </c>
      <c r="O513" s="21">
        <v>13391</v>
      </c>
      <c r="P513" s="21">
        <v>9792</v>
      </c>
      <c r="Q513" s="21">
        <v>3599</v>
      </c>
      <c r="R513" s="21">
        <v>15113</v>
      </c>
      <c r="S513" s="21">
        <v>4097</v>
      </c>
      <c r="T513" s="21">
        <v>4886</v>
      </c>
      <c r="U513" s="21">
        <v>4444</v>
      </c>
      <c r="V513" s="21">
        <v>442</v>
      </c>
      <c r="W513" s="21">
        <v>5107</v>
      </c>
      <c r="X513" s="21">
        <v>695</v>
      </c>
      <c r="Y513" s="21">
        <v>1166</v>
      </c>
      <c r="Z513" s="21">
        <v>1166</v>
      </c>
      <c r="AA513" s="21">
        <v>0</v>
      </c>
      <c r="AB513" s="21">
        <v>1106</v>
      </c>
      <c r="AC513" s="21">
        <v>339</v>
      </c>
    </row>
    <row r="514" spans="1:29" x14ac:dyDescent="0.2">
      <c r="A514">
        <v>7</v>
      </c>
      <c r="B514">
        <v>1999</v>
      </c>
      <c r="C514" t="s">
        <v>22</v>
      </c>
      <c r="D514" s="3">
        <v>36342</v>
      </c>
      <c r="E514" s="21">
        <v>113304</v>
      </c>
      <c r="F514" s="21">
        <v>99045</v>
      </c>
      <c r="G514" s="21">
        <v>14259</v>
      </c>
      <c r="H514" s="21">
        <v>115312</v>
      </c>
      <c r="I514" s="21">
        <v>17832</v>
      </c>
      <c r="J514" s="21">
        <v>93983</v>
      </c>
      <c r="K514" s="21">
        <v>83949</v>
      </c>
      <c r="L514" s="21">
        <v>10034</v>
      </c>
      <c r="M514" s="21">
        <v>95250</v>
      </c>
      <c r="N514" s="21">
        <v>12993</v>
      </c>
      <c r="O514" s="21">
        <v>14223</v>
      </c>
      <c r="P514" s="21">
        <v>10240</v>
      </c>
      <c r="Q514" s="21">
        <v>3983</v>
      </c>
      <c r="R514" s="21">
        <v>14576</v>
      </c>
      <c r="S514" s="21">
        <v>4023</v>
      </c>
      <c r="T514" s="21">
        <v>4074</v>
      </c>
      <c r="U514" s="21">
        <v>3832</v>
      </c>
      <c r="V514" s="21">
        <v>242</v>
      </c>
      <c r="W514" s="21">
        <v>4437</v>
      </c>
      <c r="X514" s="21">
        <v>573</v>
      </c>
      <c r="Y514" s="21">
        <v>1024</v>
      </c>
      <c r="Z514" s="21">
        <v>1024</v>
      </c>
      <c r="AA514" s="21">
        <v>0</v>
      </c>
      <c r="AB514" s="21">
        <v>1049</v>
      </c>
      <c r="AC514" s="21">
        <v>243</v>
      </c>
    </row>
    <row r="515" spans="1:29" x14ac:dyDescent="0.2">
      <c r="A515">
        <v>8</v>
      </c>
      <c r="B515">
        <v>1999</v>
      </c>
      <c r="C515" t="s">
        <v>23</v>
      </c>
      <c r="D515" s="3">
        <v>36373</v>
      </c>
      <c r="E515" s="21">
        <v>122756</v>
      </c>
      <c r="F515" s="21">
        <v>109891</v>
      </c>
      <c r="G515" s="21">
        <v>12865</v>
      </c>
      <c r="H515" s="21">
        <v>129287</v>
      </c>
      <c r="I515" s="21">
        <v>22459</v>
      </c>
      <c r="J515" s="21">
        <v>101148</v>
      </c>
      <c r="K515" s="21">
        <v>92465</v>
      </c>
      <c r="L515" s="21">
        <v>8683</v>
      </c>
      <c r="M515" s="21">
        <v>106826</v>
      </c>
      <c r="N515" s="21">
        <v>16155</v>
      </c>
      <c r="O515" s="21">
        <v>15744</v>
      </c>
      <c r="P515" s="21">
        <v>11825</v>
      </c>
      <c r="Q515" s="21">
        <v>3919</v>
      </c>
      <c r="R515" s="21">
        <v>16300</v>
      </c>
      <c r="S515" s="21">
        <v>5526</v>
      </c>
      <c r="T515" s="21">
        <v>4876</v>
      </c>
      <c r="U515" s="21">
        <v>4614</v>
      </c>
      <c r="V515" s="21">
        <v>262</v>
      </c>
      <c r="W515" s="21">
        <v>4735</v>
      </c>
      <c r="X515" s="21">
        <v>578</v>
      </c>
      <c r="Y515" s="21">
        <v>988</v>
      </c>
      <c r="Z515" s="21">
        <v>987</v>
      </c>
      <c r="AA515" s="21">
        <v>1</v>
      </c>
      <c r="AB515" s="21">
        <v>1426</v>
      </c>
      <c r="AC515" s="21">
        <v>200</v>
      </c>
    </row>
    <row r="516" spans="1:29" x14ac:dyDescent="0.2">
      <c r="A516">
        <v>9</v>
      </c>
      <c r="B516">
        <v>1999</v>
      </c>
      <c r="C516" t="s">
        <v>24</v>
      </c>
      <c r="D516" s="3">
        <v>36404</v>
      </c>
      <c r="E516" s="21">
        <v>127084</v>
      </c>
      <c r="F516" s="21">
        <v>111483</v>
      </c>
      <c r="G516" s="21">
        <v>15601</v>
      </c>
      <c r="H516" s="21">
        <v>130444</v>
      </c>
      <c r="I516" s="21">
        <v>20586</v>
      </c>
      <c r="J516" s="21">
        <v>105839</v>
      </c>
      <c r="K516" s="21">
        <v>95077</v>
      </c>
      <c r="L516" s="21">
        <v>10762</v>
      </c>
      <c r="M516" s="21">
        <v>110369</v>
      </c>
      <c r="N516" s="21">
        <v>15821</v>
      </c>
      <c r="O516" s="21">
        <v>15744</v>
      </c>
      <c r="P516" s="21">
        <v>11167</v>
      </c>
      <c r="Q516" s="21">
        <v>4577</v>
      </c>
      <c r="R516" s="21">
        <v>13962</v>
      </c>
      <c r="S516" s="21">
        <v>3868</v>
      </c>
      <c r="T516" s="21">
        <v>4640</v>
      </c>
      <c r="U516" s="21">
        <v>4378</v>
      </c>
      <c r="V516" s="21">
        <v>262</v>
      </c>
      <c r="W516" s="21">
        <v>4658</v>
      </c>
      <c r="X516" s="21">
        <v>604</v>
      </c>
      <c r="Y516" s="21">
        <v>861</v>
      </c>
      <c r="Z516" s="21">
        <v>861</v>
      </c>
      <c r="AA516" s="21">
        <v>0</v>
      </c>
      <c r="AB516" s="21">
        <v>1455</v>
      </c>
      <c r="AC516" s="21">
        <v>293</v>
      </c>
    </row>
    <row r="517" spans="1:29" x14ac:dyDescent="0.2">
      <c r="A517">
        <v>10</v>
      </c>
      <c r="B517">
        <v>1999</v>
      </c>
      <c r="C517" t="s">
        <v>25</v>
      </c>
      <c r="D517" s="3">
        <v>36434</v>
      </c>
      <c r="E517" s="21">
        <v>92360</v>
      </c>
      <c r="F517" s="21">
        <v>81456</v>
      </c>
      <c r="G517" s="21">
        <v>10904</v>
      </c>
      <c r="H517" s="21">
        <v>109990</v>
      </c>
      <c r="I517" s="21">
        <v>18754</v>
      </c>
      <c r="J517" s="21">
        <v>77009</v>
      </c>
      <c r="K517" s="21">
        <v>69494</v>
      </c>
      <c r="L517" s="21">
        <v>7515</v>
      </c>
      <c r="M517" s="21">
        <v>89741</v>
      </c>
      <c r="N517" s="21">
        <v>13160</v>
      </c>
      <c r="O517" s="21">
        <v>10752</v>
      </c>
      <c r="P517" s="21">
        <v>7565</v>
      </c>
      <c r="Q517" s="21">
        <v>3187</v>
      </c>
      <c r="R517" s="21">
        <v>14427</v>
      </c>
      <c r="S517" s="21">
        <v>4484</v>
      </c>
      <c r="T517" s="21">
        <v>3866</v>
      </c>
      <c r="U517" s="21">
        <v>3664</v>
      </c>
      <c r="V517" s="21">
        <v>202</v>
      </c>
      <c r="W517" s="21">
        <v>4689</v>
      </c>
      <c r="X517" s="21">
        <v>691</v>
      </c>
      <c r="Y517" s="21">
        <v>733</v>
      </c>
      <c r="Z517" s="21">
        <v>733</v>
      </c>
      <c r="AA517" s="21">
        <v>0</v>
      </c>
      <c r="AB517" s="21">
        <v>1133</v>
      </c>
      <c r="AC517" s="21">
        <v>419</v>
      </c>
    </row>
    <row r="518" spans="1:29" x14ac:dyDescent="0.2">
      <c r="A518">
        <v>11</v>
      </c>
      <c r="B518">
        <v>1999</v>
      </c>
      <c r="C518" t="s">
        <v>26</v>
      </c>
      <c r="D518" s="3">
        <v>36465</v>
      </c>
      <c r="E518" s="21">
        <v>87227</v>
      </c>
      <c r="F518" s="21">
        <v>76568</v>
      </c>
      <c r="G518" s="21">
        <v>10659</v>
      </c>
      <c r="H518" s="21">
        <v>108670</v>
      </c>
      <c r="I518" s="21">
        <v>20466</v>
      </c>
      <c r="J518" s="21">
        <v>71775</v>
      </c>
      <c r="K518" s="21">
        <v>64922</v>
      </c>
      <c r="L518" s="21">
        <v>6853</v>
      </c>
      <c r="M518" s="21">
        <v>88148</v>
      </c>
      <c r="N518" s="21">
        <v>14403</v>
      </c>
      <c r="O518" s="21">
        <v>10447</v>
      </c>
      <c r="P518" s="21">
        <v>6985</v>
      </c>
      <c r="Q518" s="21">
        <v>3462</v>
      </c>
      <c r="R518" s="21">
        <v>14065</v>
      </c>
      <c r="S518" s="21">
        <v>4763</v>
      </c>
      <c r="T518" s="21">
        <v>4376</v>
      </c>
      <c r="U518" s="21">
        <v>4032</v>
      </c>
      <c r="V518" s="21">
        <v>344</v>
      </c>
      <c r="W518" s="21">
        <v>5485</v>
      </c>
      <c r="X518" s="21">
        <v>1004</v>
      </c>
      <c r="Y518" s="21">
        <v>629</v>
      </c>
      <c r="Z518" s="21">
        <v>629</v>
      </c>
      <c r="AA518" s="21">
        <v>0</v>
      </c>
      <c r="AB518" s="21">
        <v>972</v>
      </c>
      <c r="AC518" s="21">
        <v>296</v>
      </c>
    </row>
    <row r="519" spans="1:29" x14ac:dyDescent="0.2">
      <c r="A519">
        <v>12</v>
      </c>
      <c r="B519">
        <v>1999</v>
      </c>
      <c r="C519" t="s">
        <v>27</v>
      </c>
      <c r="D519" s="3">
        <v>36495</v>
      </c>
      <c r="E519" s="21">
        <v>86703</v>
      </c>
      <c r="F519" s="21">
        <v>74684</v>
      </c>
      <c r="G519" s="21">
        <v>12019</v>
      </c>
      <c r="H519" s="21">
        <v>81211</v>
      </c>
      <c r="I519" s="21">
        <v>24284</v>
      </c>
      <c r="J519" s="21">
        <v>69819</v>
      </c>
      <c r="K519" s="21">
        <v>62267</v>
      </c>
      <c r="L519" s="21">
        <v>7552</v>
      </c>
      <c r="M519" s="21">
        <v>68017</v>
      </c>
      <c r="N519" s="21">
        <v>18585</v>
      </c>
      <c r="O519" s="21">
        <v>12088</v>
      </c>
      <c r="P519" s="21">
        <v>8025</v>
      </c>
      <c r="Q519" s="21">
        <v>4063</v>
      </c>
      <c r="R519" s="21">
        <v>9047</v>
      </c>
      <c r="S519" s="21">
        <v>4414</v>
      </c>
      <c r="T519" s="21">
        <v>4100</v>
      </c>
      <c r="U519" s="21">
        <v>3696</v>
      </c>
      <c r="V519" s="21">
        <v>404</v>
      </c>
      <c r="W519" s="21">
        <v>3607</v>
      </c>
      <c r="X519" s="21">
        <v>827</v>
      </c>
      <c r="Y519" s="21">
        <v>696</v>
      </c>
      <c r="Z519" s="21">
        <v>696</v>
      </c>
      <c r="AA519" s="21">
        <v>0</v>
      </c>
      <c r="AB519" s="21">
        <v>540</v>
      </c>
      <c r="AC519" s="21">
        <v>458</v>
      </c>
    </row>
    <row r="520" spans="1:29" x14ac:dyDescent="0.2">
      <c r="A520">
        <v>1</v>
      </c>
      <c r="B520">
        <v>2000</v>
      </c>
      <c r="C520" t="s">
        <v>16</v>
      </c>
      <c r="D520" s="3">
        <v>36526</v>
      </c>
      <c r="E520" s="21">
        <v>89216</v>
      </c>
      <c r="F520" s="21">
        <v>79396</v>
      </c>
      <c r="G520" s="21">
        <v>9820</v>
      </c>
      <c r="H520" s="21">
        <v>92704</v>
      </c>
      <c r="I520" s="21">
        <v>13172</v>
      </c>
      <c r="J520" s="21">
        <v>74212</v>
      </c>
      <c r="K520" s="21">
        <v>67815</v>
      </c>
      <c r="L520" s="21">
        <v>6397</v>
      </c>
      <c r="M520" s="21">
        <v>77734</v>
      </c>
      <c r="N520" s="21">
        <v>8573</v>
      </c>
      <c r="O520" s="21">
        <v>9849</v>
      </c>
      <c r="P520" s="21">
        <v>7155</v>
      </c>
      <c r="Q520" s="21">
        <v>2694</v>
      </c>
      <c r="R520" s="21">
        <v>10701</v>
      </c>
      <c r="S520" s="21">
        <v>3873</v>
      </c>
      <c r="T520" s="21">
        <v>4189</v>
      </c>
      <c r="U520" s="21">
        <v>3460</v>
      </c>
      <c r="V520" s="21">
        <v>729</v>
      </c>
      <c r="W520" s="21">
        <v>3413</v>
      </c>
      <c r="X520" s="21">
        <v>404</v>
      </c>
      <c r="Y520" s="21">
        <v>966</v>
      </c>
      <c r="Z520" s="21">
        <v>966</v>
      </c>
      <c r="AA520" s="21">
        <v>0</v>
      </c>
      <c r="AB520" s="21">
        <v>856</v>
      </c>
      <c r="AC520" s="21">
        <v>322</v>
      </c>
    </row>
    <row r="521" spans="1:29" x14ac:dyDescent="0.2">
      <c r="A521">
        <v>2</v>
      </c>
      <c r="B521">
        <v>2000</v>
      </c>
      <c r="C521" t="s">
        <v>17</v>
      </c>
      <c r="D521" s="3">
        <v>36557</v>
      </c>
      <c r="E521" s="21">
        <v>112595</v>
      </c>
      <c r="F521" s="21">
        <v>101459</v>
      </c>
      <c r="G521" s="21">
        <v>11136</v>
      </c>
      <c r="H521" s="21">
        <v>126595</v>
      </c>
      <c r="I521" s="21">
        <v>21318</v>
      </c>
      <c r="J521" s="21">
        <v>92330</v>
      </c>
      <c r="K521" s="21">
        <v>84864</v>
      </c>
      <c r="L521" s="21">
        <v>7466</v>
      </c>
      <c r="M521" s="21">
        <v>103817</v>
      </c>
      <c r="N521" s="21">
        <v>14871</v>
      </c>
      <c r="O521" s="21">
        <v>13485</v>
      </c>
      <c r="P521" s="21">
        <v>10694</v>
      </c>
      <c r="Q521" s="21">
        <v>2791</v>
      </c>
      <c r="R521" s="21">
        <v>16434</v>
      </c>
      <c r="S521" s="21">
        <v>5125</v>
      </c>
      <c r="T521" s="21">
        <v>5570</v>
      </c>
      <c r="U521" s="21">
        <v>4692</v>
      </c>
      <c r="V521" s="21">
        <v>878</v>
      </c>
      <c r="W521" s="21">
        <v>5078</v>
      </c>
      <c r="X521" s="21">
        <v>1084</v>
      </c>
      <c r="Y521" s="21">
        <v>1210</v>
      </c>
      <c r="Z521" s="21">
        <v>1209</v>
      </c>
      <c r="AA521" s="21">
        <v>1</v>
      </c>
      <c r="AB521" s="21">
        <v>1266</v>
      </c>
      <c r="AC521" s="21">
        <v>238</v>
      </c>
    </row>
    <row r="522" spans="1:29" x14ac:dyDescent="0.2">
      <c r="A522">
        <v>3</v>
      </c>
      <c r="B522">
        <v>2000</v>
      </c>
      <c r="C522" t="s">
        <v>18</v>
      </c>
      <c r="D522" s="3">
        <v>36586</v>
      </c>
      <c r="E522" s="21">
        <v>117823</v>
      </c>
      <c r="F522" s="21">
        <v>105733</v>
      </c>
      <c r="G522" s="21">
        <v>12090</v>
      </c>
      <c r="H522" s="21">
        <v>130730</v>
      </c>
      <c r="I522" s="21">
        <v>23027</v>
      </c>
      <c r="J522" s="21">
        <v>96953</v>
      </c>
      <c r="K522" s="21">
        <v>88478</v>
      </c>
      <c r="L522" s="21">
        <v>8475</v>
      </c>
      <c r="M522" s="21">
        <v>106999</v>
      </c>
      <c r="N522" s="21">
        <v>16004</v>
      </c>
      <c r="O522" s="21">
        <v>14162</v>
      </c>
      <c r="P522" s="21">
        <v>11213</v>
      </c>
      <c r="Q522" s="21">
        <v>2949</v>
      </c>
      <c r="R522" s="21">
        <v>16462</v>
      </c>
      <c r="S522" s="21">
        <v>5837</v>
      </c>
      <c r="T522" s="21">
        <v>5222</v>
      </c>
      <c r="U522" s="21">
        <v>4557</v>
      </c>
      <c r="V522" s="21">
        <v>665</v>
      </c>
      <c r="W522" s="21">
        <v>5635</v>
      </c>
      <c r="X522" s="21">
        <v>919</v>
      </c>
      <c r="Y522" s="21">
        <v>1486</v>
      </c>
      <c r="Z522" s="21">
        <v>1485</v>
      </c>
      <c r="AA522" s="21">
        <v>1</v>
      </c>
      <c r="AB522" s="21">
        <v>1634</v>
      </c>
      <c r="AC522" s="21">
        <v>267</v>
      </c>
    </row>
    <row r="523" spans="1:29" x14ac:dyDescent="0.2">
      <c r="A523">
        <v>4</v>
      </c>
      <c r="B523">
        <v>2000</v>
      </c>
      <c r="C523" t="s">
        <v>19</v>
      </c>
      <c r="D523" s="3">
        <v>36617</v>
      </c>
      <c r="E523" s="21">
        <v>116950</v>
      </c>
      <c r="F523" s="21">
        <v>104332</v>
      </c>
      <c r="G523" s="21">
        <v>12618</v>
      </c>
      <c r="H523" s="21">
        <v>129116</v>
      </c>
      <c r="I523" s="21">
        <v>22541</v>
      </c>
      <c r="J523" s="21">
        <v>94737</v>
      </c>
      <c r="K523" s="21">
        <v>85889</v>
      </c>
      <c r="L523" s="21">
        <v>8848</v>
      </c>
      <c r="M523" s="21">
        <v>102768</v>
      </c>
      <c r="N523" s="21">
        <v>15791</v>
      </c>
      <c r="O523" s="21">
        <v>15460</v>
      </c>
      <c r="P523" s="21">
        <v>12209</v>
      </c>
      <c r="Q523" s="21">
        <v>3251</v>
      </c>
      <c r="R523" s="21">
        <v>18620</v>
      </c>
      <c r="S523" s="21">
        <v>5633</v>
      </c>
      <c r="T523" s="21">
        <v>5049</v>
      </c>
      <c r="U523" s="21">
        <v>4530</v>
      </c>
      <c r="V523" s="21">
        <v>519</v>
      </c>
      <c r="W523" s="21">
        <v>5612</v>
      </c>
      <c r="X523" s="21">
        <v>825</v>
      </c>
      <c r="Y523" s="21">
        <v>1704</v>
      </c>
      <c r="Z523" s="21">
        <v>1704</v>
      </c>
      <c r="AA523" s="21">
        <v>0</v>
      </c>
      <c r="AB523" s="21">
        <v>2116</v>
      </c>
      <c r="AC523" s="21">
        <v>292</v>
      </c>
    </row>
    <row r="524" spans="1:29" x14ac:dyDescent="0.2">
      <c r="A524">
        <v>5</v>
      </c>
      <c r="B524">
        <v>2000</v>
      </c>
      <c r="C524" t="s">
        <v>20</v>
      </c>
      <c r="D524" s="3">
        <v>36647</v>
      </c>
      <c r="E524" s="21">
        <v>129723</v>
      </c>
      <c r="F524" s="21">
        <v>114966</v>
      </c>
      <c r="G524" s="21">
        <v>14757</v>
      </c>
      <c r="H524" s="21">
        <v>144738</v>
      </c>
      <c r="I524" s="21">
        <v>29839</v>
      </c>
      <c r="J524" s="21">
        <v>102998</v>
      </c>
      <c r="K524" s="21">
        <v>93516</v>
      </c>
      <c r="L524" s="21">
        <v>9482</v>
      </c>
      <c r="M524" s="21">
        <v>114672</v>
      </c>
      <c r="N524" s="21">
        <v>21286</v>
      </c>
      <c r="O524" s="21">
        <v>18378</v>
      </c>
      <c r="P524" s="21">
        <v>13894</v>
      </c>
      <c r="Q524" s="21">
        <v>4484</v>
      </c>
      <c r="R524" s="21">
        <v>20730</v>
      </c>
      <c r="S524" s="21">
        <v>7225</v>
      </c>
      <c r="T524" s="21">
        <v>6340</v>
      </c>
      <c r="U524" s="21">
        <v>5549</v>
      </c>
      <c r="V524" s="21">
        <v>791</v>
      </c>
      <c r="W524" s="21">
        <v>6784</v>
      </c>
      <c r="X524" s="21">
        <v>957</v>
      </c>
      <c r="Y524" s="21">
        <v>2007</v>
      </c>
      <c r="Z524" s="21">
        <v>2007</v>
      </c>
      <c r="AA524" s="21">
        <v>0</v>
      </c>
      <c r="AB524" s="21">
        <v>2552</v>
      </c>
      <c r="AC524" s="21">
        <v>371</v>
      </c>
    </row>
    <row r="525" spans="1:29" x14ac:dyDescent="0.2">
      <c r="A525">
        <v>6</v>
      </c>
      <c r="B525">
        <v>2000</v>
      </c>
      <c r="C525" t="s">
        <v>21</v>
      </c>
      <c r="D525" s="3">
        <v>36678</v>
      </c>
      <c r="E525" s="21">
        <v>124682</v>
      </c>
      <c r="F525" s="21">
        <v>110145</v>
      </c>
      <c r="G525" s="21">
        <v>14537</v>
      </c>
      <c r="H525" s="21">
        <v>145172</v>
      </c>
      <c r="I525" s="21">
        <v>26257</v>
      </c>
      <c r="J525" s="21">
        <v>98630</v>
      </c>
      <c r="K525" s="21">
        <v>88813</v>
      </c>
      <c r="L525" s="21">
        <v>9817</v>
      </c>
      <c r="M525" s="21">
        <v>114624</v>
      </c>
      <c r="N525" s="21">
        <v>18579</v>
      </c>
      <c r="O525" s="21">
        <v>18039</v>
      </c>
      <c r="P525" s="21">
        <v>14021</v>
      </c>
      <c r="Q525" s="21">
        <v>4018</v>
      </c>
      <c r="R525" s="21">
        <v>21533</v>
      </c>
      <c r="S525" s="21">
        <v>6728</v>
      </c>
      <c r="T525" s="21">
        <v>6324</v>
      </c>
      <c r="U525" s="21">
        <v>5622</v>
      </c>
      <c r="V525" s="21">
        <v>702</v>
      </c>
      <c r="W525" s="21">
        <v>6339</v>
      </c>
      <c r="X525" s="21">
        <v>598</v>
      </c>
      <c r="Y525" s="21">
        <v>1689</v>
      </c>
      <c r="Z525" s="21">
        <v>1689</v>
      </c>
      <c r="AA525" s="21">
        <v>0</v>
      </c>
      <c r="AB525" s="21">
        <v>2676</v>
      </c>
      <c r="AC525" s="21">
        <v>352</v>
      </c>
    </row>
    <row r="526" spans="1:29" x14ac:dyDescent="0.2">
      <c r="A526">
        <v>7</v>
      </c>
      <c r="B526">
        <v>2000</v>
      </c>
      <c r="C526" t="s">
        <v>22</v>
      </c>
      <c r="D526" s="3">
        <v>36708</v>
      </c>
      <c r="E526" s="21">
        <v>125791</v>
      </c>
      <c r="F526" s="21">
        <v>111040</v>
      </c>
      <c r="G526" s="21">
        <v>14751</v>
      </c>
      <c r="H526" s="21">
        <v>141751</v>
      </c>
      <c r="I526" s="21">
        <v>27137</v>
      </c>
      <c r="J526" s="21">
        <v>103047</v>
      </c>
      <c r="K526" s="21">
        <v>92753</v>
      </c>
      <c r="L526" s="21">
        <v>10294</v>
      </c>
      <c r="M526" s="21">
        <v>115370</v>
      </c>
      <c r="N526" s="21">
        <v>20034</v>
      </c>
      <c r="O526" s="21">
        <v>15357</v>
      </c>
      <c r="P526" s="21">
        <v>11569</v>
      </c>
      <c r="Q526" s="21">
        <v>3788</v>
      </c>
      <c r="R526" s="21">
        <v>17490</v>
      </c>
      <c r="S526" s="21">
        <v>6082</v>
      </c>
      <c r="T526" s="21">
        <v>5797</v>
      </c>
      <c r="U526" s="21">
        <v>5185</v>
      </c>
      <c r="V526" s="21">
        <v>612</v>
      </c>
      <c r="W526" s="21">
        <v>6462</v>
      </c>
      <c r="X526" s="21">
        <v>654</v>
      </c>
      <c r="Y526" s="21">
        <v>1590</v>
      </c>
      <c r="Z526" s="21">
        <v>1533</v>
      </c>
      <c r="AA526" s="21">
        <v>57</v>
      </c>
      <c r="AB526" s="21">
        <v>2429</v>
      </c>
      <c r="AC526" s="21">
        <v>367</v>
      </c>
    </row>
    <row r="527" spans="1:29" x14ac:dyDescent="0.2">
      <c r="A527">
        <v>8</v>
      </c>
      <c r="B527">
        <v>2000</v>
      </c>
      <c r="C527" t="s">
        <v>23</v>
      </c>
      <c r="D527" s="3">
        <v>36739</v>
      </c>
      <c r="E527" s="21">
        <v>142446</v>
      </c>
      <c r="F527" s="21">
        <v>124608</v>
      </c>
      <c r="G527" s="21">
        <v>17838</v>
      </c>
      <c r="H527" s="21">
        <v>161503</v>
      </c>
      <c r="I527" s="21">
        <v>26656</v>
      </c>
      <c r="J527" s="21">
        <v>114180</v>
      </c>
      <c r="K527" s="21">
        <v>102837</v>
      </c>
      <c r="L527" s="21">
        <v>11343</v>
      </c>
      <c r="M527" s="21">
        <v>130989</v>
      </c>
      <c r="N527" s="21">
        <v>20937</v>
      </c>
      <c r="O527" s="21">
        <v>20221</v>
      </c>
      <c r="P527" s="21">
        <v>14303</v>
      </c>
      <c r="Q527" s="21">
        <v>5918</v>
      </c>
      <c r="R527" s="21">
        <v>20595</v>
      </c>
      <c r="S527" s="21">
        <v>4654</v>
      </c>
      <c r="T527" s="21">
        <v>6599</v>
      </c>
      <c r="U527" s="21">
        <v>6011</v>
      </c>
      <c r="V527" s="21">
        <v>588</v>
      </c>
      <c r="W527" s="21">
        <v>7657</v>
      </c>
      <c r="X527" s="21">
        <v>681</v>
      </c>
      <c r="Y527" s="21">
        <v>1446</v>
      </c>
      <c r="Z527" s="21">
        <v>1457</v>
      </c>
      <c r="AA527" s="21">
        <v>-11</v>
      </c>
      <c r="AB527" s="21">
        <v>2262</v>
      </c>
      <c r="AC527" s="21">
        <v>384</v>
      </c>
    </row>
    <row r="528" spans="1:29" x14ac:dyDescent="0.2">
      <c r="A528">
        <v>9</v>
      </c>
      <c r="B528">
        <v>2000</v>
      </c>
      <c r="C528" t="s">
        <v>24</v>
      </c>
      <c r="D528" s="3">
        <v>36770</v>
      </c>
      <c r="E528" s="21">
        <v>130591</v>
      </c>
      <c r="F528" s="21">
        <v>115432</v>
      </c>
      <c r="G528" s="21">
        <v>15159</v>
      </c>
      <c r="H528" s="21">
        <v>141474</v>
      </c>
      <c r="I528" s="21">
        <v>24083</v>
      </c>
      <c r="J528" s="21">
        <v>104629</v>
      </c>
      <c r="K528" s="21">
        <v>95304</v>
      </c>
      <c r="L528" s="21">
        <v>9325</v>
      </c>
      <c r="M528" s="21">
        <v>112614</v>
      </c>
      <c r="N528" s="21">
        <v>17431</v>
      </c>
      <c r="O528" s="21">
        <v>18914</v>
      </c>
      <c r="P528" s="21">
        <v>13806</v>
      </c>
      <c r="Q528" s="21">
        <v>5108</v>
      </c>
      <c r="R528" s="21">
        <v>19804</v>
      </c>
      <c r="S528" s="21">
        <v>5486</v>
      </c>
      <c r="T528" s="21">
        <v>6047</v>
      </c>
      <c r="U528" s="21">
        <v>5338</v>
      </c>
      <c r="V528" s="21">
        <v>709</v>
      </c>
      <c r="W528" s="21">
        <v>7081</v>
      </c>
      <c r="X528" s="21">
        <v>686</v>
      </c>
      <c r="Y528" s="21">
        <v>1001</v>
      </c>
      <c r="Z528" s="21">
        <v>984</v>
      </c>
      <c r="AA528" s="21">
        <v>17</v>
      </c>
      <c r="AB528" s="21">
        <v>1975</v>
      </c>
      <c r="AC528" s="21">
        <v>480</v>
      </c>
    </row>
    <row r="529" spans="1:29" x14ac:dyDescent="0.2">
      <c r="A529">
        <v>10</v>
      </c>
      <c r="B529">
        <v>2000</v>
      </c>
      <c r="C529" t="s">
        <v>25</v>
      </c>
      <c r="D529" s="3">
        <v>36800</v>
      </c>
      <c r="E529" s="21">
        <v>131235</v>
      </c>
      <c r="F529" s="21">
        <v>116967</v>
      </c>
      <c r="G529" s="21">
        <v>14268</v>
      </c>
      <c r="H529" s="21">
        <v>140295</v>
      </c>
      <c r="I529" s="21">
        <v>24903</v>
      </c>
      <c r="J529" s="21">
        <v>105222</v>
      </c>
      <c r="K529" s="21">
        <v>95937</v>
      </c>
      <c r="L529" s="21">
        <v>9285</v>
      </c>
      <c r="M529" s="21">
        <v>111817</v>
      </c>
      <c r="N529" s="21">
        <v>18690</v>
      </c>
      <c r="O529" s="21">
        <v>18360</v>
      </c>
      <c r="P529" s="21">
        <v>13926</v>
      </c>
      <c r="Q529" s="21">
        <v>4434</v>
      </c>
      <c r="R529" s="21">
        <v>19902</v>
      </c>
      <c r="S529" s="21">
        <v>5212</v>
      </c>
      <c r="T529" s="21">
        <v>6439</v>
      </c>
      <c r="U529" s="21">
        <v>5902</v>
      </c>
      <c r="V529" s="21">
        <v>537</v>
      </c>
      <c r="W529" s="21">
        <v>7054</v>
      </c>
      <c r="X529" s="21">
        <v>512</v>
      </c>
      <c r="Y529" s="21">
        <v>1214</v>
      </c>
      <c r="Z529" s="21">
        <v>1202</v>
      </c>
      <c r="AA529" s="21">
        <v>12</v>
      </c>
      <c r="AB529" s="21">
        <v>1522</v>
      </c>
      <c r="AC529" s="21">
        <v>489</v>
      </c>
    </row>
    <row r="530" spans="1:29" x14ac:dyDescent="0.2">
      <c r="A530">
        <v>11</v>
      </c>
      <c r="B530">
        <v>2000</v>
      </c>
      <c r="C530" t="s">
        <v>26</v>
      </c>
      <c r="D530" s="3">
        <v>36831</v>
      </c>
      <c r="E530" s="21">
        <v>134893</v>
      </c>
      <c r="F530" s="21">
        <v>116509</v>
      </c>
      <c r="G530" s="21">
        <v>18384</v>
      </c>
      <c r="H530" s="21">
        <v>128920</v>
      </c>
      <c r="I530" s="21">
        <v>20842</v>
      </c>
      <c r="J530" s="21">
        <v>109479</v>
      </c>
      <c r="K530" s="21">
        <v>96921</v>
      </c>
      <c r="L530" s="21">
        <v>12558</v>
      </c>
      <c r="M530" s="21">
        <v>104799</v>
      </c>
      <c r="N530" s="21">
        <v>15162</v>
      </c>
      <c r="O530" s="21">
        <v>17803</v>
      </c>
      <c r="P530" s="21">
        <v>12456</v>
      </c>
      <c r="Q530" s="21">
        <v>5347</v>
      </c>
      <c r="R530" s="21">
        <v>17282</v>
      </c>
      <c r="S530" s="21">
        <v>4475</v>
      </c>
      <c r="T530" s="21">
        <v>6443</v>
      </c>
      <c r="U530" s="21">
        <v>6021</v>
      </c>
      <c r="V530" s="21">
        <v>422</v>
      </c>
      <c r="W530" s="21">
        <v>5654</v>
      </c>
      <c r="X530" s="21">
        <v>665</v>
      </c>
      <c r="Y530" s="21">
        <v>1168</v>
      </c>
      <c r="Z530" s="21">
        <v>1111</v>
      </c>
      <c r="AA530" s="21">
        <v>57</v>
      </c>
      <c r="AB530" s="21">
        <v>1185</v>
      </c>
      <c r="AC530" s="21">
        <v>540</v>
      </c>
    </row>
    <row r="531" spans="1:29" x14ac:dyDescent="0.2">
      <c r="A531">
        <v>12</v>
      </c>
      <c r="B531">
        <v>2000</v>
      </c>
      <c r="C531" t="s">
        <v>27</v>
      </c>
      <c r="D531" s="3">
        <v>36861</v>
      </c>
      <c r="E531" s="21">
        <v>133536</v>
      </c>
      <c r="F531" s="21">
        <v>114716</v>
      </c>
      <c r="G531" s="21">
        <v>18820</v>
      </c>
      <c r="H531" s="21">
        <v>122850</v>
      </c>
      <c r="I531" s="21">
        <v>26128</v>
      </c>
      <c r="J531" s="21">
        <v>108653</v>
      </c>
      <c r="K531" s="21">
        <v>95208</v>
      </c>
      <c r="L531" s="21">
        <v>13445</v>
      </c>
      <c r="M531" s="21">
        <v>102234</v>
      </c>
      <c r="N531" s="21">
        <v>19828</v>
      </c>
      <c r="O531" s="21">
        <v>18546</v>
      </c>
      <c r="P531" s="21">
        <v>13715</v>
      </c>
      <c r="Q531" s="21">
        <v>4831</v>
      </c>
      <c r="R531" s="21">
        <v>15441</v>
      </c>
      <c r="S531" s="21">
        <v>5013</v>
      </c>
      <c r="T531" s="21">
        <v>5190</v>
      </c>
      <c r="U531" s="21">
        <v>4757</v>
      </c>
      <c r="V531" s="21">
        <v>433</v>
      </c>
      <c r="W531" s="21">
        <v>4345</v>
      </c>
      <c r="X531" s="21">
        <v>760</v>
      </c>
      <c r="Y531" s="21">
        <v>1147</v>
      </c>
      <c r="Z531" s="21">
        <v>1036</v>
      </c>
      <c r="AA531" s="21">
        <v>111</v>
      </c>
      <c r="AB531" s="21">
        <v>830</v>
      </c>
      <c r="AC531" s="21">
        <v>527</v>
      </c>
    </row>
    <row r="532" spans="1:29" x14ac:dyDescent="0.2">
      <c r="A532">
        <v>1</v>
      </c>
      <c r="B532">
        <v>2001</v>
      </c>
      <c r="C532" t="s">
        <v>16</v>
      </c>
      <c r="D532" s="3">
        <v>36892</v>
      </c>
      <c r="E532" s="21">
        <v>122184</v>
      </c>
      <c r="F532" s="21">
        <v>103136</v>
      </c>
      <c r="G532" s="21">
        <v>19048</v>
      </c>
      <c r="H532" s="21">
        <v>116359</v>
      </c>
      <c r="I532" s="21">
        <v>12612</v>
      </c>
      <c r="J532" s="21">
        <v>101257</v>
      </c>
      <c r="K532" s="21">
        <v>86516</v>
      </c>
      <c r="L532" s="21">
        <v>14741</v>
      </c>
      <c r="M532" s="21">
        <v>97253</v>
      </c>
      <c r="N532" s="21">
        <v>10209</v>
      </c>
      <c r="O532" s="21">
        <v>14643</v>
      </c>
      <c r="P532" s="21">
        <v>10698</v>
      </c>
      <c r="Q532" s="21">
        <v>3945</v>
      </c>
      <c r="R532" s="21">
        <v>12300</v>
      </c>
      <c r="S532" s="21">
        <v>1651</v>
      </c>
      <c r="T532" s="21">
        <v>5163</v>
      </c>
      <c r="U532" s="21">
        <v>4858</v>
      </c>
      <c r="V532" s="21">
        <v>305</v>
      </c>
      <c r="W532" s="21">
        <v>5544</v>
      </c>
      <c r="X532" s="21">
        <v>347</v>
      </c>
      <c r="Y532" s="21">
        <v>1121</v>
      </c>
      <c r="Z532" s="21">
        <v>1064</v>
      </c>
      <c r="AA532" s="21">
        <v>57</v>
      </c>
      <c r="AB532" s="21">
        <v>1262</v>
      </c>
      <c r="AC532" s="21">
        <v>405</v>
      </c>
    </row>
    <row r="533" spans="1:29" x14ac:dyDescent="0.2">
      <c r="A533">
        <v>2</v>
      </c>
      <c r="B533">
        <v>2001</v>
      </c>
      <c r="C533" t="s">
        <v>17</v>
      </c>
      <c r="D533" s="3">
        <v>36923</v>
      </c>
      <c r="E533" s="21">
        <v>132323</v>
      </c>
      <c r="F533" s="21">
        <v>115953</v>
      </c>
      <c r="G533" s="21">
        <v>16370</v>
      </c>
      <c r="H533" s="21">
        <v>135125</v>
      </c>
      <c r="I533" s="21">
        <v>15230</v>
      </c>
      <c r="J533" s="21">
        <v>108473</v>
      </c>
      <c r="K533" s="21">
        <v>96775</v>
      </c>
      <c r="L533" s="21">
        <v>11698</v>
      </c>
      <c r="M533" s="21">
        <v>112025</v>
      </c>
      <c r="N533" s="21">
        <v>11776</v>
      </c>
      <c r="O533" s="21">
        <v>16796</v>
      </c>
      <c r="P533" s="21">
        <v>12452</v>
      </c>
      <c r="Q533" s="21">
        <v>4344</v>
      </c>
      <c r="R533" s="21">
        <v>15607</v>
      </c>
      <c r="S533" s="21">
        <v>2531</v>
      </c>
      <c r="T533" s="21">
        <v>5658</v>
      </c>
      <c r="U533" s="21">
        <v>5372</v>
      </c>
      <c r="V533" s="21">
        <v>286</v>
      </c>
      <c r="W533" s="21">
        <v>5921</v>
      </c>
      <c r="X533" s="21">
        <v>625</v>
      </c>
      <c r="Y533" s="21">
        <v>1396</v>
      </c>
      <c r="Z533" s="21">
        <v>1354</v>
      </c>
      <c r="AA533" s="21">
        <v>42</v>
      </c>
      <c r="AB533" s="21">
        <v>1572</v>
      </c>
      <c r="AC533" s="21">
        <v>298</v>
      </c>
    </row>
    <row r="534" spans="1:29" x14ac:dyDescent="0.2">
      <c r="A534">
        <v>3</v>
      </c>
      <c r="B534">
        <v>2001</v>
      </c>
      <c r="C534" t="s">
        <v>18</v>
      </c>
      <c r="D534" s="3">
        <v>36951</v>
      </c>
      <c r="E534" s="21">
        <v>164995</v>
      </c>
      <c r="F534" s="21">
        <v>147026</v>
      </c>
      <c r="G534" s="21">
        <v>17969</v>
      </c>
      <c r="H534" s="21">
        <v>172563</v>
      </c>
      <c r="I534" s="21">
        <v>25122</v>
      </c>
      <c r="J534" s="21">
        <v>132948</v>
      </c>
      <c r="K534" s="21">
        <v>120179</v>
      </c>
      <c r="L534" s="21">
        <v>12769</v>
      </c>
      <c r="M534" s="21">
        <v>140544</v>
      </c>
      <c r="N534" s="21">
        <v>19936</v>
      </c>
      <c r="O534" s="21">
        <v>22783</v>
      </c>
      <c r="P534" s="21">
        <v>18038</v>
      </c>
      <c r="Q534" s="21">
        <v>4745</v>
      </c>
      <c r="R534" s="21">
        <v>22125</v>
      </c>
      <c r="S534" s="21">
        <v>3882</v>
      </c>
      <c r="T534" s="21">
        <v>7673</v>
      </c>
      <c r="U534" s="21">
        <v>7241</v>
      </c>
      <c r="V534" s="21">
        <v>432</v>
      </c>
      <c r="W534" s="21">
        <v>7941</v>
      </c>
      <c r="X534" s="21">
        <v>847</v>
      </c>
      <c r="Y534" s="21">
        <v>1591</v>
      </c>
      <c r="Z534" s="21">
        <v>1568</v>
      </c>
      <c r="AA534" s="21">
        <v>23</v>
      </c>
      <c r="AB534" s="21">
        <v>1953</v>
      </c>
      <c r="AC534" s="21">
        <v>457</v>
      </c>
    </row>
    <row r="535" spans="1:29" x14ac:dyDescent="0.2">
      <c r="A535">
        <v>4</v>
      </c>
      <c r="B535">
        <v>2001</v>
      </c>
      <c r="C535" t="s">
        <v>19</v>
      </c>
      <c r="D535" s="3">
        <v>36982</v>
      </c>
      <c r="E535" s="21">
        <v>154819</v>
      </c>
      <c r="F535" s="21">
        <v>136732</v>
      </c>
      <c r="G535" s="21">
        <v>18087</v>
      </c>
      <c r="H535" s="21">
        <v>159963</v>
      </c>
      <c r="I535" s="21">
        <v>26726</v>
      </c>
      <c r="J535" s="21">
        <v>127900</v>
      </c>
      <c r="K535" s="21">
        <v>113467</v>
      </c>
      <c r="L535" s="21">
        <v>14433</v>
      </c>
      <c r="M535" s="21">
        <v>132217</v>
      </c>
      <c r="N535" s="21">
        <v>21201</v>
      </c>
      <c r="O535" s="21">
        <v>18740</v>
      </c>
      <c r="P535" s="21">
        <v>15348</v>
      </c>
      <c r="Q535" s="21">
        <v>3392</v>
      </c>
      <c r="R535" s="21">
        <v>18894</v>
      </c>
      <c r="S535" s="21">
        <v>4580</v>
      </c>
      <c r="T535" s="21">
        <v>6552</v>
      </c>
      <c r="U535" s="21">
        <v>6292</v>
      </c>
      <c r="V535" s="21">
        <v>260</v>
      </c>
      <c r="W535" s="21">
        <v>6575</v>
      </c>
      <c r="X535" s="21">
        <v>564</v>
      </c>
      <c r="Y535" s="21">
        <v>1627</v>
      </c>
      <c r="Z535" s="21">
        <v>1625</v>
      </c>
      <c r="AA535" s="21">
        <v>2</v>
      </c>
      <c r="AB535" s="21">
        <v>2277</v>
      </c>
      <c r="AC535" s="21">
        <v>381</v>
      </c>
    </row>
    <row r="536" spans="1:29" x14ac:dyDescent="0.2">
      <c r="A536">
        <v>5</v>
      </c>
      <c r="B536">
        <v>2001</v>
      </c>
      <c r="C536" t="s">
        <v>20</v>
      </c>
      <c r="D536" s="3">
        <v>37012</v>
      </c>
      <c r="E536" s="21">
        <v>161748</v>
      </c>
      <c r="F536" s="21">
        <v>144428</v>
      </c>
      <c r="G536" s="21">
        <v>17320</v>
      </c>
      <c r="H536" s="21">
        <v>181201</v>
      </c>
      <c r="I536" s="21">
        <v>24501</v>
      </c>
      <c r="J536" s="21">
        <v>132946</v>
      </c>
      <c r="K536" s="21">
        <v>119989</v>
      </c>
      <c r="L536" s="21">
        <v>12957</v>
      </c>
      <c r="M536" s="21">
        <v>149834</v>
      </c>
      <c r="N536" s="21">
        <v>19489</v>
      </c>
      <c r="O536" s="21">
        <v>20365</v>
      </c>
      <c r="P536" s="21">
        <v>16250</v>
      </c>
      <c r="Q536" s="21">
        <v>4115</v>
      </c>
      <c r="R536" s="21">
        <v>20971</v>
      </c>
      <c r="S536" s="21">
        <v>4115</v>
      </c>
      <c r="T536" s="21">
        <v>6777</v>
      </c>
      <c r="U536" s="21">
        <v>6529</v>
      </c>
      <c r="V536" s="21">
        <v>248</v>
      </c>
      <c r="W536" s="21">
        <v>8059</v>
      </c>
      <c r="X536" s="21">
        <v>586</v>
      </c>
      <c r="Y536" s="21">
        <v>1660</v>
      </c>
      <c r="Z536" s="21">
        <v>1660</v>
      </c>
      <c r="AA536" s="21">
        <v>0</v>
      </c>
      <c r="AB536" s="21">
        <v>2337</v>
      </c>
      <c r="AC536" s="21">
        <v>311</v>
      </c>
    </row>
    <row r="537" spans="1:29" x14ac:dyDescent="0.2">
      <c r="A537">
        <v>6</v>
      </c>
      <c r="B537">
        <v>2001</v>
      </c>
      <c r="C537" t="s">
        <v>21</v>
      </c>
      <c r="D537" s="3">
        <v>37043</v>
      </c>
      <c r="E537" s="21">
        <v>138138</v>
      </c>
      <c r="F537" s="21">
        <v>124291</v>
      </c>
      <c r="G537" s="21">
        <v>13847</v>
      </c>
      <c r="H537" s="21">
        <v>153120</v>
      </c>
      <c r="I537" s="21">
        <v>23115</v>
      </c>
      <c r="J537" s="21">
        <v>114088</v>
      </c>
      <c r="K537" s="21">
        <v>103530</v>
      </c>
      <c r="L537" s="21">
        <v>10558</v>
      </c>
      <c r="M537" s="21">
        <v>126905</v>
      </c>
      <c r="N537" s="21">
        <v>18236</v>
      </c>
      <c r="O537" s="21">
        <v>16225</v>
      </c>
      <c r="P537" s="21">
        <v>13142</v>
      </c>
      <c r="Q537" s="21">
        <v>3083</v>
      </c>
      <c r="R537" s="21">
        <v>17003</v>
      </c>
      <c r="S537" s="21">
        <v>3815</v>
      </c>
      <c r="T537" s="21">
        <v>6386</v>
      </c>
      <c r="U537" s="21">
        <v>6183</v>
      </c>
      <c r="V537" s="21">
        <v>203</v>
      </c>
      <c r="W537" s="21">
        <v>7155</v>
      </c>
      <c r="X537" s="21">
        <v>688</v>
      </c>
      <c r="Y537" s="21">
        <v>1439</v>
      </c>
      <c r="Z537" s="21">
        <v>1436</v>
      </c>
      <c r="AA537" s="21">
        <v>3</v>
      </c>
      <c r="AB537" s="21">
        <v>2057</v>
      </c>
      <c r="AC537" s="21">
        <v>376</v>
      </c>
    </row>
    <row r="538" spans="1:29" x14ac:dyDescent="0.2">
      <c r="A538">
        <v>7</v>
      </c>
      <c r="B538">
        <v>2001</v>
      </c>
      <c r="C538" t="s">
        <v>22</v>
      </c>
      <c r="D538" s="3">
        <v>37073</v>
      </c>
      <c r="E538" s="21">
        <v>125818</v>
      </c>
      <c r="F538" s="21">
        <v>111415</v>
      </c>
      <c r="G538" s="21">
        <v>14403</v>
      </c>
      <c r="H538" s="21">
        <v>142411</v>
      </c>
      <c r="I538" s="21">
        <v>19354</v>
      </c>
      <c r="J538" s="21">
        <v>104053</v>
      </c>
      <c r="K538" s="21">
        <v>92456</v>
      </c>
      <c r="L538" s="21">
        <v>11597</v>
      </c>
      <c r="M538" s="21">
        <v>118796</v>
      </c>
      <c r="N538" s="21">
        <v>15528</v>
      </c>
      <c r="O538" s="21">
        <v>14356</v>
      </c>
      <c r="P538" s="21">
        <v>11772</v>
      </c>
      <c r="Q538" s="21">
        <v>2584</v>
      </c>
      <c r="R538" s="21">
        <v>14799</v>
      </c>
      <c r="S538" s="21">
        <v>2845</v>
      </c>
      <c r="T538" s="21">
        <v>5870</v>
      </c>
      <c r="U538" s="21">
        <v>5657</v>
      </c>
      <c r="V538" s="21">
        <v>213</v>
      </c>
      <c r="W538" s="21">
        <v>6903</v>
      </c>
      <c r="X538" s="21">
        <v>646</v>
      </c>
      <c r="Y538" s="21">
        <v>1539</v>
      </c>
      <c r="Z538" s="21">
        <v>1530</v>
      </c>
      <c r="AA538" s="21">
        <v>9</v>
      </c>
      <c r="AB538" s="21">
        <v>1913</v>
      </c>
      <c r="AC538" s="21">
        <v>335</v>
      </c>
    </row>
    <row r="539" spans="1:29" x14ac:dyDescent="0.2">
      <c r="A539">
        <v>8</v>
      </c>
      <c r="B539">
        <v>2001</v>
      </c>
      <c r="C539" t="s">
        <v>23</v>
      </c>
      <c r="D539" s="3">
        <v>37104</v>
      </c>
      <c r="E539" s="21">
        <v>131950</v>
      </c>
      <c r="F539" s="21">
        <v>118148</v>
      </c>
      <c r="G539" s="21">
        <v>13802</v>
      </c>
      <c r="H539" s="21">
        <v>139972</v>
      </c>
      <c r="I539" s="21">
        <v>16140</v>
      </c>
      <c r="J539" s="21">
        <v>108929</v>
      </c>
      <c r="K539" s="21">
        <v>98471</v>
      </c>
      <c r="L539" s="21">
        <v>10458</v>
      </c>
      <c r="M539" s="21">
        <v>116559</v>
      </c>
      <c r="N539" s="21">
        <v>13181</v>
      </c>
      <c r="O539" s="21">
        <v>14615</v>
      </c>
      <c r="P539" s="21">
        <v>11499</v>
      </c>
      <c r="Q539" s="21">
        <v>3116</v>
      </c>
      <c r="R539" s="21">
        <v>14116</v>
      </c>
      <c r="S539" s="21">
        <v>1935</v>
      </c>
      <c r="T539" s="21">
        <v>6699</v>
      </c>
      <c r="U539" s="21">
        <v>6475</v>
      </c>
      <c r="V539" s="21">
        <v>224</v>
      </c>
      <c r="W539" s="21">
        <v>7123</v>
      </c>
      <c r="X539" s="21">
        <v>524</v>
      </c>
      <c r="Y539" s="21">
        <v>1707</v>
      </c>
      <c r="Z539" s="21">
        <v>1703</v>
      </c>
      <c r="AA539" s="21">
        <v>4</v>
      </c>
      <c r="AB539" s="21">
        <v>2174</v>
      </c>
      <c r="AC539" s="21">
        <v>500</v>
      </c>
    </row>
    <row r="540" spans="1:29" x14ac:dyDescent="0.2">
      <c r="A540">
        <v>9</v>
      </c>
      <c r="B540">
        <v>2001</v>
      </c>
      <c r="C540" t="s">
        <v>24</v>
      </c>
      <c r="D540" s="3">
        <v>37135</v>
      </c>
      <c r="E540" s="21">
        <v>101296</v>
      </c>
      <c r="F540" s="21">
        <v>88872</v>
      </c>
      <c r="G540" s="21">
        <v>12424</v>
      </c>
      <c r="H540" s="21">
        <v>127346</v>
      </c>
      <c r="I540" s="21">
        <v>23855</v>
      </c>
      <c r="J540" s="21">
        <v>81964</v>
      </c>
      <c r="K540" s="21">
        <v>72738</v>
      </c>
      <c r="L540" s="21">
        <v>9226</v>
      </c>
      <c r="M540" s="21">
        <v>105636</v>
      </c>
      <c r="N540" s="21">
        <v>19099</v>
      </c>
      <c r="O540" s="21">
        <v>12062</v>
      </c>
      <c r="P540" s="21">
        <v>9126</v>
      </c>
      <c r="Q540" s="21">
        <v>2936</v>
      </c>
      <c r="R540" s="21">
        <v>13955</v>
      </c>
      <c r="S540" s="21">
        <v>3763</v>
      </c>
      <c r="T540" s="21">
        <v>5943</v>
      </c>
      <c r="U540" s="21">
        <v>5686</v>
      </c>
      <c r="V540" s="21">
        <v>257</v>
      </c>
      <c r="W540" s="21">
        <v>5975</v>
      </c>
      <c r="X540" s="21">
        <v>523</v>
      </c>
      <c r="Y540" s="21">
        <v>1327</v>
      </c>
      <c r="Z540" s="21">
        <v>1322</v>
      </c>
      <c r="AA540" s="21">
        <v>5</v>
      </c>
      <c r="AB540" s="21">
        <v>1780</v>
      </c>
      <c r="AC540" s="21">
        <v>470</v>
      </c>
    </row>
    <row r="541" spans="1:29" x14ac:dyDescent="0.2">
      <c r="A541">
        <v>10</v>
      </c>
      <c r="B541">
        <v>2001</v>
      </c>
      <c r="C541" t="s">
        <v>25</v>
      </c>
      <c r="D541" s="3">
        <v>37165</v>
      </c>
      <c r="E541" s="21">
        <v>111787</v>
      </c>
      <c r="F541" s="21">
        <v>99819</v>
      </c>
      <c r="G541" s="21">
        <v>11968</v>
      </c>
      <c r="H541" s="21">
        <v>117198</v>
      </c>
      <c r="I541" s="21">
        <v>25718</v>
      </c>
      <c r="J541" s="21">
        <v>92569</v>
      </c>
      <c r="K541" s="21">
        <v>83298</v>
      </c>
      <c r="L541" s="21">
        <v>9271</v>
      </c>
      <c r="M541" s="21">
        <v>94361</v>
      </c>
      <c r="N541" s="21">
        <v>19996</v>
      </c>
      <c r="O541" s="21">
        <v>12447</v>
      </c>
      <c r="P541" s="21">
        <v>10020</v>
      </c>
      <c r="Q541" s="21">
        <v>2427</v>
      </c>
      <c r="R541" s="21">
        <v>14275</v>
      </c>
      <c r="S541" s="21">
        <v>4689</v>
      </c>
      <c r="T541" s="21">
        <v>5318</v>
      </c>
      <c r="U541" s="21">
        <v>5054</v>
      </c>
      <c r="V541" s="21">
        <v>264</v>
      </c>
      <c r="W541" s="21">
        <v>6469</v>
      </c>
      <c r="X541" s="21">
        <v>481</v>
      </c>
      <c r="Y541" s="21">
        <v>1453</v>
      </c>
      <c r="Z541" s="21">
        <v>1447</v>
      </c>
      <c r="AA541" s="21">
        <v>6</v>
      </c>
      <c r="AB541" s="21">
        <v>2093</v>
      </c>
      <c r="AC541" s="21">
        <v>552</v>
      </c>
    </row>
    <row r="542" spans="1:29" x14ac:dyDescent="0.2">
      <c r="A542">
        <v>11</v>
      </c>
      <c r="B542">
        <v>2001</v>
      </c>
      <c r="C542" t="s">
        <v>26</v>
      </c>
      <c r="D542" s="3">
        <v>37196</v>
      </c>
      <c r="E542" s="21">
        <v>129783</v>
      </c>
      <c r="F542" s="21">
        <v>118159</v>
      </c>
      <c r="G542" s="21">
        <v>11624</v>
      </c>
      <c r="H542" s="21">
        <v>124740</v>
      </c>
      <c r="I542" s="21">
        <v>19275</v>
      </c>
      <c r="J542" s="21">
        <v>108962</v>
      </c>
      <c r="K542" s="21">
        <v>100725</v>
      </c>
      <c r="L542" s="21">
        <v>8237</v>
      </c>
      <c r="M542" s="21">
        <v>103400</v>
      </c>
      <c r="N542" s="21">
        <v>15338</v>
      </c>
      <c r="O542" s="21">
        <v>14113</v>
      </c>
      <c r="P542" s="21">
        <v>10867</v>
      </c>
      <c r="Q542" s="21">
        <v>3246</v>
      </c>
      <c r="R542" s="21">
        <v>13770</v>
      </c>
      <c r="S542" s="21">
        <v>3034</v>
      </c>
      <c r="T542" s="21">
        <v>5847</v>
      </c>
      <c r="U542" s="21">
        <v>5712</v>
      </c>
      <c r="V542" s="21">
        <v>135</v>
      </c>
      <c r="W542" s="21">
        <v>5820</v>
      </c>
      <c r="X542" s="21">
        <v>336</v>
      </c>
      <c r="Y542" s="21">
        <v>861</v>
      </c>
      <c r="Z542" s="21">
        <v>855</v>
      </c>
      <c r="AA542" s="21">
        <v>6</v>
      </c>
      <c r="AB542" s="21">
        <v>1750</v>
      </c>
      <c r="AC542" s="21">
        <v>567</v>
      </c>
    </row>
    <row r="543" spans="1:29" x14ac:dyDescent="0.2">
      <c r="A543">
        <v>12</v>
      </c>
      <c r="B543">
        <v>2001</v>
      </c>
      <c r="C543" t="s">
        <v>27</v>
      </c>
      <c r="D543" s="3">
        <v>37226</v>
      </c>
      <c r="E543" s="21">
        <v>126441</v>
      </c>
      <c r="F543" s="21">
        <v>114987</v>
      </c>
      <c r="G543" s="21">
        <v>11454</v>
      </c>
      <c r="H543" s="21">
        <v>104524</v>
      </c>
      <c r="I543" s="21">
        <v>16624</v>
      </c>
      <c r="J543" s="21">
        <v>104143</v>
      </c>
      <c r="K543" s="21">
        <v>95742</v>
      </c>
      <c r="L543" s="21">
        <v>8401</v>
      </c>
      <c r="M543" s="21">
        <v>86838</v>
      </c>
      <c r="N543" s="21">
        <v>13168</v>
      </c>
      <c r="O543" s="21">
        <v>15428</v>
      </c>
      <c r="P543" s="21">
        <v>12568</v>
      </c>
      <c r="Q543" s="21">
        <v>2860</v>
      </c>
      <c r="R543" s="21">
        <v>13142</v>
      </c>
      <c r="S543" s="21">
        <v>2383</v>
      </c>
      <c r="T543" s="21">
        <v>5631</v>
      </c>
      <c r="U543" s="21">
        <v>5450</v>
      </c>
      <c r="V543" s="21">
        <v>181</v>
      </c>
      <c r="W543" s="21">
        <v>3766</v>
      </c>
      <c r="X543" s="21">
        <v>395</v>
      </c>
      <c r="Y543" s="21">
        <v>1239</v>
      </c>
      <c r="Z543" s="21">
        <v>1227</v>
      </c>
      <c r="AA543" s="21">
        <v>12</v>
      </c>
      <c r="AB543" s="21">
        <v>778</v>
      </c>
      <c r="AC543" s="21">
        <v>678</v>
      </c>
    </row>
    <row r="544" spans="1:29" x14ac:dyDescent="0.2">
      <c r="A544">
        <v>1</v>
      </c>
      <c r="B544">
        <v>2002</v>
      </c>
      <c r="C544" t="s">
        <v>16</v>
      </c>
      <c r="D544" s="3">
        <v>37257</v>
      </c>
      <c r="E544" s="21">
        <v>114681</v>
      </c>
      <c r="F544" s="21">
        <v>102690</v>
      </c>
      <c r="G544" s="21">
        <v>11991</v>
      </c>
      <c r="H544" s="21">
        <v>116830</v>
      </c>
      <c r="I544" s="21">
        <v>9292</v>
      </c>
      <c r="J544" s="21">
        <v>94726</v>
      </c>
      <c r="K544" s="21">
        <v>85712</v>
      </c>
      <c r="L544" s="21">
        <v>9014</v>
      </c>
      <c r="M544" s="21">
        <v>98106</v>
      </c>
      <c r="N544" s="21">
        <v>7647</v>
      </c>
      <c r="O544" s="21">
        <v>13637</v>
      </c>
      <c r="P544" s="21">
        <v>10855</v>
      </c>
      <c r="Q544" s="21">
        <v>2782</v>
      </c>
      <c r="R544" s="21">
        <v>12088</v>
      </c>
      <c r="S544" s="21">
        <v>1283</v>
      </c>
      <c r="T544" s="21">
        <v>5327</v>
      </c>
      <c r="U544" s="21">
        <v>5132</v>
      </c>
      <c r="V544" s="21">
        <v>195</v>
      </c>
      <c r="W544" s="21">
        <v>4826</v>
      </c>
      <c r="X544" s="21">
        <v>154</v>
      </c>
      <c r="Y544" s="21">
        <v>991</v>
      </c>
      <c r="Z544" s="21">
        <v>991</v>
      </c>
      <c r="AA544" s="21">
        <v>0</v>
      </c>
      <c r="AB544" s="21">
        <v>1810</v>
      </c>
      <c r="AC544" s="21">
        <v>208</v>
      </c>
    </row>
    <row r="545" spans="1:29" x14ac:dyDescent="0.2">
      <c r="A545">
        <v>2</v>
      </c>
      <c r="B545">
        <v>2002</v>
      </c>
      <c r="C545" t="s">
        <v>17</v>
      </c>
      <c r="D545" s="3">
        <v>37288</v>
      </c>
      <c r="E545" s="21">
        <v>97521</v>
      </c>
      <c r="F545" s="21">
        <v>88248</v>
      </c>
      <c r="G545" s="21">
        <v>9273</v>
      </c>
      <c r="H545" s="21">
        <v>116000</v>
      </c>
      <c r="I545" s="21">
        <v>14161</v>
      </c>
      <c r="J545" s="21">
        <v>80650</v>
      </c>
      <c r="K545" s="21">
        <v>73767</v>
      </c>
      <c r="L545" s="21">
        <v>6883</v>
      </c>
      <c r="M545" s="21">
        <v>96240</v>
      </c>
      <c r="N545" s="21">
        <v>11674</v>
      </c>
      <c r="O545" s="21">
        <v>11281</v>
      </c>
      <c r="P545" s="21">
        <v>9027</v>
      </c>
      <c r="Q545" s="21">
        <v>2254</v>
      </c>
      <c r="R545" s="21">
        <v>12360</v>
      </c>
      <c r="S545" s="21">
        <v>1880</v>
      </c>
      <c r="T545" s="21">
        <v>4562</v>
      </c>
      <c r="U545" s="21">
        <v>4426</v>
      </c>
      <c r="V545" s="21">
        <v>136</v>
      </c>
      <c r="W545" s="21">
        <v>5345</v>
      </c>
      <c r="X545" s="21">
        <v>280</v>
      </c>
      <c r="Y545" s="21">
        <v>1028</v>
      </c>
      <c r="Z545" s="21">
        <v>1028</v>
      </c>
      <c r="AA545" s="21">
        <v>0</v>
      </c>
      <c r="AB545" s="21">
        <v>2055</v>
      </c>
      <c r="AC545" s="21">
        <v>327</v>
      </c>
    </row>
    <row r="546" spans="1:29" x14ac:dyDescent="0.2">
      <c r="A546">
        <v>3</v>
      </c>
      <c r="B546">
        <v>2002</v>
      </c>
      <c r="C546" t="s">
        <v>18</v>
      </c>
      <c r="D546" s="3">
        <v>37316</v>
      </c>
      <c r="E546" s="21">
        <v>123783</v>
      </c>
      <c r="F546" s="21">
        <v>113114</v>
      </c>
      <c r="G546" s="21">
        <v>10669</v>
      </c>
      <c r="H546" s="21">
        <v>143887</v>
      </c>
      <c r="I546" s="21">
        <v>19190</v>
      </c>
      <c r="J546" s="21">
        <v>103781</v>
      </c>
      <c r="K546" s="21">
        <v>96022</v>
      </c>
      <c r="L546" s="21">
        <v>7759</v>
      </c>
      <c r="M546" s="21">
        <v>120508</v>
      </c>
      <c r="N546" s="21">
        <v>15787</v>
      </c>
      <c r="O546" s="21">
        <v>13132</v>
      </c>
      <c r="P546" s="21">
        <v>10396</v>
      </c>
      <c r="Q546" s="21">
        <v>2736</v>
      </c>
      <c r="R546" s="21">
        <v>14913</v>
      </c>
      <c r="S546" s="21">
        <v>2535</v>
      </c>
      <c r="T546" s="21">
        <v>5350</v>
      </c>
      <c r="U546" s="21">
        <v>5176</v>
      </c>
      <c r="V546" s="21">
        <v>174</v>
      </c>
      <c r="W546" s="21">
        <v>6350</v>
      </c>
      <c r="X546" s="21">
        <v>461</v>
      </c>
      <c r="Y546" s="21">
        <v>1520</v>
      </c>
      <c r="Z546" s="21">
        <v>1520</v>
      </c>
      <c r="AA546" s="21">
        <v>0</v>
      </c>
      <c r="AB546" s="21">
        <v>2116</v>
      </c>
      <c r="AC546" s="21">
        <v>407</v>
      </c>
    </row>
    <row r="547" spans="1:29" x14ac:dyDescent="0.2">
      <c r="A547">
        <v>4</v>
      </c>
      <c r="B547">
        <v>2002</v>
      </c>
      <c r="C547" t="s">
        <v>19</v>
      </c>
      <c r="D547" s="3">
        <v>37347</v>
      </c>
      <c r="E547" s="21">
        <v>138839</v>
      </c>
      <c r="F547" s="21">
        <v>127646</v>
      </c>
      <c r="G547" s="21">
        <v>11193</v>
      </c>
      <c r="H547" s="21">
        <v>152334</v>
      </c>
      <c r="I547" s="21">
        <v>19346</v>
      </c>
      <c r="J547" s="21">
        <v>117163</v>
      </c>
      <c r="K547" s="21">
        <v>109019</v>
      </c>
      <c r="L547" s="21">
        <v>8144</v>
      </c>
      <c r="M547" s="21">
        <v>127025</v>
      </c>
      <c r="N547" s="21">
        <v>15945</v>
      </c>
      <c r="O547" s="21">
        <v>14663</v>
      </c>
      <c r="P547" s="21">
        <v>11837</v>
      </c>
      <c r="Q547" s="21">
        <v>2826</v>
      </c>
      <c r="R547" s="21">
        <v>16084</v>
      </c>
      <c r="S547" s="21">
        <v>2650</v>
      </c>
      <c r="T547" s="21">
        <v>5386</v>
      </c>
      <c r="U547" s="21">
        <v>5164</v>
      </c>
      <c r="V547" s="21">
        <v>222</v>
      </c>
      <c r="W547" s="21">
        <v>6792</v>
      </c>
      <c r="X547" s="21">
        <v>268</v>
      </c>
      <c r="Y547" s="21">
        <v>1627</v>
      </c>
      <c r="Z547" s="21">
        <v>1626</v>
      </c>
      <c r="AA547" s="21">
        <v>1</v>
      </c>
      <c r="AB547" s="21">
        <v>2433</v>
      </c>
      <c r="AC547" s="21">
        <v>483</v>
      </c>
    </row>
    <row r="548" spans="1:29" x14ac:dyDescent="0.2">
      <c r="A548">
        <v>5</v>
      </c>
      <c r="B548">
        <v>2002</v>
      </c>
      <c r="C548" t="s">
        <v>20</v>
      </c>
      <c r="D548" s="3">
        <v>37377</v>
      </c>
      <c r="E548" s="21">
        <v>123208</v>
      </c>
      <c r="F548" s="21">
        <v>113146</v>
      </c>
      <c r="G548" s="21">
        <v>10062</v>
      </c>
      <c r="H548" s="21">
        <v>144526</v>
      </c>
      <c r="I548" s="21">
        <v>25233</v>
      </c>
      <c r="J548" s="21">
        <v>102384</v>
      </c>
      <c r="K548" s="21">
        <v>95090</v>
      </c>
      <c r="L548" s="21">
        <v>7294</v>
      </c>
      <c r="M548" s="21">
        <v>121122</v>
      </c>
      <c r="N548" s="21">
        <v>20658</v>
      </c>
      <c r="O548" s="21">
        <v>13009</v>
      </c>
      <c r="P548" s="21">
        <v>10465</v>
      </c>
      <c r="Q548" s="21">
        <v>2544</v>
      </c>
      <c r="R548" s="21">
        <v>14784</v>
      </c>
      <c r="S548" s="21">
        <v>3666</v>
      </c>
      <c r="T548" s="21">
        <v>6362</v>
      </c>
      <c r="U548" s="21">
        <v>6138</v>
      </c>
      <c r="V548" s="21">
        <v>224</v>
      </c>
      <c r="W548" s="21">
        <v>6443</v>
      </c>
      <c r="X548" s="21">
        <v>543</v>
      </c>
      <c r="Y548" s="21">
        <v>1453</v>
      </c>
      <c r="Z548" s="21">
        <v>1453</v>
      </c>
      <c r="AA548" s="21">
        <v>0</v>
      </c>
      <c r="AB548" s="21">
        <v>2177</v>
      </c>
      <c r="AC548" s="21">
        <v>366</v>
      </c>
    </row>
    <row r="549" spans="1:29" x14ac:dyDescent="0.2">
      <c r="A549">
        <v>6</v>
      </c>
      <c r="B549">
        <v>2002</v>
      </c>
      <c r="C549" t="s">
        <v>21</v>
      </c>
      <c r="D549" s="3">
        <v>37408</v>
      </c>
      <c r="E549" s="21">
        <v>107594</v>
      </c>
      <c r="F549" s="21">
        <v>99497</v>
      </c>
      <c r="G549" s="21">
        <v>8097</v>
      </c>
      <c r="H549" s="21">
        <v>130458</v>
      </c>
      <c r="I549" s="21">
        <v>19744</v>
      </c>
      <c r="J549" s="21">
        <v>89904</v>
      </c>
      <c r="K549" s="21">
        <v>84018</v>
      </c>
      <c r="L549" s="21">
        <v>5886</v>
      </c>
      <c r="M549" s="21">
        <v>108729</v>
      </c>
      <c r="N549" s="21">
        <v>16432</v>
      </c>
      <c r="O549" s="21">
        <v>11045</v>
      </c>
      <c r="P549" s="21">
        <v>9020</v>
      </c>
      <c r="Q549" s="21">
        <v>2025</v>
      </c>
      <c r="R549" s="21">
        <v>14248</v>
      </c>
      <c r="S549" s="21">
        <v>2419</v>
      </c>
      <c r="T549" s="21">
        <v>5239</v>
      </c>
      <c r="U549" s="21">
        <v>5053</v>
      </c>
      <c r="V549" s="21">
        <v>186</v>
      </c>
      <c r="W549" s="21">
        <v>5536</v>
      </c>
      <c r="X549" s="21">
        <v>365</v>
      </c>
      <c r="Y549" s="21">
        <v>1406</v>
      </c>
      <c r="Z549" s="21">
        <v>1406</v>
      </c>
      <c r="AA549" s="21">
        <v>0</v>
      </c>
      <c r="AB549" s="21">
        <v>1945</v>
      </c>
      <c r="AC549" s="21">
        <v>528</v>
      </c>
    </row>
    <row r="550" spans="1:29" x14ac:dyDescent="0.2">
      <c r="A550">
        <v>7</v>
      </c>
      <c r="B550">
        <v>2002</v>
      </c>
      <c r="C550" t="s">
        <v>22</v>
      </c>
      <c r="D550" s="3">
        <v>37438</v>
      </c>
      <c r="E550" s="21">
        <v>124804</v>
      </c>
      <c r="F550" s="21">
        <v>115506</v>
      </c>
      <c r="G550" s="21">
        <v>9298</v>
      </c>
      <c r="H550" s="21">
        <v>133240</v>
      </c>
      <c r="I550" s="21">
        <v>26071</v>
      </c>
      <c r="J550" s="21">
        <v>104874</v>
      </c>
      <c r="K550" s="21">
        <v>98342</v>
      </c>
      <c r="L550" s="21">
        <v>6532</v>
      </c>
      <c r="M550" s="21">
        <v>111633</v>
      </c>
      <c r="N550" s="21">
        <v>20995</v>
      </c>
      <c r="O550" s="21">
        <v>13128</v>
      </c>
      <c r="P550" s="21">
        <v>10525</v>
      </c>
      <c r="Q550" s="21">
        <v>2603</v>
      </c>
      <c r="R550" s="21">
        <v>14071</v>
      </c>
      <c r="S550" s="21">
        <v>4022</v>
      </c>
      <c r="T550" s="21">
        <v>5278</v>
      </c>
      <c r="U550" s="21">
        <v>5115</v>
      </c>
      <c r="V550" s="21">
        <v>163</v>
      </c>
      <c r="W550" s="21">
        <v>5938</v>
      </c>
      <c r="X550" s="21">
        <v>525</v>
      </c>
      <c r="Y550" s="21">
        <v>1524</v>
      </c>
      <c r="Z550" s="21">
        <v>1524</v>
      </c>
      <c r="AA550" s="21">
        <v>0</v>
      </c>
      <c r="AB550" s="21">
        <v>1598</v>
      </c>
      <c r="AC550" s="21">
        <v>529</v>
      </c>
    </row>
    <row r="551" spans="1:29" x14ac:dyDescent="0.2">
      <c r="A551">
        <v>8</v>
      </c>
      <c r="B551">
        <v>2002</v>
      </c>
      <c r="C551" t="s">
        <v>23</v>
      </c>
      <c r="D551" s="3">
        <v>37469</v>
      </c>
      <c r="E551" s="21">
        <v>126624</v>
      </c>
      <c r="F551" s="21">
        <v>117136</v>
      </c>
      <c r="G551" s="21">
        <v>9488</v>
      </c>
      <c r="H551" s="21">
        <v>127173</v>
      </c>
      <c r="I551" s="21">
        <v>21680</v>
      </c>
      <c r="J551" s="21">
        <v>107510</v>
      </c>
      <c r="K551" s="21">
        <v>100906</v>
      </c>
      <c r="L551" s="21">
        <v>6604</v>
      </c>
      <c r="M551" s="21">
        <v>107017</v>
      </c>
      <c r="N551" s="21">
        <v>17600</v>
      </c>
      <c r="O551" s="21">
        <v>13133</v>
      </c>
      <c r="P551" s="21">
        <v>10408</v>
      </c>
      <c r="Q551" s="21">
        <v>2725</v>
      </c>
      <c r="R551" s="21">
        <v>12709</v>
      </c>
      <c r="S551" s="21">
        <v>3193</v>
      </c>
      <c r="T551" s="21">
        <v>4567</v>
      </c>
      <c r="U551" s="21">
        <v>4408</v>
      </c>
      <c r="V551" s="21">
        <v>159</v>
      </c>
      <c r="W551" s="21">
        <v>5581</v>
      </c>
      <c r="X551" s="21">
        <v>422</v>
      </c>
      <c r="Y551" s="21">
        <v>1414</v>
      </c>
      <c r="Z551" s="21">
        <v>1414</v>
      </c>
      <c r="AA551" s="21">
        <v>0</v>
      </c>
      <c r="AB551" s="21">
        <v>1866</v>
      </c>
      <c r="AC551" s="21">
        <v>465</v>
      </c>
    </row>
    <row r="552" spans="1:29" x14ac:dyDescent="0.2">
      <c r="A552">
        <v>9</v>
      </c>
      <c r="B552">
        <v>2002</v>
      </c>
      <c r="C552" t="s">
        <v>24</v>
      </c>
      <c r="D552" s="3">
        <v>37500</v>
      </c>
      <c r="E552" s="21">
        <v>129695</v>
      </c>
      <c r="F552" s="21">
        <v>120106</v>
      </c>
      <c r="G552" s="21">
        <v>9589</v>
      </c>
      <c r="H552" s="21">
        <v>140896</v>
      </c>
      <c r="I552" s="21">
        <v>26348</v>
      </c>
      <c r="J552" s="21">
        <v>110446</v>
      </c>
      <c r="K552" s="21">
        <v>103383</v>
      </c>
      <c r="L552" s="21">
        <v>7063</v>
      </c>
      <c r="M552" s="21">
        <v>118624</v>
      </c>
      <c r="N552" s="21">
        <v>21640</v>
      </c>
      <c r="O552" s="21">
        <v>12447</v>
      </c>
      <c r="P552" s="21">
        <v>10100</v>
      </c>
      <c r="Q552" s="21">
        <v>2347</v>
      </c>
      <c r="R552" s="21">
        <v>15133</v>
      </c>
      <c r="S552" s="21">
        <v>3566</v>
      </c>
      <c r="T552" s="21">
        <v>5351</v>
      </c>
      <c r="U552" s="21">
        <v>5172</v>
      </c>
      <c r="V552" s="21">
        <v>179</v>
      </c>
      <c r="W552" s="21">
        <v>5353</v>
      </c>
      <c r="X552" s="21">
        <v>648</v>
      </c>
      <c r="Y552" s="21">
        <v>1451</v>
      </c>
      <c r="Z552" s="21">
        <v>1451</v>
      </c>
      <c r="AA552" s="21">
        <v>0</v>
      </c>
      <c r="AB552" s="21">
        <v>1786</v>
      </c>
      <c r="AC552" s="21">
        <v>494</v>
      </c>
    </row>
    <row r="553" spans="1:29" x14ac:dyDescent="0.2">
      <c r="A553">
        <v>10</v>
      </c>
      <c r="B553">
        <v>2002</v>
      </c>
      <c r="C553" t="s">
        <v>25</v>
      </c>
      <c r="D553" s="3">
        <v>37530</v>
      </c>
      <c r="E553" s="21">
        <v>140380</v>
      </c>
      <c r="F553" s="21">
        <v>131274</v>
      </c>
      <c r="G553" s="21">
        <v>9106</v>
      </c>
      <c r="H553" s="21">
        <v>157227</v>
      </c>
      <c r="I553" s="21">
        <v>27406</v>
      </c>
      <c r="J553" s="21">
        <v>118243</v>
      </c>
      <c r="K553" s="21">
        <v>111746</v>
      </c>
      <c r="L553" s="21">
        <v>6497</v>
      </c>
      <c r="M553" s="21">
        <v>135135</v>
      </c>
      <c r="N553" s="21">
        <v>23468</v>
      </c>
      <c r="O553" s="21">
        <v>14216</v>
      </c>
      <c r="P553" s="21">
        <v>11837</v>
      </c>
      <c r="Q553" s="21">
        <v>2379</v>
      </c>
      <c r="R553" s="21">
        <v>14634</v>
      </c>
      <c r="S553" s="21">
        <v>2893</v>
      </c>
      <c r="T553" s="21">
        <v>6584</v>
      </c>
      <c r="U553" s="21">
        <v>6354</v>
      </c>
      <c r="V553" s="21">
        <v>230</v>
      </c>
      <c r="W553" s="21">
        <v>5856</v>
      </c>
      <c r="X553" s="21">
        <v>546</v>
      </c>
      <c r="Y553" s="21">
        <v>1337</v>
      </c>
      <c r="Z553" s="21">
        <v>1337</v>
      </c>
      <c r="AA553" s="21">
        <v>0</v>
      </c>
      <c r="AB553" s="21">
        <v>1602</v>
      </c>
      <c r="AC553" s="21">
        <v>499</v>
      </c>
    </row>
    <row r="554" spans="1:29" x14ac:dyDescent="0.2">
      <c r="A554">
        <v>11</v>
      </c>
      <c r="B554">
        <v>2002</v>
      </c>
      <c r="C554" t="s">
        <v>26</v>
      </c>
      <c r="D554" s="3">
        <v>37561</v>
      </c>
      <c r="E554" s="21">
        <v>123296</v>
      </c>
      <c r="F554" s="21">
        <v>116118</v>
      </c>
      <c r="G554" s="21">
        <v>7178</v>
      </c>
      <c r="H554" s="21">
        <v>148960</v>
      </c>
      <c r="I554" s="21">
        <v>30213</v>
      </c>
      <c r="J554" s="21">
        <v>104109</v>
      </c>
      <c r="K554" s="21">
        <v>98519</v>
      </c>
      <c r="L554" s="21">
        <v>5590</v>
      </c>
      <c r="M554" s="21">
        <v>126985</v>
      </c>
      <c r="N554" s="21">
        <v>26277</v>
      </c>
      <c r="O554" s="21">
        <v>11552</v>
      </c>
      <c r="P554" s="21">
        <v>10154</v>
      </c>
      <c r="Q554" s="21">
        <v>1398</v>
      </c>
      <c r="R554" s="21">
        <v>14291</v>
      </c>
      <c r="S554" s="21">
        <v>3102</v>
      </c>
      <c r="T554" s="21">
        <v>6232</v>
      </c>
      <c r="U554" s="21">
        <v>6072</v>
      </c>
      <c r="V554" s="21">
        <v>160</v>
      </c>
      <c r="W554" s="21">
        <v>6262</v>
      </c>
      <c r="X554" s="21">
        <v>496</v>
      </c>
      <c r="Y554" s="21">
        <v>1403</v>
      </c>
      <c r="Z554" s="21">
        <v>1373</v>
      </c>
      <c r="AA554" s="21">
        <v>30</v>
      </c>
      <c r="AB554" s="21">
        <v>1422</v>
      </c>
      <c r="AC554" s="21">
        <v>338</v>
      </c>
    </row>
    <row r="555" spans="1:29" x14ac:dyDescent="0.2">
      <c r="A555">
        <v>12</v>
      </c>
      <c r="B555">
        <v>2002</v>
      </c>
      <c r="C555" t="s">
        <v>27</v>
      </c>
      <c r="D555" s="3">
        <v>37591</v>
      </c>
      <c r="E555" s="21">
        <v>128155</v>
      </c>
      <c r="F555" s="21">
        <v>118851</v>
      </c>
      <c r="G555" s="21">
        <v>9304</v>
      </c>
      <c r="H555" s="21">
        <v>122259</v>
      </c>
      <c r="I555" s="21">
        <v>27023</v>
      </c>
      <c r="J555" s="21">
        <v>109677</v>
      </c>
      <c r="K555" s="21">
        <v>101893</v>
      </c>
      <c r="L555" s="21">
        <v>7784</v>
      </c>
      <c r="M555" s="21">
        <v>105095</v>
      </c>
      <c r="N555" s="21">
        <v>22000</v>
      </c>
      <c r="O555" s="21">
        <v>11688</v>
      </c>
      <c r="P555" s="21">
        <v>10339</v>
      </c>
      <c r="Q555" s="21">
        <v>1349</v>
      </c>
      <c r="R555" s="21">
        <v>12452</v>
      </c>
      <c r="S555" s="21">
        <v>3726</v>
      </c>
      <c r="T555" s="21">
        <v>5442</v>
      </c>
      <c r="U555" s="21">
        <v>5300</v>
      </c>
      <c r="V555" s="21">
        <v>142</v>
      </c>
      <c r="W555" s="21">
        <v>4072</v>
      </c>
      <c r="X555" s="21">
        <v>583</v>
      </c>
      <c r="Y555" s="21">
        <v>1348</v>
      </c>
      <c r="Z555" s="21">
        <v>1319</v>
      </c>
      <c r="AA555" s="21">
        <v>29</v>
      </c>
      <c r="AB555" s="21">
        <v>640</v>
      </c>
      <c r="AC555" s="21">
        <v>714</v>
      </c>
    </row>
    <row r="556" spans="1:29" x14ac:dyDescent="0.2">
      <c r="A556">
        <v>1</v>
      </c>
      <c r="B556">
        <v>2003</v>
      </c>
      <c r="C556" t="s">
        <v>16</v>
      </c>
      <c r="D556" s="3">
        <v>37622</v>
      </c>
      <c r="E556" s="21">
        <v>112312</v>
      </c>
      <c r="F556" s="21">
        <v>103793</v>
      </c>
      <c r="G556" s="21">
        <v>8519</v>
      </c>
      <c r="H556" s="21">
        <v>132208</v>
      </c>
      <c r="I556" s="21">
        <v>16724</v>
      </c>
      <c r="J556" s="21">
        <v>96565</v>
      </c>
      <c r="K556" s="21">
        <v>89459</v>
      </c>
      <c r="L556" s="21">
        <v>7106</v>
      </c>
      <c r="M556" s="21">
        <v>112667</v>
      </c>
      <c r="N556" s="21">
        <v>14368</v>
      </c>
      <c r="O556" s="21">
        <v>10325</v>
      </c>
      <c r="P556" s="21">
        <v>9055</v>
      </c>
      <c r="Q556" s="21">
        <v>1270</v>
      </c>
      <c r="R556" s="21">
        <v>11493</v>
      </c>
      <c r="S556" s="21">
        <v>1779</v>
      </c>
      <c r="T556" s="21">
        <v>4586</v>
      </c>
      <c r="U556" s="21">
        <v>4462</v>
      </c>
      <c r="V556" s="21">
        <v>124</v>
      </c>
      <c r="W556" s="21">
        <v>6266</v>
      </c>
      <c r="X556" s="21">
        <v>301</v>
      </c>
      <c r="Y556" s="21">
        <v>836</v>
      </c>
      <c r="Z556" s="21">
        <v>817</v>
      </c>
      <c r="AA556" s="21">
        <v>19</v>
      </c>
      <c r="AB556" s="21">
        <v>1782</v>
      </c>
      <c r="AC556" s="21">
        <v>276</v>
      </c>
    </row>
    <row r="557" spans="1:29" x14ac:dyDescent="0.2">
      <c r="A557">
        <v>2</v>
      </c>
      <c r="B557">
        <v>2003</v>
      </c>
      <c r="C557" t="s">
        <v>17</v>
      </c>
      <c r="D557" s="3">
        <v>37653</v>
      </c>
      <c r="E557" s="21">
        <v>118175</v>
      </c>
      <c r="F557" s="21">
        <v>109428</v>
      </c>
      <c r="G557" s="21">
        <v>8747</v>
      </c>
      <c r="H557" s="21">
        <v>141129</v>
      </c>
      <c r="I557" s="21">
        <v>22422</v>
      </c>
      <c r="J557" s="21">
        <v>100511</v>
      </c>
      <c r="K557" s="21">
        <v>93454</v>
      </c>
      <c r="L557" s="21">
        <v>7057</v>
      </c>
      <c r="M557" s="21">
        <v>119461</v>
      </c>
      <c r="N557" s="21">
        <v>19126</v>
      </c>
      <c r="O557" s="21">
        <v>11562</v>
      </c>
      <c r="P557" s="21">
        <v>10023</v>
      </c>
      <c r="Q557" s="21">
        <v>1539</v>
      </c>
      <c r="R557" s="21">
        <v>13002</v>
      </c>
      <c r="S557" s="21">
        <v>2238</v>
      </c>
      <c r="T557" s="21">
        <v>5102</v>
      </c>
      <c r="U557" s="21">
        <v>4978</v>
      </c>
      <c r="V557" s="21">
        <v>124</v>
      </c>
      <c r="W557" s="21">
        <v>6838</v>
      </c>
      <c r="X557" s="21">
        <v>660</v>
      </c>
      <c r="Y557" s="21">
        <v>1000</v>
      </c>
      <c r="Z557" s="21">
        <v>973</v>
      </c>
      <c r="AA557" s="21">
        <v>27</v>
      </c>
      <c r="AB557" s="21">
        <v>1828</v>
      </c>
      <c r="AC557" s="21">
        <v>398</v>
      </c>
    </row>
    <row r="558" spans="1:29" x14ac:dyDescent="0.2">
      <c r="A558">
        <v>3</v>
      </c>
      <c r="B558">
        <v>2003</v>
      </c>
      <c r="C558" t="s">
        <v>18</v>
      </c>
      <c r="D558" s="3">
        <v>37681</v>
      </c>
      <c r="E558" s="21">
        <v>102723</v>
      </c>
      <c r="F558" s="21">
        <v>96566</v>
      </c>
      <c r="G558" s="21">
        <v>6157</v>
      </c>
      <c r="H558" s="21">
        <v>127486</v>
      </c>
      <c r="I558" s="21">
        <v>28600</v>
      </c>
      <c r="J558" s="21">
        <v>86597</v>
      </c>
      <c r="K558" s="21">
        <v>82023</v>
      </c>
      <c r="L558" s="21">
        <v>4574</v>
      </c>
      <c r="M558" s="21">
        <v>106398</v>
      </c>
      <c r="N558" s="21">
        <v>23578</v>
      </c>
      <c r="O558" s="21">
        <v>9615</v>
      </c>
      <c r="P558" s="21">
        <v>8137</v>
      </c>
      <c r="Q558" s="21">
        <v>1478</v>
      </c>
      <c r="R558" s="21">
        <v>12468</v>
      </c>
      <c r="S558" s="21">
        <v>3824</v>
      </c>
      <c r="T558" s="21">
        <v>5117</v>
      </c>
      <c r="U558" s="21">
        <v>5022</v>
      </c>
      <c r="V558" s="21">
        <v>95</v>
      </c>
      <c r="W558" s="21">
        <v>6763</v>
      </c>
      <c r="X558" s="21">
        <v>738</v>
      </c>
      <c r="Y558" s="21">
        <v>1394</v>
      </c>
      <c r="Z558" s="21">
        <v>1384</v>
      </c>
      <c r="AA558" s="21">
        <v>10</v>
      </c>
      <c r="AB558" s="21">
        <v>1857</v>
      </c>
      <c r="AC558" s="21">
        <v>460</v>
      </c>
    </row>
    <row r="559" spans="1:29" x14ac:dyDescent="0.2">
      <c r="A559">
        <v>4</v>
      </c>
      <c r="B559">
        <v>2003</v>
      </c>
      <c r="C559" t="s">
        <v>19</v>
      </c>
      <c r="D559" s="3">
        <v>37712</v>
      </c>
      <c r="E559" s="21">
        <v>108731</v>
      </c>
      <c r="F559" s="21">
        <v>102883</v>
      </c>
      <c r="G559" s="21">
        <v>5848</v>
      </c>
      <c r="H559" s="21">
        <v>130783</v>
      </c>
      <c r="I559" s="21">
        <v>27921</v>
      </c>
      <c r="J559" s="21">
        <v>92278</v>
      </c>
      <c r="K559" s="21">
        <v>88090</v>
      </c>
      <c r="L559" s="21">
        <v>4188</v>
      </c>
      <c r="M559" s="21">
        <v>110405</v>
      </c>
      <c r="N559" s="21">
        <v>23413</v>
      </c>
      <c r="O559" s="21">
        <v>9903</v>
      </c>
      <c r="P559" s="21">
        <v>8391</v>
      </c>
      <c r="Q559" s="21">
        <v>1512</v>
      </c>
      <c r="R559" s="21">
        <v>12248</v>
      </c>
      <c r="S559" s="21">
        <v>3286</v>
      </c>
      <c r="T559" s="21">
        <v>5368</v>
      </c>
      <c r="U559" s="21">
        <v>5228</v>
      </c>
      <c r="V559" s="21">
        <v>140</v>
      </c>
      <c r="W559" s="21">
        <v>6111</v>
      </c>
      <c r="X559" s="21">
        <v>663</v>
      </c>
      <c r="Y559" s="21">
        <v>1182</v>
      </c>
      <c r="Z559" s="21">
        <v>1174</v>
      </c>
      <c r="AA559" s="21">
        <v>8</v>
      </c>
      <c r="AB559" s="21">
        <v>2019</v>
      </c>
      <c r="AC559" s="21">
        <v>559</v>
      </c>
    </row>
    <row r="560" spans="1:29" x14ac:dyDescent="0.2">
      <c r="A560">
        <v>5</v>
      </c>
      <c r="B560">
        <v>2003</v>
      </c>
      <c r="C560" t="s">
        <v>20</v>
      </c>
      <c r="D560" s="3">
        <v>37742</v>
      </c>
      <c r="E560" s="21">
        <v>106865</v>
      </c>
      <c r="F560" s="21">
        <v>101666</v>
      </c>
      <c r="G560" s="21">
        <v>5199</v>
      </c>
      <c r="H560" s="21">
        <v>141857</v>
      </c>
      <c r="I560" s="21">
        <v>25278</v>
      </c>
      <c r="J560" s="21">
        <v>89469</v>
      </c>
      <c r="K560" s="21">
        <v>85825</v>
      </c>
      <c r="L560" s="21">
        <v>3644</v>
      </c>
      <c r="M560" s="21">
        <v>119575</v>
      </c>
      <c r="N560" s="21">
        <v>21169</v>
      </c>
      <c r="O560" s="21">
        <v>10331</v>
      </c>
      <c r="P560" s="21">
        <v>8917</v>
      </c>
      <c r="Q560" s="21">
        <v>1414</v>
      </c>
      <c r="R560" s="21">
        <v>13816</v>
      </c>
      <c r="S560" s="21">
        <v>2943</v>
      </c>
      <c r="T560" s="21">
        <v>5722</v>
      </c>
      <c r="U560" s="21">
        <v>5588</v>
      </c>
      <c r="V560" s="21">
        <v>134</v>
      </c>
      <c r="W560" s="21">
        <v>6320</v>
      </c>
      <c r="X560" s="21">
        <v>674</v>
      </c>
      <c r="Y560" s="21">
        <v>1343</v>
      </c>
      <c r="Z560" s="21">
        <v>1336</v>
      </c>
      <c r="AA560" s="21">
        <v>7</v>
      </c>
      <c r="AB560" s="21">
        <v>2146</v>
      </c>
      <c r="AC560" s="21">
        <v>492</v>
      </c>
    </row>
    <row r="561" spans="1:29" x14ac:dyDescent="0.2">
      <c r="A561">
        <v>6</v>
      </c>
      <c r="B561">
        <v>2003</v>
      </c>
      <c r="C561" t="s">
        <v>21</v>
      </c>
      <c r="D561" s="3">
        <v>37773</v>
      </c>
      <c r="E561" s="21">
        <v>100276</v>
      </c>
      <c r="F561" s="21">
        <v>95228</v>
      </c>
      <c r="G561" s="21">
        <v>5048</v>
      </c>
      <c r="H561" s="21">
        <v>124511</v>
      </c>
      <c r="I561" s="21">
        <v>39066</v>
      </c>
      <c r="J561" s="21">
        <v>84619</v>
      </c>
      <c r="K561" s="21">
        <v>81153</v>
      </c>
      <c r="L561" s="21">
        <v>3466</v>
      </c>
      <c r="M561" s="21">
        <v>104690</v>
      </c>
      <c r="N561" s="21">
        <v>32831</v>
      </c>
      <c r="O561" s="21">
        <v>8949</v>
      </c>
      <c r="P561" s="21">
        <v>7527</v>
      </c>
      <c r="Q561" s="21">
        <v>1422</v>
      </c>
      <c r="R561" s="21">
        <v>11894</v>
      </c>
      <c r="S561" s="21">
        <v>4626</v>
      </c>
      <c r="T561" s="21">
        <v>5376</v>
      </c>
      <c r="U561" s="21">
        <v>5219</v>
      </c>
      <c r="V561" s="21">
        <v>157</v>
      </c>
      <c r="W561" s="21">
        <v>5874</v>
      </c>
      <c r="X561" s="21">
        <v>1139</v>
      </c>
      <c r="Y561" s="21">
        <v>1332</v>
      </c>
      <c r="Z561" s="21">
        <v>1329</v>
      </c>
      <c r="AA561" s="21">
        <v>3</v>
      </c>
      <c r="AB561" s="21">
        <v>2053</v>
      </c>
      <c r="AC561" s="21">
        <v>470</v>
      </c>
    </row>
    <row r="562" spans="1:29" x14ac:dyDescent="0.2">
      <c r="A562">
        <v>7</v>
      </c>
      <c r="B562">
        <v>2003</v>
      </c>
      <c r="C562" t="s">
        <v>22</v>
      </c>
      <c r="D562" s="3">
        <v>37803</v>
      </c>
      <c r="E562" s="21">
        <v>113755</v>
      </c>
      <c r="F562" s="21">
        <v>108285</v>
      </c>
      <c r="G562" s="21">
        <v>5470</v>
      </c>
      <c r="H562" s="21">
        <v>130930</v>
      </c>
      <c r="I562" s="21">
        <v>31071</v>
      </c>
      <c r="J562" s="21">
        <v>95956</v>
      </c>
      <c r="K562" s="21">
        <v>92229</v>
      </c>
      <c r="L562" s="21">
        <v>3727</v>
      </c>
      <c r="M562" s="21">
        <v>110194</v>
      </c>
      <c r="N562" s="21">
        <v>25832</v>
      </c>
      <c r="O562" s="21">
        <v>10120</v>
      </c>
      <c r="P562" s="21">
        <v>8533</v>
      </c>
      <c r="Q562" s="21">
        <v>1587</v>
      </c>
      <c r="R562" s="21">
        <v>12522</v>
      </c>
      <c r="S562" s="21">
        <v>3673</v>
      </c>
      <c r="T562" s="21">
        <v>6041</v>
      </c>
      <c r="U562" s="21">
        <v>5885</v>
      </c>
      <c r="V562" s="21">
        <v>156</v>
      </c>
      <c r="W562" s="21">
        <v>6228</v>
      </c>
      <c r="X562" s="21">
        <v>1042</v>
      </c>
      <c r="Y562" s="21">
        <v>1638</v>
      </c>
      <c r="Z562" s="21">
        <v>1638</v>
      </c>
      <c r="AA562" s="21">
        <v>0</v>
      </c>
      <c r="AB562" s="21">
        <v>1986</v>
      </c>
      <c r="AC562" s="21">
        <v>524</v>
      </c>
    </row>
    <row r="563" spans="1:29" x14ac:dyDescent="0.2">
      <c r="A563">
        <v>8</v>
      </c>
      <c r="B563">
        <v>2003</v>
      </c>
      <c r="C563" t="s">
        <v>23</v>
      </c>
      <c r="D563" s="3">
        <v>37834</v>
      </c>
      <c r="E563" s="21">
        <v>100783</v>
      </c>
      <c r="F563" s="21">
        <v>95479</v>
      </c>
      <c r="G563" s="21">
        <v>5304</v>
      </c>
      <c r="H563" s="21">
        <v>130353</v>
      </c>
      <c r="I563" s="21">
        <v>39793</v>
      </c>
      <c r="J563" s="21">
        <v>85097</v>
      </c>
      <c r="K563" s="21">
        <v>81316</v>
      </c>
      <c r="L563" s="21">
        <v>3781</v>
      </c>
      <c r="M563" s="21">
        <v>110124</v>
      </c>
      <c r="N563" s="21">
        <v>33699</v>
      </c>
      <c r="O563" s="21">
        <v>8917</v>
      </c>
      <c r="P563" s="21">
        <v>7529</v>
      </c>
      <c r="Q563" s="21">
        <v>1388</v>
      </c>
      <c r="R563" s="21">
        <v>11651</v>
      </c>
      <c r="S563" s="21">
        <v>4477</v>
      </c>
      <c r="T563" s="21">
        <v>5360</v>
      </c>
      <c r="U563" s="21">
        <v>5225</v>
      </c>
      <c r="V563" s="21">
        <v>135</v>
      </c>
      <c r="W563" s="21">
        <v>6531</v>
      </c>
      <c r="X563" s="21">
        <v>1025</v>
      </c>
      <c r="Y563" s="21">
        <v>1409</v>
      </c>
      <c r="Z563" s="21">
        <v>1409</v>
      </c>
      <c r="AA563" s="21">
        <v>0</v>
      </c>
      <c r="AB563" s="21">
        <v>2047</v>
      </c>
      <c r="AC563" s="21">
        <v>592</v>
      </c>
    </row>
    <row r="564" spans="1:29" x14ac:dyDescent="0.2">
      <c r="A564">
        <v>9</v>
      </c>
      <c r="B564">
        <v>2003</v>
      </c>
      <c r="C564" t="s">
        <v>24</v>
      </c>
      <c r="D564" s="3">
        <v>37865</v>
      </c>
      <c r="E564" s="21">
        <v>125062</v>
      </c>
      <c r="F564" s="21">
        <v>118922</v>
      </c>
      <c r="G564" s="21">
        <v>6140</v>
      </c>
      <c r="H564" s="21">
        <v>155901</v>
      </c>
      <c r="I564" s="21">
        <v>45661</v>
      </c>
      <c r="J564" s="21">
        <v>107073</v>
      </c>
      <c r="K564" s="21">
        <v>102546</v>
      </c>
      <c r="L564" s="21">
        <v>4527</v>
      </c>
      <c r="M564" s="21">
        <v>134193</v>
      </c>
      <c r="N564" s="21">
        <v>39400</v>
      </c>
      <c r="O564" s="21">
        <v>11024</v>
      </c>
      <c r="P564" s="21">
        <v>9571</v>
      </c>
      <c r="Q564" s="21">
        <v>1453</v>
      </c>
      <c r="R564" s="21">
        <v>12951</v>
      </c>
      <c r="S564" s="21">
        <v>4304</v>
      </c>
      <c r="T564" s="21">
        <v>5571</v>
      </c>
      <c r="U564" s="21">
        <v>5412</v>
      </c>
      <c r="V564" s="21">
        <v>159</v>
      </c>
      <c r="W564" s="21">
        <v>6518</v>
      </c>
      <c r="X564" s="21">
        <v>1282</v>
      </c>
      <c r="Y564" s="21">
        <v>1394</v>
      </c>
      <c r="Z564" s="21">
        <v>1393</v>
      </c>
      <c r="AA564" s="21">
        <v>1</v>
      </c>
      <c r="AB564" s="21">
        <v>2239</v>
      </c>
      <c r="AC564" s="21">
        <v>675</v>
      </c>
    </row>
    <row r="565" spans="1:29" x14ac:dyDescent="0.2">
      <c r="A565">
        <v>10</v>
      </c>
      <c r="B565">
        <v>2003</v>
      </c>
      <c r="C565" t="s">
        <v>25</v>
      </c>
      <c r="D565" s="3">
        <v>37895</v>
      </c>
      <c r="E565" s="21">
        <v>140749</v>
      </c>
      <c r="F565" s="21">
        <v>134566</v>
      </c>
      <c r="G565" s="21">
        <v>6183</v>
      </c>
      <c r="H565" s="21">
        <v>161223</v>
      </c>
      <c r="I565" s="21">
        <v>45751</v>
      </c>
      <c r="J565" s="21">
        <v>120977</v>
      </c>
      <c r="K565" s="21">
        <v>116547</v>
      </c>
      <c r="L565" s="21">
        <v>4430</v>
      </c>
      <c r="M565" s="21">
        <v>136755</v>
      </c>
      <c r="N565" s="21">
        <v>38722</v>
      </c>
      <c r="O565" s="21">
        <v>11996</v>
      </c>
      <c r="P565" s="21">
        <v>10370</v>
      </c>
      <c r="Q565" s="21">
        <v>1626</v>
      </c>
      <c r="R565" s="21">
        <v>14820</v>
      </c>
      <c r="S565" s="21">
        <v>4899</v>
      </c>
      <c r="T565" s="21">
        <v>6354</v>
      </c>
      <c r="U565" s="21">
        <v>6228</v>
      </c>
      <c r="V565" s="21">
        <v>126</v>
      </c>
      <c r="W565" s="21">
        <v>6932</v>
      </c>
      <c r="X565" s="21">
        <v>1285</v>
      </c>
      <c r="Y565" s="21">
        <v>1422</v>
      </c>
      <c r="Z565" s="21">
        <v>1421</v>
      </c>
      <c r="AA565" s="21">
        <v>1</v>
      </c>
      <c r="AB565" s="21">
        <v>2716</v>
      </c>
      <c r="AC565" s="21">
        <v>845</v>
      </c>
    </row>
    <row r="566" spans="1:29" x14ac:dyDescent="0.2">
      <c r="A566">
        <v>11</v>
      </c>
      <c r="B566">
        <v>2003</v>
      </c>
      <c r="C566" t="s">
        <v>26</v>
      </c>
      <c r="D566" s="3">
        <v>37926</v>
      </c>
      <c r="E566" s="21">
        <v>130305</v>
      </c>
      <c r="F566" s="21">
        <v>124783</v>
      </c>
      <c r="G566" s="21">
        <v>5522</v>
      </c>
      <c r="H566" s="21">
        <v>161528</v>
      </c>
      <c r="I566" s="21">
        <v>36910</v>
      </c>
      <c r="J566" s="21">
        <v>111087</v>
      </c>
      <c r="K566" s="21">
        <v>107186</v>
      </c>
      <c r="L566" s="21">
        <v>3901</v>
      </c>
      <c r="M566" s="21">
        <v>136884</v>
      </c>
      <c r="N566" s="21">
        <v>31295</v>
      </c>
      <c r="O566" s="21">
        <v>12266</v>
      </c>
      <c r="P566" s="21">
        <v>10790</v>
      </c>
      <c r="Q566" s="21">
        <v>1476</v>
      </c>
      <c r="R566" s="21">
        <v>14086</v>
      </c>
      <c r="S566" s="21">
        <v>3273</v>
      </c>
      <c r="T566" s="21">
        <v>5573</v>
      </c>
      <c r="U566" s="21">
        <v>5429</v>
      </c>
      <c r="V566" s="21">
        <v>144</v>
      </c>
      <c r="W566" s="21">
        <v>7916</v>
      </c>
      <c r="X566" s="21">
        <v>1554</v>
      </c>
      <c r="Y566" s="21">
        <v>1379</v>
      </c>
      <c r="Z566" s="21">
        <v>1378</v>
      </c>
      <c r="AA566" s="21">
        <v>1</v>
      </c>
      <c r="AB566" s="21">
        <v>2642</v>
      </c>
      <c r="AC566" s="21">
        <v>788</v>
      </c>
    </row>
    <row r="567" spans="1:29" x14ac:dyDescent="0.2">
      <c r="A567">
        <v>12</v>
      </c>
      <c r="B567">
        <v>2003</v>
      </c>
      <c r="C567" t="s">
        <v>27</v>
      </c>
      <c r="D567" s="3">
        <v>37956</v>
      </c>
      <c r="E567" s="21">
        <v>168868</v>
      </c>
      <c r="F567" s="21">
        <v>163152</v>
      </c>
      <c r="G567" s="21">
        <v>5716</v>
      </c>
      <c r="H567" s="21">
        <v>146806</v>
      </c>
      <c r="I567" s="21">
        <v>33631</v>
      </c>
      <c r="J567" s="21">
        <v>145320</v>
      </c>
      <c r="K567" s="21">
        <v>141577</v>
      </c>
      <c r="L567" s="21">
        <v>3743</v>
      </c>
      <c r="M567" s="21">
        <v>126924</v>
      </c>
      <c r="N567" s="21">
        <v>26340</v>
      </c>
      <c r="O567" s="21">
        <v>16198</v>
      </c>
      <c r="P567" s="21">
        <v>14342</v>
      </c>
      <c r="Q567" s="21">
        <v>1856</v>
      </c>
      <c r="R567" s="21">
        <v>13230</v>
      </c>
      <c r="S567" s="21">
        <v>5355</v>
      </c>
      <c r="T567" s="21">
        <v>5792</v>
      </c>
      <c r="U567" s="21">
        <v>5675</v>
      </c>
      <c r="V567" s="21">
        <v>117</v>
      </c>
      <c r="W567" s="21">
        <v>5488</v>
      </c>
      <c r="X567" s="21">
        <v>1322</v>
      </c>
      <c r="Y567" s="21">
        <v>1558</v>
      </c>
      <c r="Z567" s="21">
        <v>1558</v>
      </c>
      <c r="AA567" s="21">
        <v>0</v>
      </c>
      <c r="AB567" s="21">
        <v>1164</v>
      </c>
      <c r="AC567" s="21">
        <v>614</v>
      </c>
    </row>
    <row r="568" spans="1:29" x14ac:dyDescent="0.2">
      <c r="A568">
        <v>1</v>
      </c>
      <c r="B568">
        <v>2004</v>
      </c>
      <c r="C568" t="s">
        <v>16</v>
      </c>
      <c r="D568" s="3">
        <v>37987</v>
      </c>
      <c r="E568" s="21">
        <v>107425</v>
      </c>
      <c r="F568" s="21">
        <v>102632</v>
      </c>
      <c r="G568" s="21">
        <v>4793</v>
      </c>
      <c r="H568" s="21">
        <v>150001</v>
      </c>
      <c r="I568" s="21">
        <v>32055</v>
      </c>
      <c r="J568" s="21">
        <v>90624</v>
      </c>
      <c r="K568" s="21">
        <v>87496</v>
      </c>
      <c r="L568" s="21">
        <v>3128</v>
      </c>
      <c r="M568" s="21">
        <v>128789</v>
      </c>
      <c r="N568" s="21">
        <v>27617</v>
      </c>
      <c r="O568" s="21">
        <v>10453</v>
      </c>
      <c r="P568" s="21">
        <v>8925</v>
      </c>
      <c r="Q568" s="21">
        <v>1528</v>
      </c>
      <c r="R568" s="21">
        <v>13591</v>
      </c>
      <c r="S568" s="21">
        <v>2993</v>
      </c>
      <c r="T568" s="21">
        <v>5464</v>
      </c>
      <c r="U568" s="21">
        <v>5328</v>
      </c>
      <c r="V568" s="21">
        <v>136</v>
      </c>
      <c r="W568" s="21">
        <v>6245</v>
      </c>
      <c r="X568" s="21">
        <v>1053</v>
      </c>
      <c r="Y568" s="21">
        <v>884</v>
      </c>
      <c r="Z568" s="21">
        <v>883</v>
      </c>
      <c r="AA568" s="21">
        <v>1</v>
      </c>
      <c r="AB568" s="21">
        <v>1376</v>
      </c>
      <c r="AC568" s="21">
        <v>392</v>
      </c>
    </row>
    <row r="569" spans="1:29" x14ac:dyDescent="0.2">
      <c r="A569">
        <v>2</v>
      </c>
      <c r="B569">
        <v>2004</v>
      </c>
      <c r="C569" t="s">
        <v>17</v>
      </c>
      <c r="D569" s="3">
        <v>38018</v>
      </c>
      <c r="E569" s="21">
        <v>104785</v>
      </c>
      <c r="F569" s="21">
        <v>101306</v>
      </c>
      <c r="G569" s="21">
        <v>3479</v>
      </c>
      <c r="H569" s="21">
        <v>148766</v>
      </c>
      <c r="I569" s="21">
        <v>27303</v>
      </c>
      <c r="J569" s="21">
        <v>87661</v>
      </c>
      <c r="K569" s="21">
        <v>85549</v>
      </c>
      <c r="L569" s="21">
        <v>2112</v>
      </c>
      <c r="M569" s="21">
        <v>124786</v>
      </c>
      <c r="N569" s="21">
        <v>22529</v>
      </c>
      <c r="O569" s="21">
        <v>10547</v>
      </c>
      <c r="P569" s="21">
        <v>9302</v>
      </c>
      <c r="Q569" s="21">
        <v>1245</v>
      </c>
      <c r="R569" s="21">
        <v>15053</v>
      </c>
      <c r="S569" s="21">
        <v>2793</v>
      </c>
      <c r="T569" s="21">
        <v>5302</v>
      </c>
      <c r="U569" s="21">
        <v>5180</v>
      </c>
      <c r="V569" s="21">
        <v>122</v>
      </c>
      <c r="W569" s="21">
        <v>7181</v>
      </c>
      <c r="X569" s="21">
        <v>1483</v>
      </c>
      <c r="Y569" s="21">
        <v>1275</v>
      </c>
      <c r="Z569" s="21">
        <v>1275</v>
      </c>
      <c r="AA569" s="21">
        <v>0</v>
      </c>
      <c r="AB569" s="21">
        <v>1746</v>
      </c>
      <c r="AC569" s="21">
        <v>498</v>
      </c>
    </row>
    <row r="570" spans="1:29" x14ac:dyDescent="0.2">
      <c r="A570">
        <v>3</v>
      </c>
      <c r="B570">
        <v>2004</v>
      </c>
      <c r="C570" t="s">
        <v>18</v>
      </c>
      <c r="D570" s="3">
        <v>38047</v>
      </c>
      <c r="E570" s="21">
        <v>141632</v>
      </c>
      <c r="F570" s="21">
        <v>136238</v>
      </c>
      <c r="G570" s="21">
        <v>5394</v>
      </c>
      <c r="H570" s="21">
        <v>185509</v>
      </c>
      <c r="I570" s="21">
        <v>46637</v>
      </c>
      <c r="J570" s="21">
        <v>117504</v>
      </c>
      <c r="K570" s="21">
        <v>114082</v>
      </c>
      <c r="L570" s="21">
        <v>3422</v>
      </c>
      <c r="M570" s="21">
        <v>156846</v>
      </c>
      <c r="N570" s="21">
        <v>39424</v>
      </c>
      <c r="O570" s="21">
        <v>15211</v>
      </c>
      <c r="P570" s="21">
        <v>13401</v>
      </c>
      <c r="Q570" s="21">
        <v>1810</v>
      </c>
      <c r="R570" s="21">
        <v>17303</v>
      </c>
      <c r="S570" s="21">
        <v>4622</v>
      </c>
      <c r="T570" s="21">
        <v>7087</v>
      </c>
      <c r="U570" s="21">
        <v>6925</v>
      </c>
      <c r="V570" s="21">
        <v>162</v>
      </c>
      <c r="W570" s="21">
        <v>9212</v>
      </c>
      <c r="X570" s="21">
        <v>2119</v>
      </c>
      <c r="Y570" s="21">
        <v>1830</v>
      </c>
      <c r="Z570" s="21">
        <v>1830</v>
      </c>
      <c r="AA570" s="21">
        <v>0</v>
      </c>
      <c r="AB570" s="21">
        <v>2148</v>
      </c>
      <c r="AC570" s="21">
        <v>472</v>
      </c>
    </row>
    <row r="571" spans="1:29" x14ac:dyDescent="0.2">
      <c r="A571">
        <v>4</v>
      </c>
      <c r="B571">
        <v>2004</v>
      </c>
      <c r="C571" t="s">
        <v>19</v>
      </c>
      <c r="D571" s="3">
        <v>38078</v>
      </c>
      <c r="E571" s="21">
        <v>115458</v>
      </c>
      <c r="F571" s="21">
        <v>110845</v>
      </c>
      <c r="G571" s="21">
        <v>4613</v>
      </c>
      <c r="H571" s="21">
        <v>163375</v>
      </c>
      <c r="I571" s="21">
        <v>37587</v>
      </c>
      <c r="J571" s="21">
        <v>93791</v>
      </c>
      <c r="K571" s="21">
        <v>91033</v>
      </c>
      <c r="L571" s="21">
        <v>2758</v>
      </c>
      <c r="M571" s="21">
        <v>136934</v>
      </c>
      <c r="N571" s="21">
        <v>30918</v>
      </c>
      <c r="O571" s="21">
        <v>13084</v>
      </c>
      <c r="P571" s="21">
        <v>11406</v>
      </c>
      <c r="Q571" s="21">
        <v>1678</v>
      </c>
      <c r="R571" s="21">
        <v>15715</v>
      </c>
      <c r="S571" s="21">
        <v>3867</v>
      </c>
      <c r="T571" s="21">
        <v>6710</v>
      </c>
      <c r="U571" s="21">
        <v>6534</v>
      </c>
      <c r="V571" s="21">
        <v>176</v>
      </c>
      <c r="W571" s="21">
        <v>8611</v>
      </c>
      <c r="X571" s="21">
        <v>2127</v>
      </c>
      <c r="Y571" s="21">
        <v>1873</v>
      </c>
      <c r="Z571" s="21">
        <v>1872</v>
      </c>
      <c r="AA571" s="21">
        <v>1</v>
      </c>
      <c r="AB571" s="21">
        <v>2115</v>
      </c>
      <c r="AC571" s="21">
        <v>675</v>
      </c>
    </row>
    <row r="572" spans="1:29" x14ac:dyDescent="0.2">
      <c r="A572">
        <v>5</v>
      </c>
      <c r="B572">
        <v>2004</v>
      </c>
      <c r="C572" t="s">
        <v>20</v>
      </c>
      <c r="D572" s="3">
        <v>38108</v>
      </c>
      <c r="E572" s="21">
        <v>123086</v>
      </c>
      <c r="F572" s="21">
        <v>118604</v>
      </c>
      <c r="G572" s="21">
        <v>4482</v>
      </c>
      <c r="H572" s="21">
        <v>172380</v>
      </c>
      <c r="I572" s="21">
        <v>42619</v>
      </c>
      <c r="J572" s="21">
        <v>101316</v>
      </c>
      <c r="K572" s="21">
        <v>98458</v>
      </c>
      <c r="L572" s="21">
        <v>2858</v>
      </c>
      <c r="M572" s="21">
        <v>143875</v>
      </c>
      <c r="N572" s="21">
        <v>35482</v>
      </c>
      <c r="O572" s="21">
        <v>13285</v>
      </c>
      <c r="P572" s="21">
        <v>11846</v>
      </c>
      <c r="Q572" s="21">
        <v>1439</v>
      </c>
      <c r="R572" s="21">
        <v>17014</v>
      </c>
      <c r="S572" s="21">
        <v>4431</v>
      </c>
      <c r="T572" s="21">
        <v>6728</v>
      </c>
      <c r="U572" s="21">
        <v>6543</v>
      </c>
      <c r="V572" s="21">
        <v>185</v>
      </c>
      <c r="W572" s="21">
        <v>9116</v>
      </c>
      <c r="X572" s="21">
        <v>2157</v>
      </c>
      <c r="Y572" s="21">
        <v>1757</v>
      </c>
      <c r="Z572" s="21">
        <v>1757</v>
      </c>
      <c r="AA572" s="21">
        <v>0</v>
      </c>
      <c r="AB572" s="21">
        <v>2375</v>
      </c>
      <c r="AC572" s="21">
        <v>549</v>
      </c>
    </row>
    <row r="573" spans="1:29" x14ac:dyDescent="0.2">
      <c r="A573">
        <v>6</v>
      </c>
      <c r="B573">
        <v>2004</v>
      </c>
      <c r="C573" t="s">
        <v>21</v>
      </c>
      <c r="D573" s="3">
        <v>38139</v>
      </c>
      <c r="E573" s="21">
        <v>130697</v>
      </c>
      <c r="F573" s="21">
        <v>125949</v>
      </c>
      <c r="G573" s="21">
        <v>4748</v>
      </c>
      <c r="H573" s="21">
        <v>179685</v>
      </c>
      <c r="I573" s="21">
        <v>52558</v>
      </c>
      <c r="J573" s="21">
        <v>109113</v>
      </c>
      <c r="K573" s="21">
        <v>105817</v>
      </c>
      <c r="L573" s="21">
        <v>3296</v>
      </c>
      <c r="M573" s="21">
        <v>151136</v>
      </c>
      <c r="N573" s="21">
        <v>44337</v>
      </c>
      <c r="O573" s="21">
        <v>13266</v>
      </c>
      <c r="P573" s="21">
        <v>11992</v>
      </c>
      <c r="Q573" s="21">
        <v>1274</v>
      </c>
      <c r="R573" s="21">
        <v>17182</v>
      </c>
      <c r="S573" s="21">
        <v>5244</v>
      </c>
      <c r="T573" s="21">
        <v>6827</v>
      </c>
      <c r="U573" s="21">
        <v>6649</v>
      </c>
      <c r="V573" s="21">
        <v>178</v>
      </c>
      <c r="W573" s="21">
        <v>8928</v>
      </c>
      <c r="X573" s="21">
        <v>2180</v>
      </c>
      <c r="Y573" s="21">
        <v>1491</v>
      </c>
      <c r="Z573" s="21">
        <v>1491</v>
      </c>
      <c r="AA573" s="21">
        <v>0</v>
      </c>
      <c r="AB573" s="21">
        <v>2439</v>
      </c>
      <c r="AC573" s="21">
        <v>797</v>
      </c>
    </row>
    <row r="574" spans="1:29" x14ac:dyDescent="0.2">
      <c r="A574">
        <v>7</v>
      </c>
      <c r="B574">
        <v>2004</v>
      </c>
      <c r="C574" t="s">
        <v>22</v>
      </c>
      <c r="D574" s="3">
        <v>38169</v>
      </c>
      <c r="E574" s="21">
        <v>133844</v>
      </c>
      <c r="F574" s="21">
        <v>128311</v>
      </c>
      <c r="G574" s="21">
        <v>5533</v>
      </c>
      <c r="H574" s="21">
        <v>179895</v>
      </c>
      <c r="I574" s="21">
        <v>54737</v>
      </c>
      <c r="J574" s="21">
        <v>112474</v>
      </c>
      <c r="K574" s="21">
        <v>108540</v>
      </c>
      <c r="L574" s="21">
        <v>3934</v>
      </c>
      <c r="M574" s="21">
        <v>150258</v>
      </c>
      <c r="N574" s="21">
        <v>45557</v>
      </c>
      <c r="O574" s="21">
        <v>12985</v>
      </c>
      <c r="P574" s="21">
        <v>11556</v>
      </c>
      <c r="Q574" s="21">
        <v>1429</v>
      </c>
      <c r="R574" s="21">
        <v>17711</v>
      </c>
      <c r="S574" s="21">
        <v>6057</v>
      </c>
      <c r="T574" s="21">
        <v>7002</v>
      </c>
      <c r="U574" s="21">
        <v>6832</v>
      </c>
      <c r="V574" s="21">
        <v>170</v>
      </c>
      <c r="W574" s="21">
        <v>9351</v>
      </c>
      <c r="X574" s="21">
        <v>2360</v>
      </c>
      <c r="Y574" s="21">
        <v>1383</v>
      </c>
      <c r="Z574" s="21">
        <v>1383</v>
      </c>
      <c r="AA574" s="21">
        <v>0</v>
      </c>
      <c r="AB574" s="21">
        <v>2575</v>
      </c>
      <c r="AC574" s="21">
        <v>763</v>
      </c>
    </row>
    <row r="575" spans="1:29" x14ac:dyDescent="0.2">
      <c r="A575">
        <v>8</v>
      </c>
      <c r="B575">
        <v>2004</v>
      </c>
      <c r="C575" t="s">
        <v>23</v>
      </c>
      <c r="D575" s="3">
        <v>38200</v>
      </c>
      <c r="E575" s="21">
        <v>130483</v>
      </c>
      <c r="F575" s="21">
        <v>124960</v>
      </c>
      <c r="G575" s="21">
        <v>5523</v>
      </c>
      <c r="H575" s="21">
        <v>192904</v>
      </c>
      <c r="I575" s="21">
        <v>61510</v>
      </c>
      <c r="J575" s="21">
        <v>108335</v>
      </c>
      <c r="K575" s="21">
        <v>104345</v>
      </c>
      <c r="L575" s="21">
        <v>3990</v>
      </c>
      <c r="M575" s="21">
        <v>161981</v>
      </c>
      <c r="N575" s="21">
        <v>52540</v>
      </c>
      <c r="O575" s="21">
        <v>13636</v>
      </c>
      <c r="P575" s="21">
        <v>12312</v>
      </c>
      <c r="Q575" s="21">
        <v>1324</v>
      </c>
      <c r="R575" s="21">
        <v>19093</v>
      </c>
      <c r="S575" s="21">
        <v>5941</v>
      </c>
      <c r="T575" s="21">
        <v>7271</v>
      </c>
      <c r="U575" s="21">
        <v>7062</v>
      </c>
      <c r="V575" s="21">
        <v>209</v>
      </c>
      <c r="W575" s="21">
        <v>9686</v>
      </c>
      <c r="X575" s="21">
        <v>2201</v>
      </c>
      <c r="Y575" s="21">
        <v>1241</v>
      </c>
      <c r="Z575" s="21">
        <v>1241</v>
      </c>
      <c r="AA575" s="21">
        <v>0</v>
      </c>
      <c r="AB575" s="21">
        <v>2144</v>
      </c>
      <c r="AC575" s="21">
        <v>828</v>
      </c>
    </row>
    <row r="576" spans="1:29" x14ac:dyDescent="0.2">
      <c r="A576">
        <v>9</v>
      </c>
      <c r="B576">
        <v>2004</v>
      </c>
      <c r="C576" t="s">
        <v>24</v>
      </c>
      <c r="D576" s="3">
        <v>38231</v>
      </c>
      <c r="E576" s="21">
        <v>137722</v>
      </c>
      <c r="F576" s="21">
        <v>132613</v>
      </c>
      <c r="G576" s="21">
        <v>5109</v>
      </c>
      <c r="H576" s="21">
        <v>194735</v>
      </c>
      <c r="I576" s="21">
        <v>48985</v>
      </c>
      <c r="J576" s="21">
        <v>114525</v>
      </c>
      <c r="K576" s="21">
        <v>111173</v>
      </c>
      <c r="L576" s="21">
        <v>3352</v>
      </c>
      <c r="M576" s="21">
        <v>161712</v>
      </c>
      <c r="N576" s="21">
        <v>40620</v>
      </c>
      <c r="O576" s="21">
        <v>14791</v>
      </c>
      <c r="P576" s="21">
        <v>13191</v>
      </c>
      <c r="Q576" s="21">
        <v>1600</v>
      </c>
      <c r="R576" s="21">
        <v>21214</v>
      </c>
      <c r="S576" s="21">
        <v>5390</v>
      </c>
      <c r="T576" s="21">
        <v>7105</v>
      </c>
      <c r="U576" s="21">
        <v>6949</v>
      </c>
      <c r="V576" s="21">
        <v>156</v>
      </c>
      <c r="W576" s="21">
        <v>9698</v>
      </c>
      <c r="X576" s="21">
        <v>2127</v>
      </c>
      <c r="Y576" s="21">
        <v>1301</v>
      </c>
      <c r="Z576" s="21">
        <v>1300</v>
      </c>
      <c r="AA576" s="21">
        <v>1</v>
      </c>
      <c r="AB576" s="21">
        <v>2111</v>
      </c>
      <c r="AC576" s="21">
        <v>848</v>
      </c>
    </row>
    <row r="577" spans="1:29" x14ac:dyDescent="0.2">
      <c r="A577">
        <v>10</v>
      </c>
      <c r="B577">
        <v>2004</v>
      </c>
      <c r="C577" t="s">
        <v>25</v>
      </c>
      <c r="D577" s="3">
        <v>38261</v>
      </c>
      <c r="E577" s="21">
        <v>136871</v>
      </c>
      <c r="F577" s="21">
        <v>131618</v>
      </c>
      <c r="G577" s="21">
        <v>5253</v>
      </c>
      <c r="H577" s="21">
        <v>182581</v>
      </c>
      <c r="I577" s="21">
        <v>60284</v>
      </c>
      <c r="J577" s="21">
        <v>113601</v>
      </c>
      <c r="K577" s="21">
        <v>110484</v>
      </c>
      <c r="L577" s="21">
        <v>3117</v>
      </c>
      <c r="M577" s="21">
        <v>149862</v>
      </c>
      <c r="N577" s="21">
        <v>50169</v>
      </c>
      <c r="O577" s="21">
        <v>14800</v>
      </c>
      <c r="P577" s="21">
        <v>12878</v>
      </c>
      <c r="Q577" s="21">
        <v>1922</v>
      </c>
      <c r="R577" s="21">
        <v>21367</v>
      </c>
      <c r="S577" s="21">
        <v>7139</v>
      </c>
      <c r="T577" s="21">
        <v>7163</v>
      </c>
      <c r="U577" s="21">
        <v>6949</v>
      </c>
      <c r="V577" s="21">
        <v>214</v>
      </c>
      <c r="W577" s="21">
        <v>9110</v>
      </c>
      <c r="X577" s="21">
        <v>1908</v>
      </c>
      <c r="Y577" s="21">
        <v>1307</v>
      </c>
      <c r="Z577" s="21">
        <v>1307</v>
      </c>
      <c r="AA577" s="21">
        <v>0</v>
      </c>
      <c r="AB577" s="21">
        <v>2242</v>
      </c>
      <c r="AC577" s="21">
        <v>1068</v>
      </c>
    </row>
    <row r="578" spans="1:29" x14ac:dyDescent="0.2">
      <c r="A578">
        <v>11</v>
      </c>
      <c r="B578">
        <v>2004</v>
      </c>
      <c r="C578" t="s">
        <v>26</v>
      </c>
      <c r="D578" s="3">
        <v>38292</v>
      </c>
      <c r="E578" s="21">
        <v>138803</v>
      </c>
      <c r="F578" s="21">
        <v>133218</v>
      </c>
      <c r="G578" s="21">
        <v>5585</v>
      </c>
      <c r="H578" s="21">
        <v>193820</v>
      </c>
      <c r="I578" s="21">
        <v>52378</v>
      </c>
      <c r="J578" s="21">
        <v>116191</v>
      </c>
      <c r="K578" s="21">
        <v>112772</v>
      </c>
      <c r="L578" s="21">
        <v>3419</v>
      </c>
      <c r="M578" s="21">
        <v>160529</v>
      </c>
      <c r="N578" s="21">
        <v>41251</v>
      </c>
      <c r="O578" s="21">
        <v>14231</v>
      </c>
      <c r="P578" s="21">
        <v>12283</v>
      </c>
      <c r="Q578" s="21">
        <v>1948</v>
      </c>
      <c r="R578" s="21">
        <v>21260</v>
      </c>
      <c r="S578" s="21">
        <v>8035</v>
      </c>
      <c r="T578" s="21">
        <v>6979</v>
      </c>
      <c r="U578" s="21">
        <v>6761</v>
      </c>
      <c r="V578" s="21">
        <v>218</v>
      </c>
      <c r="W578" s="21">
        <v>9557</v>
      </c>
      <c r="X578" s="21">
        <v>1857</v>
      </c>
      <c r="Y578" s="21">
        <v>1402</v>
      </c>
      <c r="Z578" s="21">
        <v>1402</v>
      </c>
      <c r="AA578" s="21">
        <v>0</v>
      </c>
      <c r="AB578" s="21">
        <v>2474</v>
      </c>
      <c r="AC578" s="21">
        <v>1235</v>
      </c>
    </row>
    <row r="579" spans="1:29" x14ac:dyDescent="0.2">
      <c r="A579">
        <v>12</v>
      </c>
      <c r="B579">
        <v>2004</v>
      </c>
      <c r="C579" t="s">
        <v>27</v>
      </c>
      <c r="D579" s="3">
        <v>38322</v>
      </c>
      <c r="E579" s="21">
        <v>177969</v>
      </c>
      <c r="F579" s="21">
        <v>170721</v>
      </c>
      <c r="G579" s="21">
        <v>7248</v>
      </c>
      <c r="H579" s="21">
        <v>180526</v>
      </c>
      <c r="I579" s="21">
        <v>48989</v>
      </c>
      <c r="J579" s="21">
        <v>150223</v>
      </c>
      <c r="K579" s="21">
        <v>145672</v>
      </c>
      <c r="L579" s="21">
        <v>4551</v>
      </c>
      <c r="M579" s="21">
        <v>150934</v>
      </c>
      <c r="N579" s="21">
        <v>39194</v>
      </c>
      <c r="O579" s="21">
        <v>18012</v>
      </c>
      <c r="P579" s="21">
        <v>15516</v>
      </c>
      <c r="Q579" s="21">
        <v>2496</v>
      </c>
      <c r="R579" s="21">
        <v>20232</v>
      </c>
      <c r="S579" s="21">
        <v>7094</v>
      </c>
      <c r="T579" s="21">
        <v>7846</v>
      </c>
      <c r="U579" s="21">
        <v>7645</v>
      </c>
      <c r="V579" s="21">
        <v>201</v>
      </c>
      <c r="W579" s="21">
        <v>8097</v>
      </c>
      <c r="X579" s="21">
        <v>1644</v>
      </c>
      <c r="Y579" s="21">
        <v>1888</v>
      </c>
      <c r="Z579" s="21">
        <v>1888</v>
      </c>
      <c r="AA579" s="21">
        <v>0</v>
      </c>
      <c r="AB579" s="21">
        <v>1263</v>
      </c>
      <c r="AC579" s="21">
        <v>1057</v>
      </c>
    </row>
    <row r="580" spans="1:29" x14ac:dyDescent="0.2">
      <c r="A580">
        <v>1</v>
      </c>
      <c r="B580">
        <v>2005</v>
      </c>
      <c r="C580" t="s">
        <v>16</v>
      </c>
      <c r="D580" s="3">
        <v>38353</v>
      </c>
      <c r="E580" s="21">
        <v>106643</v>
      </c>
      <c r="F580" s="21">
        <v>101602</v>
      </c>
      <c r="G580" s="21">
        <v>5041</v>
      </c>
      <c r="H580" s="21">
        <v>155533</v>
      </c>
      <c r="I580" s="21">
        <v>41047</v>
      </c>
      <c r="J580" s="21">
        <v>88594</v>
      </c>
      <c r="K580" s="21">
        <v>85338</v>
      </c>
      <c r="L580" s="21">
        <v>3256</v>
      </c>
      <c r="M580" s="21">
        <v>129739</v>
      </c>
      <c r="N580" s="21">
        <v>33851</v>
      </c>
      <c r="O580" s="21">
        <v>11068</v>
      </c>
      <c r="P580" s="21">
        <v>9468</v>
      </c>
      <c r="Q580" s="21">
        <v>1600</v>
      </c>
      <c r="R580" s="21">
        <v>15914</v>
      </c>
      <c r="S580" s="21">
        <v>5159</v>
      </c>
      <c r="T580" s="21">
        <v>6273</v>
      </c>
      <c r="U580" s="21">
        <v>6090</v>
      </c>
      <c r="V580" s="21">
        <v>183</v>
      </c>
      <c r="W580" s="21">
        <v>8019</v>
      </c>
      <c r="X580" s="21">
        <v>1439</v>
      </c>
      <c r="Y580" s="21">
        <v>708</v>
      </c>
      <c r="Z580" s="21">
        <v>706</v>
      </c>
      <c r="AA580" s="21">
        <v>2</v>
      </c>
      <c r="AB580" s="21">
        <v>1861</v>
      </c>
      <c r="AC580" s="21">
        <v>598</v>
      </c>
    </row>
    <row r="581" spans="1:29" x14ac:dyDescent="0.2">
      <c r="A581">
        <v>2</v>
      </c>
      <c r="B581">
        <v>2005</v>
      </c>
      <c r="C581" t="s">
        <v>17</v>
      </c>
      <c r="D581" s="3">
        <v>38384</v>
      </c>
      <c r="E581" s="21">
        <v>114925</v>
      </c>
      <c r="F581" s="21">
        <v>109911</v>
      </c>
      <c r="G581" s="21">
        <v>5014</v>
      </c>
      <c r="H581" s="21">
        <v>176760</v>
      </c>
      <c r="I581" s="21">
        <v>50328</v>
      </c>
      <c r="J581" s="21">
        <v>95708</v>
      </c>
      <c r="K581" s="21">
        <v>92146</v>
      </c>
      <c r="L581" s="21">
        <v>3562</v>
      </c>
      <c r="M581" s="21">
        <v>149317</v>
      </c>
      <c r="N581" s="21">
        <v>42429</v>
      </c>
      <c r="O581" s="21">
        <v>12165</v>
      </c>
      <c r="P581" s="21">
        <v>10949</v>
      </c>
      <c r="Q581" s="21">
        <v>1216</v>
      </c>
      <c r="R581" s="21">
        <v>17356</v>
      </c>
      <c r="S581" s="21">
        <v>5232</v>
      </c>
      <c r="T581" s="21">
        <v>5875</v>
      </c>
      <c r="U581" s="21">
        <v>5640</v>
      </c>
      <c r="V581" s="21">
        <v>235</v>
      </c>
      <c r="W581" s="21">
        <v>8116</v>
      </c>
      <c r="X581" s="21">
        <v>1930</v>
      </c>
      <c r="Y581" s="21">
        <v>1177</v>
      </c>
      <c r="Z581" s="21">
        <v>1176</v>
      </c>
      <c r="AA581" s="21">
        <v>1</v>
      </c>
      <c r="AB581" s="21">
        <v>1971</v>
      </c>
      <c r="AC581" s="21">
        <v>737</v>
      </c>
    </row>
    <row r="582" spans="1:29" x14ac:dyDescent="0.2">
      <c r="A582">
        <v>3</v>
      </c>
      <c r="B582">
        <v>2005</v>
      </c>
      <c r="C582" t="s">
        <v>18</v>
      </c>
      <c r="D582" s="3">
        <v>38412</v>
      </c>
      <c r="E582" s="21">
        <v>149424</v>
      </c>
      <c r="F582" s="21">
        <v>142943</v>
      </c>
      <c r="G582" s="21">
        <v>6481</v>
      </c>
      <c r="H582" s="21">
        <v>211944</v>
      </c>
      <c r="I582" s="21">
        <v>60824</v>
      </c>
      <c r="J582" s="21">
        <v>124462</v>
      </c>
      <c r="K582" s="21">
        <v>120190</v>
      </c>
      <c r="L582" s="21">
        <v>4272</v>
      </c>
      <c r="M582" s="21">
        <v>180083</v>
      </c>
      <c r="N582" s="21">
        <v>50951</v>
      </c>
      <c r="O582" s="21">
        <v>16139</v>
      </c>
      <c r="P582" s="21">
        <v>14229</v>
      </c>
      <c r="Q582" s="21">
        <v>1910</v>
      </c>
      <c r="R582" s="21">
        <v>19138</v>
      </c>
      <c r="S582" s="21">
        <v>6444</v>
      </c>
      <c r="T582" s="21">
        <v>7368</v>
      </c>
      <c r="U582" s="21">
        <v>7069</v>
      </c>
      <c r="V582" s="21">
        <v>299</v>
      </c>
      <c r="W582" s="21">
        <v>10200</v>
      </c>
      <c r="X582" s="21">
        <v>2621</v>
      </c>
      <c r="Y582" s="21">
        <v>1455</v>
      </c>
      <c r="Z582" s="21">
        <v>1455</v>
      </c>
      <c r="AA582" s="21">
        <v>0</v>
      </c>
      <c r="AB582" s="21">
        <v>2523</v>
      </c>
      <c r="AC582" s="21">
        <v>808</v>
      </c>
    </row>
    <row r="583" spans="1:29" x14ac:dyDescent="0.2">
      <c r="A583">
        <v>4</v>
      </c>
      <c r="B583">
        <v>2005</v>
      </c>
      <c r="C583" t="s">
        <v>19</v>
      </c>
      <c r="D583" s="3">
        <v>38443</v>
      </c>
      <c r="E583" s="21">
        <v>137667</v>
      </c>
      <c r="F583" s="21">
        <v>130620</v>
      </c>
      <c r="G583" s="21">
        <v>7047</v>
      </c>
      <c r="H583" s="21">
        <v>197607</v>
      </c>
      <c r="I583" s="21">
        <v>64250</v>
      </c>
      <c r="J583" s="21">
        <v>114263</v>
      </c>
      <c r="K583" s="21">
        <v>110106</v>
      </c>
      <c r="L583" s="21">
        <v>4157</v>
      </c>
      <c r="M583" s="21">
        <v>166151</v>
      </c>
      <c r="N583" s="21">
        <v>53940</v>
      </c>
      <c r="O583" s="21">
        <v>14898</v>
      </c>
      <c r="P583" s="21">
        <v>12251</v>
      </c>
      <c r="Q583" s="21">
        <v>2647</v>
      </c>
      <c r="R583" s="21">
        <v>19123</v>
      </c>
      <c r="S583" s="21">
        <v>6835</v>
      </c>
      <c r="T583" s="21">
        <v>7349</v>
      </c>
      <c r="U583" s="21">
        <v>7106</v>
      </c>
      <c r="V583" s="21">
        <v>243</v>
      </c>
      <c r="W583" s="21">
        <v>9755</v>
      </c>
      <c r="X583" s="21">
        <v>2187</v>
      </c>
      <c r="Y583" s="21">
        <v>1157</v>
      </c>
      <c r="Z583" s="21">
        <v>1157</v>
      </c>
      <c r="AA583" s="21">
        <v>0</v>
      </c>
      <c r="AB583" s="21">
        <v>2578</v>
      </c>
      <c r="AC583" s="21">
        <v>1288</v>
      </c>
    </row>
    <row r="584" spans="1:29" x14ac:dyDescent="0.2">
      <c r="A584">
        <v>5</v>
      </c>
      <c r="B584">
        <v>2005</v>
      </c>
      <c r="C584" t="s">
        <v>20</v>
      </c>
      <c r="D584" s="3">
        <v>38473</v>
      </c>
      <c r="E584" s="21">
        <v>142978</v>
      </c>
      <c r="F584" s="21">
        <v>135343</v>
      </c>
      <c r="G584" s="21">
        <v>7635</v>
      </c>
      <c r="H584" s="21">
        <v>207369</v>
      </c>
      <c r="I584" s="21">
        <v>66443</v>
      </c>
      <c r="J584" s="21">
        <v>119254</v>
      </c>
      <c r="K584" s="21">
        <v>114969</v>
      </c>
      <c r="L584" s="21">
        <v>4285</v>
      </c>
      <c r="M584" s="21">
        <v>173971</v>
      </c>
      <c r="N584" s="21">
        <v>55167</v>
      </c>
      <c r="O584" s="21">
        <v>15811</v>
      </c>
      <c r="P584" s="21">
        <v>12700</v>
      </c>
      <c r="Q584" s="21">
        <v>3111</v>
      </c>
      <c r="R584" s="21">
        <v>20756</v>
      </c>
      <c r="S584" s="21">
        <v>7473</v>
      </c>
      <c r="T584" s="21">
        <v>6824</v>
      </c>
      <c r="U584" s="21">
        <v>6585</v>
      </c>
      <c r="V584" s="21">
        <v>239</v>
      </c>
      <c r="W584" s="21">
        <v>9888</v>
      </c>
      <c r="X584" s="21">
        <v>2714</v>
      </c>
      <c r="Y584" s="21">
        <v>1089</v>
      </c>
      <c r="Z584" s="21">
        <v>1089</v>
      </c>
      <c r="AA584" s="21">
        <v>0</v>
      </c>
      <c r="AB584" s="21">
        <v>2754</v>
      </c>
      <c r="AC584" s="21">
        <v>1089</v>
      </c>
    </row>
    <row r="585" spans="1:29" x14ac:dyDescent="0.2">
      <c r="A585">
        <v>6</v>
      </c>
      <c r="B585">
        <v>2005</v>
      </c>
      <c r="C585" t="s">
        <v>21</v>
      </c>
      <c r="D585" s="3">
        <v>38504</v>
      </c>
      <c r="E585" s="21">
        <v>148491</v>
      </c>
      <c r="F585" s="21">
        <v>140902</v>
      </c>
      <c r="G585" s="21">
        <v>7589</v>
      </c>
      <c r="H585" s="21">
        <v>213767</v>
      </c>
      <c r="I585" s="21">
        <v>70611</v>
      </c>
      <c r="J585" s="21">
        <v>123158</v>
      </c>
      <c r="K585" s="21">
        <v>118755</v>
      </c>
      <c r="L585" s="21">
        <v>4403</v>
      </c>
      <c r="M585" s="21">
        <v>177562</v>
      </c>
      <c r="N585" s="21">
        <v>58890</v>
      </c>
      <c r="O585" s="21">
        <v>16634</v>
      </c>
      <c r="P585" s="21">
        <v>13699</v>
      </c>
      <c r="Q585" s="21">
        <v>2935</v>
      </c>
      <c r="R585" s="21">
        <v>22381</v>
      </c>
      <c r="S585" s="21">
        <v>7793</v>
      </c>
      <c r="T585" s="21">
        <v>7222</v>
      </c>
      <c r="U585" s="21">
        <v>6971</v>
      </c>
      <c r="V585" s="21">
        <v>251</v>
      </c>
      <c r="W585" s="21">
        <v>10480</v>
      </c>
      <c r="X585" s="21">
        <v>2802</v>
      </c>
      <c r="Y585" s="21">
        <v>1477</v>
      </c>
      <c r="Z585" s="21">
        <v>1477</v>
      </c>
      <c r="AA585" s="21">
        <v>0</v>
      </c>
      <c r="AB585" s="21">
        <v>3344</v>
      </c>
      <c r="AC585" s="21">
        <v>1126</v>
      </c>
    </row>
    <row r="586" spans="1:29" x14ac:dyDescent="0.2">
      <c r="A586">
        <v>7</v>
      </c>
      <c r="B586">
        <v>2005</v>
      </c>
      <c r="C586" t="s">
        <v>22</v>
      </c>
      <c r="D586" s="3">
        <v>38534</v>
      </c>
      <c r="E586" s="21">
        <v>138744</v>
      </c>
      <c r="F586" s="21">
        <v>132141</v>
      </c>
      <c r="G586" s="21">
        <v>6603</v>
      </c>
      <c r="H586" s="21">
        <v>199959</v>
      </c>
      <c r="I586" s="21">
        <v>66537</v>
      </c>
      <c r="J586" s="21">
        <v>115233</v>
      </c>
      <c r="K586" s="21">
        <v>111298</v>
      </c>
      <c r="L586" s="21">
        <v>3935</v>
      </c>
      <c r="M586" s="21">
        <v>166328</v>
      </c>
      <c r="N586" s="21">
        <v>53966</v>
      </c>
      <c r="O586" s="21">
        <v>15282</v>
      </c>
      <c r="P586" s="21">
        <v>12861</v>
      </c>
      <c r="Q586" s="21">
        <v>2421</v>
      </c>
      <c r="R586" s="21">
        <v>22395</v>
      </c>
      <c r="S586" s="21">
        <v>8668</v>
      </c>
      <c r="T586" s="21">
        <v>6906</v>
      </c>
      <c r="U586" s="21">
        <v>6659</v>
      </c>
      <c r="V586" s="21">
        <v>247</v>
      </c>
      <c r="W586" s="21">
        <v>8409</v>
      </c>
      <c r="X586" s="21">
        <v>2704</v>
      </c>
      <c r="Y586" s="21">
        <v>1323</v>
      </c>
      <c r="Z586" s="21">
        <v>1323</v>
      </c>
      <c r="AA586" s="21">
        <v>0</v>
      </c>
      <c r="AB586" s="21">
        <v>2827</v>
      </c>
      <c r="AC586" s="21">
        <v>1199</v>
      </c>
    </row>
    <row r="587" spans="1:29" x14ac:dyDescent="0.2">
      <c r="A587">
        <v>8</v>
      </c>
      <c r="B587">
        <v>2005</v>
      </c>
      <c r="C587" t="s">
        <v>23</v>
      </c>
      <c r="D587" s="3">
        <v>38565</v>
      </c>
      <c r="E587" s="21">
        <v>151626</v>
      </c>
      <c r="F587" s="21">
        <v>144063</v>
      </c>
      <c r="G587" s="21">
        <v>7563</v>
      </c>
      <c r="H587" s="21">
        <v>210961</v>
      </c>
      <c r="I587" s="21">
        <v>61881</v>
      </c>
      <c r="J587" s="21">
        <v>126947</v>
      </c>
      <c r="K587" s="21">
        <v>122117</v>
      </c>
      <c r="L587" s="21">
        <v>4830</v>
      </c>
      <c r="M587" s="21">
        <v>176427</v>
      </c>
      <c r="N587" s="21">
        <v>50728</v>
      </c>
      <c r="O587" s="21">
        <v>16398</v>
      </c>
      <c r="P587" s="21">
        <v>13927</v>
      </c>
      <c r="Q587" s="21">
        <v>2471</v>
      </c>
      <c r="R587" s="21">
        <v>21772</v>
      </c>
      <c r="S587" s="21">
        <v>6869</v>
      </c>
      <c r="T587" s="21">
        <v>6727</v>
      </c>
      <c r="U587" s="21">
        <v>6466</v>
      </c>
      <c r="V587" s="21">
        <v>261</v>
      </c>
      <c r="W587" s="21">
        <v>9613</v>
      </c>
      <c r="X587" s="21">
        <v>2907</v>
      </c>
      <c r="Y587" s="21">
        <v>1554</v>
      </c>
      <c r="Z587" s="21">
        <v>1553</v>
      </c>
      <c r="AA587" s="21">
        <v>1</v>
      </c>
      <c r="AB587" s="21">
        <v>3149</v>
      </c>
      <c r="AC587" s="21">
        <v>1377</v>
      </c>
    </row>
    <row r="588" spans="1:29" x14ac:dyDescent="0.2">
      <c r="A588">
        <v>9</v>
      </c>
      <c r="B588">
        <v>2005</v>
      </c>
      <c r="C588" t="s">
        <v>24</v>
      </c>
      <c r="D588" s="3">
        <v>38596</v>
      </c>
      <c r="E588" s="21">
        <v>144354</v>
      </c>
      <c r="F588" s="21">
        <v>136583</v>
      </c>
      <c r="G588" s="21">
        <v>7771</v>
      </c>
      <c r="H588" s="21">
        <v>198855</v>
      </c>
      <c r="I588" s="21">
        <v>65191</v>
      </c>
      <c r="J588" s="21">
        <v>120986</v>
      </c>
      <c r="K588" s="21">
        <v>116063</v>
      </c>
      <c r="L588" s="21">
        <v>4923</v>
      </c>
      <c r="M588" s="21">
        <v>164582</v>
      </c>
      <c r="N588" s="21">
        <v>53288</v>
      </c>
      <c r="O588" s="21">
        <v>15823</v>
      </c>
      <c r="P588" s="21">
        <v>13218</v>
      </c>
      <c r="Q588" s="21">
        <v>2605</v>
      </c>
      <c r="R588" s="21">
        <v>20932</v>
      </c>
      <c r="S588" s="21">
        <v>7235</v>
      </c>
      <c r="T588" s="21">
        <v>6455</v>
      </c>
      <c r="U588" s="21">
        <v>6212</v>
      </c>
      <c r="V588" s="21">
        <v>243</v>
      </c>
      <c r="W588" s="21">
        <v>10963</v>
      </c>
      <c r="X588" s="21">
        <v>3259</v>
      </c>
      <c r="Y588" s="21">
        <v>1090</v>
      </c>
      <c r="Z588" s="21">
        <v>1090</v>
      </c>
      <c r="AA588" s="21">
        <v>0</v>
      </c>
      <c r="AB588" s="21">
        <v>2378</v>
      </c>
      <c r="AC588" s="21">
        <v>1409</v>
      </c>
    </row>
    <row r="589" spans="1:29" x14ac:dyDescent="0.2">
      <c r="A589">
        <v>10</v>
      </c>
      <c r="B589">
        <v>2005</v>
      </c>
      <c r="C589" t="s">
        <v>25</v>
      </c>
      <c r="D589" s="3">
        <v>38626</v>
      </c>
      <c r="E589" s="21">
        <v>137710</v>
      </c>
      <c r="F589" s="21">
        <v>130175</v>
      </c>
      <c r="G589" s="21">
        <v>7535</v>
      </c>
      <c r="H589" s="21">
        <v>182962</v>
      </c>
      <c r="I589" s="21">
        <v>54205</v>
      </c>
      <c r="J589" s="21">
        <v>116742</v>
      </c>
      <c r="K589" s="21">
        <v>112013</v>
      </c>
      <c r="L589" s="21">
        <v>4729</v>
      </c>
      <c r="M589" s="21">
        <v>153363</v>
      </c>
      <c r="N589" s="21">
        <v>43267</v>
      </c>
      <c r="O589" s="21">
        <v>13874</v>
      </c>
      <c r="P589" s="21">
        <v>11337</v>
      </c>
      <c r="Q589" s="21">
        <v>2537</v>
      </c>
      <c r="R589" s="21">
        <v>17514</v>
      </c>
      <c r="S589" s="21">
        <v>5895</v>
      </c>
      <c r="T589" s="21">
        <v>5834</v>
      </c>
      <c r="U589" s="21">
        <v>5566</v>
      </c>
      <c r="V589" s="21">
        <v>268</v>
      </c>
      <c r="W589" s="21">
        <v>9931</v>
      </c>
      <c r="X589" s="21">
        <v>4004</v>
      </c>
      <c r="Y589" s="21">
        <v>1260</v>
      </c>
      <c r="Z589" s="21">
        <v>1259</v>
      </c>
      <c r="AA589" s="21">
        <v>1</v>
      </c>
      <c r="AB589" s="21">
        <v>2154</v>
      </c>
      <c r="AC589" s="21">
        <v>1039</v>
      </c>
    </row>
    <row r="590" spans="1:29" x14ac:dyDescent="0.2">
      <c r="A590">
        <v>11</v>
      </c>
      <c r="B590">
        <v>2005</v>
      </c>
      <c r="C590" t="s">
        <v>26</v>
      </c>
      <c r="D590" s="3">
        <v>38657</v>
      </c>
      <c r="E590" s="21">
        <v>158440</v>
      </c>
      <c r="F590" s="21">
        <v>149895</v>
      </c>
      <c r="G590" s="21">
        <v>8545</v>
      </c>
      <c r="H590" s="21">
        <v>206894</v>
      </c>
      <c r="I590" s="21">
        <v>60404</v>
      </c>
      <c r="J590" s="21">
        <v>136461</v>
      </c>
      <c r="K590" s="21">
        <v>130726</v>
      </c>
      <c r="L590" s="21">
        <v>5735</v>
      </c>
      <c r="M590" s="21">
        <v>173545</v>
      </c>
      <c r="N590" s="21">
        <v>47008</v>
      </c>
      <c r="O590" s="21">
        <v>14501</v>
      </c>
      <c r="P590" s="21">
        <v>11903</v>
      </c>
      <c r="Q590" s="21">
        <v>2598</v>
      </c>
      <c r="R590" s="21">
        <v>20971</v>
      </c>
      <c r="S590" s="21">
        <v>8248</v>
      </c>
      <c r="T590" s="21">
        <v>6094</v>
      </c>
      <c r="U590" s="21">
        <v>5882</v>
      </c>
      <c r="V590" s="21">
        <v>212</v>
      </c>
      <c r="W590" s="21">
        <v>10089</v>
      </c>
      <c r="X590" s="21">
        <v>3995</v>
      </c>
      <c r="Y590" s="21">
        <v>1384</v>
      </c>
      <c r="Z590" s="21">
        <v>1384</v>
      </c>
      <c r="AA590" s="21">
        <v>0</v>
      </c>
      <c r="AB590" s="21">
        <v>2289</v>
      </c>
      <c r="AC590" s="21">
        <v>1153</v>
      </c>
    </row>
    <row r="591" spans="1:29" x14ac:dyDescent="0.2">
      <c r="A591">
        <v>12</v>
      </c>
      <c r="B591">
        <v>2005</v>
      </c>
      <c r="C591" t="s">
        <v>27</v>
      </c>
      <c r="D591" s="3">
        <v>38687</v>
      </c>
      <c r="E591" s="21">
        <v>183642</v>
      </c>
      <c r="F591" s="21">
        <v>172298</v>
      </c>
      <c r="G591" s="21">
        <v>11344</v>
      </c>
      <c r="H591" s="21">
        <v>194561</v>
      </c>
      <c r="I591" s="21">
        <v>62442</v>
      </c>
      <c r="J591" s="21">
        <v>158014</v>
      </c>
      <c r="K591" s="21">
        <v>149395</v>
      </c>
      <c r="L591" s="21">
        <v>8619</v>
      </c>
      <c r="M591" s="21">
        <v>168477</v>
      </c>
      <c r="N591" s="21">
        <v>51613</v>
      </c>
      <c r="O591" s="21">
        <v>17427</v>
      </c>
      <c r="P591" s="21">
        <v>14970</v>
      </c>
      <c r="Q591" s="21">
        <v>2457</v>
      </c>
      <c r="R591" s="21">
        <v>17088</v>
      </c>
      <c r="S591" s="21">
        <v>6675</v>
      </c>
      <c r="T591" s="21">
        <v>6606</v>
      </c>
      <c r="U591" s="21">
        <v>6338</v>
      </c>
      <c r="V591" s="21">
        <v>268</v>
      </c>
      <c r="W591" s="21">
        <v>7458</v>
      </c>
      <c r="X591" s="21">
        <v>3070</v>
      </c>
      <c r="Y591" s="21">
        <v>1595</v>
      </c>
      <c r="Z591" s="21">
        <v>1595</v>
      </c>
      <c r="AA591" s="21">
        <v>0</v>
      </c>
      <c r="AB591" s="21">
        <v>1538</v>
      </c>
      <c r="AC591" s="21">
        <v>1084</v>
      </c>
    </row>
    <row r="592" spans="1:29" x14ac:dyDescent="0.2">
      <c r="A592">
        <v>1</v>
      </c>
      <c r="B592">
        <v>2006</v>
      </c>
      <c r="C592" t="s">
        <v>16</v>
      </c>
      <c r="D592" s="3">
        <v>38718</v>
      </c>
      <c r="E592" s="21">
        <v>132890</v>
      </c>
      <c r="F592" s="21">
        <v>125923</v>
      </c>
      <c r="G592" s="21">
        <v>6967</v>
      </c>
      <c r="H592" s="21">
        <v>183640</v>
      </c>
      <c r="I592" s="21">
        <v>46126</v>
      </c>
      <c r="J592" s="21">
        <v>112698</v>
      </c>
      <c r="K592" s="21">
        <v>107631</v>
      </c>
      <c r="L592" s="21">
        <v>5067</v>
      </c>
      <c r="M592" s="21">
        <v>157022</v>
      </c>
      <c r="N592" s="21">
        <v>38453</v>
      </c>
      <c r="O592" s="21">
        <v>13129</v>
      </c>
      <c r="P592" s="21">
        <v>11507</v>
      </c>
      <c r="Q592" s="21">
        <v>1622</v>
      </c>
      <c r="R592" s="21">
        <v>18671</v>
      </c>
      <c r="S592" s="21">
        <v>5428</v>
      </c>
      <c r="T592" s="21">
        <v>5858</v>
      </c>
      <c r="U592" s="21">
        <v>5580</v>
      </c>
      <c r="V592" s="21">
        <v>278</v>
      </c>
      <c r="W592" s="21">
        <v>6052</v>
      </c>
      <c r="X592" s="21">
        <v>1441</v>
      </c>
      <c r="Y592" s="21">
        <v>1205</v>
      </c>
      <c r="Z592" s="21">
        <v>1205</v>
      </c>
      <c r="AA592" s="21">
        <v>0</v>
      </c>
      <c r="AB592" s="21">
        <v>1895</v>
      </c>
      <c r="AC592" s="21">
        <v>804</v>
      </c>
    </row>
    <row r="593" spans="1:29" x14ac:dyDescent="0.2">
      <c r="A593">
        <v>2</v>
      </c>
      <c r="B593">
        <v>2006</v>
      </c>
      <c r="C593" t="s">
        <v>17</v>
      </c>
      <c r="D593" s="3">
        <v>38749</v>
      </c>
      <c r="E593" s="21">
        <v>127881</v>
      </c>
      <c r="F593" s="21">
        <v>122236</v>
      </c>
      <c r="G593" s="21">
        <v>5645</v>
      </c>
      <c r="H593" s="21">
        <v>190099</v>
      </c>
      <c r="I593" s="21">
        <v>55734</v>
      </c>
      <c r="J593" s="21">
        <v>108543</v>
      </c>
      <c r="K593" s="21">
        <v>104518</v>
      </c>
      <c r="L593" s="21">
        <v>4025</v>
      </c>
      <c r="M593" s="21">
        <v>162367</v>
      </c>
      <c r="N593" s="21">
        <v>46793</v>
      </c>
      <c r="O593" s="21">
        <v>12944</v>
      </c>
      <c r="P593" s="21">
        <v>11632</v>
      </c>
      <c r="Q593" s="21">
        <v>1312</v>
      </c>
      <c r="R593" s="21">
        <v>17686</v>
      </c>
      <c r="S593" s="21">
        <v>5836</v>
      </c>
      <c r="T593" s="21">
        <v>4980</v>
      </c>
      <c r="U593" s="21">
        <v>4674</v>
      </c>
      <c r="V593" s="21">
        <v>306</v>
      </c>
      <c r="W593" s="21">
        <v>7701</v>
      </c>
      <c r="X593" s="21">
        <v>2513</v>
      </c>
      <c r="Y593" s="21">
        <v>1414</v>
      </c>
      <c r="Z593" s="21">
        <v>1412</v>
      </c>
      <c r="AA593" s="21">
        <v>2</v>
      </c>
      <c r="AB593" s="21">
        <v>2345</v>
      </c>
      <c r="AC593" s="21">
        <v>592</v>
      </c>
    </row>
    <row r="594" spans="1:29" x14ac:dyDescent="0.2">
      <c r="A594">
        <v>3</v>
      </c>
      <c r="B594">
        <v>2006</v>
      </c>
      <c r="C594" t="s">
        <v>18</v>
      </c>
      <c r="D594" s="3">
        <v>38777</v>
      </c>
      <c r="E594" s="21">
        <v>156788</v>
      </c>
      <c r="F594" s="21">
        <v>149545</v>
      </c>
      <c r="G594" s="21">
        <v>7243</v>
      </c>
      <c r="H594" s="21">
        <v>212794</v>
      </c>
      <c r="I594" s="21">
        <v>55795</v>
      </c>
      <c r="J594" s="21">
        <v>130987</v>
      </c>
      <c r="K594" s="21">
        <v>126290</v>
      </c>
      <c r="L594" s="21">
        <v>4697</v>
      </c>
      <c r="M594" s="21">
        <v>177645</v>
      </c>
      <c r="N594" s="21">
        <v>45789</v>
      </c>
      <c r="O594" s="21">
        <v>17240</v>
      </c>
      <c r="P594" s="21">
        <v>14981</v>
      </c>
      <c r="Q594" s="21">
        <v>2259</v>
      </c>
      <c r="R594" s="21">
        <v>22126</v>
      </c>
      <c r="S594" s="21">
        <v>5912</v>
      </c>
      <c r="T594" s="21">
        <v>6617</v>
      </c>
      <c r="U594" s="21">
        <v>6330</v>
      </c>
      <c r="V594" s="21">
        <v>287</v>
      </c>
      <c r="W594" s="21">
        <v>9893</v>
      </c>
      <c r="X594" s="21">
        <v>3067</v>
      </c>
      <c r="Y594" s="21">
        <v>1944</v>
      </c>
      <c r="Z594" s="21">
        <v>1944</v>
      </c>
      <c r="AA594" s="21">
        <v>0</v>
      </c>
      <c r="AB594" s="21">
        <v>3130</v>
      </c>
      <c r="AC594" s="21">
        <v>1027</v>
      </c>
    </row>
    <row r="595" spans="1:29" x14ac:dyDescent="0.2">
      <c r="A595">
        <v>4</v>
      </c>
      <c r="B595">
        <v>2006</v>
      </c>
      <c r="C595" t="s">
        <v>19</v>
      </c>
      <c r="D595" s="3">
        <v>38808</v>
      </c>
      <c r="E595" s="21">
        <v>131150</v>
      </c>
      <c r="F595" s="21">
        <v>123138</v>
      </c>
      <c r="G595" s="21">
        <v>8012</v>
      </c>
      <c r="H595" s="21">
        <v>184761</v>
      </c>
      <c r="I595" s="21">
        <v>51986</v>
      </c>
      <c r="J595" s="21">
        <v>109730</v>
      </c>
      <c r="K595" s="21">
        <v>104300</v>
      </c>
      <c r="L595" s="21">
        <v>5430</v>
      </c>
      <c r="M595" s="21">
        <v>154730</v>
      </c>
      <c r="N595" s="21">
        <v>42754</v>
      </c>
      <c r="O595" s="21">
        <v>14727</v>
      </c>
      <c r="P595" s="21">
        <v>12383</v>
      </c>
      <c r="Q595" s="21">
        <v>2344</v>
      </c>
      <c r="R595" s="21">
        <v>19571</v>
      </c>
      <c r="S595" s="21">
        <v>5518</v>
      </c>
      <c r="T595" s="21">
        <v>5370</v>
      </c>
      <c r="U595" s="21">
        <v>5134</v>
      </c>
      <c r="V595" s="21">
        <v>236</v>
      </c>
      <c r="W595" s="21">
        <v>7744</v>
      </c>
      <c r="X595" s="21">
        <v>3143</v>
      </c>
      <c r="Y595" s="21">
        <v>1323</v>
      </c>
      <c r="Z595" s="21">
        <v>1321</v>
      </c>
      <c r="AA595" s="21">
        <v>2</v>
      </c>
      <c r="AB595" s="21">
        <v>2716</v>
      </c>
      <c r="AC595" s="21">
        <v>571</v>
      </c>
    </row>
    <row r="596" spans="1:29" x14ac:dyDescent="0.2">
      <c r="A596">
        <v>5</v>
      </c>
      <c r="B596">
        <v>2006</v>
      </c>
      <c r="C596" t="s">
        <v>20</v>
      </c>
      <c r="D596" s="3">
        <v>38838</v>
      </c>
      <c r="E596" s="21">
        <v>164132</v>
      </c>
      <c r="F596" s="21">
        <v>152725</v>
      </c>
      <c r="G596" s="21">
        <v>11407</v>
      </c>
      <c r="H596" s="21">
        <v>219343</v>
      </c>
      <c r="I596" s="21">
        <v>55038</v>
      </c>
      <c r="J596" s="21">
        <v>138012</v>
      </c>
      <c r="K596" s="21">
        <v>129669</v>
      </c>
      <c r="L596" s="21">
        <v>8343</v>
      </c>
      <c r="M596" s="21">
        <v>181583</v>
      </c>
      <c r="N596" s="21">
        <v>43273</v>
      </c>
      <c r="O596" s="21">
        <v>17544</v>
      </c>
      <c r="P596" s="21">
        <v>14708</v>
      </c>
      <c r="Q596" s="21">
        <v>2836</v>
      </c>
      <c r="R596" s="21">
        <v>24675</v>
      </c>
      <c r="S596" s="21">
        <v>7670</v>
      </c>
      <c r="T596" s="21">
        <v>6603</v>
      </c>
      <c r="U596" s="21">
        <v>6376</v>
      </c>
      <c r="V596" s="21">
        <v>227</v>
      </c>
      <c r="W596" s="21">
        <v>9729</v>
      </c>
      <c r="X596" s="21">
        <v>3278</v>
      </c>
      <c r="Y596" s="21">
        <v>1973</v>
      </c>
      <c r="Z596" s="21">
        <v>1972</v>
      </c>
      <c r="AA596" s="21">
        <v>1</v>
      </c>
      <c r="AB596" s="21">
        <v>3356</v>
      </c>
      <c r="AC596" s="21">
        <v>817</v>
      </c>
    </row>
    <row r="597" spans="1:29" x14ac:dyDescent="0.2">
      <c r="A597">
        <v>6</v>
      </c>
      <c r="B597">
        <v>2006</v>
      </c>
      <c r="C597" t="s">
        <v>21</v>
      </c>
      <c r="D597" s="3">
        <v>38869</v>
      </c>
      <c r="E597" s="21">
        <v>148384</v>
      </c>
      <c r="F597" s="21">
        <v>137192</v>
      </c>
      <c r="G597" s="21">
        <v>11192</v>
      </c>
      <c r="H597" s="21">
        <v>205415</v>
      </c>
      <c r="I597" s="21">
        <v>51832</v>
      </c>
      <c r="J597" s="21">
        <v>124537</v>
      </c>
      <c r="K597" s="21">
        <v>116281</v>
      </c>
      <c r="L597" s="21">
        <v>8256</v>
      </c>
      <c r="M597" s="21">
        <v>173662</v>
      </c>
      <c r="N597" s="21">
        <v>42385</v>
      </c>
      <c r="O597" s="21">
        <v>16335</v>
      </c>
      <c r="P597" s="21">
        <v>13642</v>
      </c>
      <c r="Q597" s="21">
        <v>2693</v>
      </c>
      <c r="R597" s="21">
        <v>20225</v>
      </c>
      <c r="S597" s="21">
        <v>5532</v>
      </c>
      <c r="T597" s="21">
        <v>5817</v>
      </c>
      <c r="U597" s="21">
        <v>5574</v>
      </c>
      <c r="V597" s="21">
        <v>243</v>
      </c>
      <c r="W597" s="21">
        <v>8699</v>
      </c>
      <c r="X597" s="21">
        <v>3013</v>
      </c>
      <c r="Y597" s="21">
        <v>1695</v>
      </c>
      <c r="Z597" s="21">
        <v>1695</v>
      </c>
      <c r="AA597" s="21">
        <v>0</v>
      </c>
      <c r="AB597" s="21">
        <v>2829</v>
      </c>
      <c r="AC597" s="21">
        <v>902</v>
      </c>
    </row>
    <row r="598" spans="1:29" x14ac:dyDescent="0.2">
      <c r="A598">
        <v>7</v>
      </c>
      <c r="B598">
        <v>2006</v>
      </c>
      <c r="C598" t="s">
        <v>22</v>
      </c>
      <c r="D598" s="3">
        <v>38899</v>
      </c>
      <c r="E598" s="21">
        <v>165807</v>
      </c>
      <c r="F598" s="21">
        <v>153830</v>
      </c>
      <c r="G598" s="21">
        <v>11977</v>
      </c>
      <c r="H598" s="21">
        <v>202943</v>
      </c>
      <c r="I598" s="21">
        <v>58082</v>
      </c>
      <c r="J598" s="21">
        <v>141222</v>
      </c>
      <c r="K598" s="21">
        <v>132414</v>
      </c>
      <c r="L598" s="21">
        <v>8808</v>
      </c>
      <c r="M598" s="21">
        <v>169180</v>
      </c>
      <c r="N598" s="21">
        <v>45924</v>
      </c>
      <c r="O598" s="21">
        <v>16757</v>
      </c>
      <c r="P598" s="21">
        <v>13877</v>
      </c>
      <c r="Q598" s="21">
        <v>2880</v>
      </c>
      <c r="R598" s="21">
        <v>21598</v>
      </c>
      <c r="S598" s="21">
        <v>8005</v>
      </c>
      <c r="T598" s="21">
        <v>6137</v>
      </c>
      <c r="U598" s="21">
        <v>5848</v>
      </c>
      <c r="V598" s="21">
        <v>289</v>
      </c>
      <c r="W598" s="21">
        <v>9066</v>
      </c>
      <c r="X598" s="21">
        <v>3147</v>
      </c>
      <c r="Y598" s="21">
        <v>1691</v>
      </c>
      <c r="Z598" s="21">
        <v>1691</v>
      </c>
      <c r="AA598" s="21">
        <v>0</v>
      </c>
      <c r="AB598" s="21">
        <v>3099</v>
      </c>
      <c r="AC598" s="21">
        <v>1006</v>
      </c>
    </row>
    <row r="599" spans="1:29" x14ac:dyDescent="0.2">
      <c r="A599">
        <v>8</v>
      </c>
      <c r="B599">
        <v>2006</v>
      </c>
      <c r="C599" t="s">
        <v>23</v>
      </c>
      <c r="D599" s="3">
        <v>38930</v>
      </c>
      <c r="E599" s="21">
        <v>178508</v>
      </c>
      <c r="F599" s="21">
        <v>164614</v>
      </c>
      <c r="G599" s="21">
        <v>13894</v>
      </c>
      <c r="H599" s="21">
        <v>221843</v>
      </c>
      <c r="I599" s="21">
        <v>50432</v>
      </c>
      <c r="J599" s="21">
        <v>150845</v>
      </c>
      <c r="K599" s="21">
        <v>140862</v>
      </c>
      <c r="L599" s="21">
        <v>9983</v>
      </c>
      <c r="M599" s="21">
        <v>188344</v>
      </c>
      <c r="N599" s="21">
        <v>40155</v>
      </c>
      <c r="O599" s="21">
        <v>19089</v>
      </c>
      <c r="P599" s="21">
        <v>15522</v>
      </c>
      <c r="Q599" s="21">
        <v>3567</v>
      </c>
      <c r="R599" s="21">
        <v>20759</v>
      </c>
      <c r="S599" s="21">
        <v>5750</v>
      </c>
      <c r="T599" s="21">
        <v>6887</v>
      </c>
      <c r="U599" s="21">
        <v>6544</v>
      </c>
      <c r="V599" s="21">
        <v>343</v>
      </c>
      <c r="W599" s="21">
        <v>9635</v>
      </c>
      <c r="X599" s="21">
        <v>3193</v>
      </c>
      <c r="Y599" s="21">
        <v>1687</v>
      </c>
      <c r="Z599" s="21">
        <v>1686</v>
      </c>
      <c r="AA599" s="21">
        <v>1</v>
      </c>
      <c r="AB599" s="21">
        <v>3105</v>
      </c>
      <c r="AC599" s="21">
        <v>1334</v>
      </c>
    </row>
    <row r="600" spans="1:29" x14ac:dyDescent="0.2">
      <c r="A600">
        <v>9</v>
      </c>
      <c r="B600">
        <v>2006</v>
      </c>
      <c r="C600" t="s">
        <v>24</v>
      </c>
      <c r="D600" s="3">
        <v>38961</v>
      </c>
      <c r="E600" s="21">
        <v>159368</v>
      </c>
      <c r="F600" s="21">
        <v>146191</v>
      </c>
      <c r="G600" s="21">
        <v>13177</v>
      </c>
      <c r="H600" s="21">
        <v>188600</v>
      </c>
      <c r="I600" s="21">
        <v>56290</v>
      </c>
      <c r="J600" s="21">
        <v>134693</v>
      </c>
      <c r="K600" s="21">
        <v>125197</v>
      </c>
      <c r="L600" s="21">
        <v>9496</v>
      </c>
      <c r="M600" s="21">
        <v>158603</v>
      </c>
      <c r="N600" s="21">
        <v>45808</v>
      </c>
      <c r="O600" s="21">
        <v>16503</v>
      </c>
      <c r="P600" s="21">
        <v>13082</v>
      </c>
      <c r="Q600" s="21">
        <v>3421</v>
      </c>
      <c r="R600" s="21">
        <v>19127</v>
      </c>
      <c r="S600" s="21">
        <v>6377</v>
      </c>
      <c r="T600" s="21">
        <v>6606</v>
      </c>
      <c r="U600" s="21">
        <v>6346</v>
      </c>
      <c r="V600" s="21">
        <v>260</v>
      </c>
      <c r="W600" s="21">
        <v>8913</v>
      </c>
      <c r="X600" s="21">
        <v>2934</v>
      </c>
      <c r="Y600" s="21">
        <v>1566</v>
      </c>
      <c r="Z600" s="21">
        <v>1566</v>
      </c>
      <c r="AA600" s="21">
        <v>0</v>
      </c>
      <c r="AB600" s="21">
        <v>1957</v>
      </c>
      <c r="AC600" s="21">
        <v>1171</v>
      </c>
    </row>
    <row r="601" spans="1:29" x14ac:dyDescent="0.2">
      <c r="A601">
        <v>10</v>
      </c>
      <c r="B601">
        <v>2006</v>
      </c>
      <c r="C601" t="s">
        <v>25</v>
      </c>
      <c r="D601" s="3">
        <v>38991</v>
      </c>
      <c r="E601" s="21">
        <v>175255</v>
      </c>
      <c r="F601" s="21">
        <v>160227</v>
      </c>
      <c r="G601" s="21">
        <v>15028</v>
      </c>
      <c r="H601" s="21">
        <v>207656</v>
      </c>
      <c r="I601" s="21">
        <v>52618</v>
      </c>
      <c r="J601" s="21">
        <v>148289</v>
      </c>
      <c r="K601" s="21">
        <v>137078</v>
      </c>
      <c r="L601" s="21">
        <v>11211</v>
      </c>
      <c r="M601" s="21">
        <v>175251</v>
      </c>
      <c r="N601" s="21">
        <v>42118</v>
      </c>
      <c r="O601" s="21">
        <v>18506</v>
      </c>
      <c r="P601" s="21">
        <v>14945</v>
      </c>
      <c r="Q601" s="21">
        <v>3561</v>
      </c>
      <c r="R601" s="21">
        <v>21269</v>
      </c>
      <c r="S601" s="21">
        <v>6578</v>
      </c>
      <c r="T601" s="21">
        <v>7065</v>
      </c>
      <c r="U601" s="21">
        <v>6809</v>
      </c>
      <c r="V601" s="21">
        <v>256</v>
      </c>
      <c r="W601" s="21">
        <v>9014</v>
      </c>
      <c r="X601" s="21">
        <v>2962</v>
      </c>
      <c r="Y601" s="21">
        <v>1395</v>
      </c>
      <c r="Z601" s="21">
        <v>1395</v>
      </c>
      <c r="AA601" s="21">
        <v>0</v>
      </c>
      <c r="AB601" s="21">
        <v>2122</v>
      </c>
      <c r="AC601" s="21">
        <v>960</v>
      </c>
    </row>
    <row r="602" spans="1:29" x14ac:dyDescent="0.2">
      <c r="A602">
        <v>11</v>
      </c>
      <c r="B602">
        <v>2006</v>
      </c>
      <c r="C602" t="s">
        <v>26</v>
      </c>
      <c r="D602" s="3">
        <v>39022</v>
      </c>
      <c r="E602" s="21">
        <v>182732</v>
      </c>
      <c r="F602" s="21">
        <v>165966</v>
      </c>
      <c r="G602" s="21">
        <v>16766</v>
      </c>
      <c r="H602" s="21">
        <v>208897</v>
      </c>
      <c r="I602" s="21">
        <v>48125</v>
      </c>
      <c r="J602" s="21">
        <v>156166</v>
      </c>
      <c r="K602" s="21">
        <v>143412</v>
      </c>
      <c r="L602" s="21">
        <v>12754</v>
      </c>
      <c r="M602" s="21">
        <v>178286</v>
      </c>
      <c r="N602" s="21">
        <v>38528</v>
      </c>
      <c r="O602" s="21">
        <v>17845</v>
      </c>
      <c r="P602" s="21">
        <v>14089</v>
      </c>
      <c r="Q602" s="21">
        <v>3756</v>
      </c>
      <c r="R602" s="21">
        <v>19778</v>
      </c>
      <c r="S602" s="21">
        <v>5822</v>
      </c>
      <c r="T602" s="21">
        <v>6722</v>
      </c>
      <c r="U602" s="21">
        <v>6474</v>
      </c>
      <c r="V602" s="21">
        <v>248</v>
      </c>
      <c r="W602" s="21">
        <v>9194</v>
      </c>
      <c r="X602" s="21">
        <v>3021</v>
      </c>
      <c r="Y602" s="21">
        <v>1999</v>
      </c>
      <c r="Z602" s="21">
        <v>1991</v>
      </c>
      <c r="AA602" s="21">
        <v>8</v>
      </c>
      <c r="AB602" s="21">
        <v>1639</v>
      </c>
      <c r="AC602" s="21">
        <v>754</v>
      </c>
    </row>
    <row r="603" spans="1:29" x14ac:dyDescent="0.2">
      <c r="A603">
        <v>12</v>
      </c>
      <c r="B603">
        <v>2006</v>
      </c>
      <c r="C603" t="s">
        <v>27</v>
      </c>
      <c r="D603" s="3">
        <v>39052</v>
      </c>
      <c r="E603" s="21">
        <v>204843</v>
      </c>
      <c r="F603" s="21">
        <v>183657</v>
      </c>
      <c r="G603" s="21">
        <v>21186</v>
      </c>
      <c r="H603" s="21">
        <v>177689</v>
      </c>
      <c r="I603" s="21">
        <v>52415</v>
      </c>
      <c r="J603" s="21">
        <v>177225</v>
      </c>
      <c r="K603" s="21">
        <v>160252</v>
      </c>
      <c r="L603" s="21">
        <v>16973</v>
      </c>
      <c r="M603" s="21">
        <v>150632</v>
      </c>
      <c r="N603" s="21">
        <v>42992</v>
      </c>
      <c r="O603" s="21">
        <v>18719</v>
      </c>
      <c r="P603" s="21">
        <v>14829</v>
      </c>
      <c r="Q603" s="21">
        <v>3890</v>
      </c>
      <c r="R603" s="21">
        <v>18181</v>
      </c>
      <c r="S603" s="21">
        <v>5117</v>
      </c>
      <c r="T603" s="21">
        <v>7309</v>
      </c>
      <c r="U603" s="21">
        <v>6986</v>
      </c>
      <c r="V603" s="21">
        <v>323</v>
      </c>
      <c r="W603" s="21">
        <v>7657</v>
      </c>
      <c r="X603" s="21">
        <v>3371</v>
      </c>
      <c r="Y603" s="21">
        <v>1590</v>
      </c>
      <c r="Z603" s="21">
        <v>1590</v>
      </c>
      <c r="AA603" s="21">
        <v>0</v>
      </c>
      <c r="AB603" s="21">
        <v>1219</v>
      </c>
      <c r="AC603" s="21">
        <v>935</v>
      </c>
    </row>
    <row r="604" spans="1:29" x14ac:dyDescent="0.2">
      <c r="A604">
        <v>1</v>
      </c>
      <c r="B604">
        <v>2007</v>
      </c>
      <c r="C604" t="s">
        <v>16</v>
      </c>
      <c r="D604" s="3">
        <v>39083</v>
      </c>
      <c r="E604" s="21">
        <v>152931</v>
      </c>
      <c r="F604" s="21">
        <v>134844</v>
      </c>
      <c r="G604" s="21">
        <v>18087</v>
      </c>
      <c r="H604" s="21">
        <v>190778</v>
      </c>
      <c r="I604" s="21">
        <v>34888</v>
      </c>
      <c r="J604" s="21">
        <v>130087</v>
      </c>
      <c r="K604" s="21">
        <v>115020</v>
      </c>
      <c r="L604" s="21">
        <v>15067</v>
      </c>
      <c r="M604" s="21">
        <v>161605</v>
      </c>
      <c r="N604" s="21">
        <v>28726</v>
      </c>
      <c r="O604" s="21">
        <v>15318</v>
      </c>
      <c r="P604" s="21">
        <v>12550</v>
      </c>
      <c r="Q604" s="21">
        <v>2768</v>
      </c>
      <c r="R604" s="21">
        <v>20404</v>
      </c>
      <c r="S604" s="21">
        <v>3986</v>
      </c>
      <c r="T604" s="21">
        <v>6235</v>
      </c>
      <c r="U604" s="21">
        <v>5983</v>
      </c>
      <c r="V604" s="21">
        <v>252</v>
      </c>
      <c r="W604" s="21">
        <v>6945</v>
      </c>
      <c r="X604" s="21">
        <v>1775</v>
      </c>
      <c r="Y604" s="21">
        <v>1291</v>
      </c>
      <c r="Z604" s="21">
        <v>1291</v>
      </c>
      <c r="AA604" s="21">
        <v>0</v>
      </c>
      <c r="AB604" s="21">
        <v>1824</v>
      </c>
      <c r="AC604" s="21">
        <v>401</v>
      </c>
    </row>
    <row r="605" spans="1:29" x14ac:dyDescent="0.2">
      <c r="A605">
        <v>2</v>
      </c>
      <c r="B605">
        <v>2007</v>
      </c>
      <c r="C605" t="s">
        <v>17</v>
      </c>
      <c r="D605" s="3">
        <v>39114</v>
      </c>
      <c r="E605" s="21">
        <v>146765</v>
      </c>
      <c r="F605" s="21">
        <v>133465</v>
      </c>
      <c r="G605" s="21">
        <v>13300</v>
      </c>
      <c r="H605" s="21">
        <v>190518</v>
      </c>
      <c r="I605" s="21">
        <v>50959</v>
      </c>
      <c r="J605" s="21">
        <v>123991</v>
      </c>
      <c r="K605" s="21">
        <v>112955</v>
      </c>
      <c r="L605" s="21">
        <v>11036</v>
      </c>
      <c r="M605" s="21">
        <v>159393</v>
      </c>
      <c r="N605" s="21">
        <v>42818</v>
      </c>
      <c r="O605" s="21">
        <v>15569</v>
      </c>
      <c r="P605" s="21">
        <v>13588</v>
      </c>
      <c r="Q605" s="21">
        <v>1981</v>
      </c>
      <c r="R605" s="21">
        <v>20012</v>
      </c>
      <c r="S605" s="21">
        <v>5125</v>
      </c>
      <c r="T605" s="21">
        <v>5832</v>
      </c>
      <c r="U605" s="21">
        <v>5550</v>
      </c>
      <c r="V605" s="21">
        <v>282</v>
      </c>
      <c r="W605" s="21">
        <v>8716</v>
      </c>
      <c r="X605" s="21">
        <v>2505</v>
      </c>
      <c r="Y605" s="21">
        <v>1373</v>
      </c>
      <c r="Z605" s="21">
        <v>1372</v>
      </c>
      <c r="AA605" s="21">
        <v>1</v>
      </c>
      <c r="AB605" s="21">
        <v>2397</v>
      </c>
      <c r="AC605" s="21">
        <v>511</v>
      </c>
    </row>
    <row r="606" spans="1:29" x14ac:dyDescent="0.2">
      <c r="A606">
        <v>3</v>
      </c>
      <c r="B606">
        <v>2007</v>
      </c>
      <c r="C606" t="s">
        <v>18</v>
      </c>
      <c r="D606" s="3">
        <v>39142</v>
      </c>
      <c r="E606" s="21">
        <v>193450</v>
      </c>
      <c r="F606" s="21">
        <v>174242</v>
      </c>
      <c r="G606" s="21">
        <v>19208</v>
      </c>
      <c r="H606" s="21">
        <v>234951</v>
      </c>
      <c r="I606" s="21">
        <v>55926</v>
      </c>
      <c r="J606" s="21">
        <v>162331</v>
      </c>
      <c r="K606" s="21">
        <v>146932</v>
      </c>
      <c r="L606" s="21">
        <v>15399</v>
      </c>
      <c r="M606" s="21">
        <v>195931</v>
      </c>
      <c r="N606" s="21">
        <v>44219</v>
      </c>
      <c r="O606" s="21">
        <v>21371</v>
      </c>
      <c r="P606" s="21">
        <v>17883</v>
      </c>
      <c r="Q606" s="21">
        <v>3488</v>
      </c>
      <c r="R606" s="21">
        <v>24346</v>
      </c>
      <c r="S606" s="21">
        <v>7895</v>
      </c>
      <c r="T606" s="21">
        <v>8018</v>
      </c>
      <c r="U606" s="21">
        <v>7697</v>
      </c>
      <c r="V606" s="21">
        <v>321</v>
      </c>
      <c r="W606" s="21">
        <v>11148</v>
      </c>
      <c r="X606" s="21">
        <v>3073</v>
      </c>
      <c r="Y606" s="21">
        <v>1730</v>
      </c>
      <c r="Z606" s="21">
        <v>1730</v>
      </c>
      <c r="AA606" s="21">
        <v>0</v>
      </c>
      <c r="AB606" s="21">
        <v>3526</v>
      </c>
      <c r="AC606" s="21">
        <v>739</v>
      </c>
    </row>
    <row r="607" spans="1:29" x14ac:dyDescent="0.2">
      <c r="A607">
        <v>4</v>
      </c>
      <c r="B607">
        <v>2007</v>
      </c>
      <c r="C607" t="s">
        <v>19</v>
      </c>
      <c r="D607" s="3">
        <v>39173</v>
      </c>
      <c r="E607" s="21">
        <v>179320</v>
      </c>
      <c r="F607" s="21">
        <v>161899</v>
      </c>
      <c r="G607" s="21">
        <v>17421</v>
      </c>
      <c r="H607" s="21">
        <v>212376</v>
      </c>
      <c r="I607" s="21">
        <v>47984</v>
      </c>
      <c r="J607" s="21">
        <v>151281</v>
      </c>
      <c r="K607" s="21">
        <v>137201</v>
      </c>
      <c r="L607" s="21">
        <v>14080</v>
      </c>
      <c r="M607" s="21">
        <v>177941</v>
      </c>
      <c r="N607" s="21">
        <v>37146</v>
      </c>
      <c r="O607" s="21">
        <v>18736</v>
      </c>
      <c r="P607" s="21">
        <v>15606</v>
      </c>
      <c r="Q607" s="21">
        <v>3130</v>
      </c>
      <c r="R607" s="21">
        <v>21353</v>
      </c>
      <c r="S607" s="21">
        <v>6834</v>
      </c>
      <c r="T607" s="21">
        <v>7581</v>
      </c>
      <c r="U607" s="21">
        <v>7372</v>
      </c>
      <c r="V607" s="21">
        <v>209</v>
      </c>
      <c r="W607" s="21">
        <v>10157</v>
      </c>
      <c r="X607" s="21">
        <v>3105</v>
      </c>
      <c r="Y607" s="21">
        <v>1722</v>
      </c>
      <c r="Z607" s="21">
        <v>1720</v>
      </c>
      <c r="AA607" s="21">
        <v>2</v>
      </c>
      <c r="AB607" s="21">
        <v>2925</v>
      </c>
      <c r="AC607" s="21">
        <v>899</v>
      </c>
    </row>
    <row r="608" spans="1:29" x14ac:dyDescent="0.2">
      <c r="A608">
        <v>5</v>
      </c>
      <c r="B608">
        <v>2007</v>
      </c>
      <c r="C608" t="s">
        <v>20</v>
      </c>
      <c r="D608" s="3">
        <v>39203</v>
      </c>
      <c r="E608" s="21">
        <v>211103</v>
      </c>
      <c r="F608" s="21">
        <v>192223</v>
      </c>
      <c r="G608" s="21">
        <v>18880</v>
      </c>
      <c r="H608" s="21">
        <v>241844</v>
      </c>
      <c r="I608" s="21">
        <v>55654</v>
      </c>
      <c r="J608" s="21">
        <v>180277</v>
      </c>
      <c r="K608" s="21">
        <v>165009</v>
      </c>
      <c r="L608" s="21">
        <v>15268</v>
      </c>
      <c r="M608" s="21">
        <v>204063</v>
      </c>
      <c r="N608" s="21">
        <v>45258</v>
      </c>
      <c r="O608" s="21">
        <v>19894</v>
      </c>
      <c r="P608" s="21">
        <v>16648</v>
      </c>
      <c r="Q608" s="21">
        <v>3246</v>
      </c>
      <c r="R608" s="21">
        <v>22451</v>
      </c>
      <c r="S608" s="21">
        <v>5789</v>
      </c>
      <c r="T608" s="21">
        <v>8796</v>
      </c>
      <c r="U608" s="21">
        <v>8432</v>
      </c>
      <c r="V608" s="21">
        <v>364</v>
      </c>
      <c r="W608" s="21">
        <v>11804</v>
      </c>
      <c r="X608" s="21">
        <v>3628</v>
      </c>
      <c r="Y608" s="21">
        <v>2136</v>
      </c>
      <c r="Z608" s="21">
        <v>2134</v>
      </c>
      <c r="AA608" s="21">
        <v>2</v>
      </c>
      <c r="AB608" s="21">
        <v>3526</v>
      </c>
      <c r="AC608" s="21">
        <v>979</v>
      </c>
    </row>
    <row r="609" spans="1:29" x14ac:dyDescent="0.2">
      <c r="A609">
        <v>6</v>
      </c>
      <c r="B609">
        <v>2007</v>
      </c>
      <c r="C609" t="s">
        <v>21</v>
      </c>
      <c r="D609" s="3">
        <v>39234</v>
      </c>
      <c r="E609" s="21">
        <v>198791</v>
      </c>
      <c r="F609" s="21">
        <v>179115</v>
      </c>
      <c r="G609" s="21">
        <v>19676</v>
      </c>
      <c r="H609" s="21">
        <v>232836</v>
      </c>
      <c r="I609" s="21">
        <v>49917</v>
      </c>
      <c r="J609" s="21">
        <v>169488</v>
      </c>
      <c r="K609" s="21">
        <v>153075</v>
      </c>
      <c r="L609" s="21">
        <v>16413</v>
      </c>
      <c r="M609" s="21">
        <v>193968</v>
      </c>
      <c r="N609" s="21">
        <v>40543</v>
      </c>
      <c r="O609" s="21">
        <v>19233</v>
      </c>
      <c r="P609" s="21">
        <v>16193</v>
      </c>
      <c r="Q609" s="21">
        <v>3040</v>
      </c>
      <c r="R609" s="21">
        <v>23908</v>
      </c>
      <c r="S609" s="21">
        <v>5488</v>
      </c>
      <c r="T609" s="21">
        <v>7983</v>
      </c>
      <c r="U609" s="21">
        <v>7760</v>
      </c>
      <c r="V609" s="21">
        <v>223</v>
      </c>
      <c r="W609" s="21">
        <v>11686</v>
      </c>
      <c r="X609" s="21">
        <v>2977</v>
      </c>
      <c r="Y609" s="21">
        <v>2087</v>
      </c>
      <c r="Z609" s="21">
        <v>2087</v>
      </c>
      <c r="AA609" s="21">
        <v>0</v>
      </c>
      <c r="AB609" s="21">
        <v>3274</v>
      </c>
      <c r="AC609" s="21">
        <v>909</v>
      </c>
    </row>
    <row r="610" spans="1:29" x14ac:dyDescent="0.2">
      <c r="A610">
        <v>7</v>
      </c>
      <c r="B610">
        <v>2007</v>
      </c>
      <c r="C610" t="s">
        <v>22</v>
      </c>
      <c r="D610" s="3">
        <v>39264</v>
      </c>
      <c r="E610" s="21">
        <v>217365</v>
      </c>
      <c r="F610" s="21">
        <v>195344</v>
      </c>
      <c r="G610" s="21">
        <v>22021</v>
      </c>
      <c r="H610" s="21">
        <v>253138</v>
      </c>
      <c r="I610" s="21">
        <v>69045</v>
      </c>
      <c r="J610" s="21">
        <v>184228</v>
      </c>
      <c r="K610" s="21">
        <v>165839</v>
      </c>
      <c r="L610" s="21">
        <v>18389</v>
      </c>
      <c r="M610" s="21">
        <v>212032</v>
      </c>
      <c r="N610" s="21">
        <v>57292</v>
      </c>
      <c r="O610" s="21">
        <v>22042</v>
      </c>
      <c r="P610" s="21">
        <v>18675</v>
      </c>
      <c r="Q610" s="21">
        <v>3367</v>
      </c>
      <c r="R610" s="21">
        <v>25810</v>
      </c>
      <c r="S610" s="21">
        <v>7505</v>
      </c>
      <c r="T610" s="21">
        <v>8762</v>
      </c>
      <c r="U610" s="21">
        <v>8497</v>
      </c>
      <c r="V610" s="21">
        <v>265</v>
      </c>
      <c r="W610" s="21">
        <v>11975</v>
      </c>
      <c r="X610" s="21">
        <v>3434</v>
      </c>
      <c r="Y610" s="21">
        <v>2333</v>
      </c>
      <c r="Z610" s="21">
        <v>2333</v>
      </c>
      <c r="AA610" s="21">
        <v>0</v>
      </c>
      <c r="AB610" s="21">
        <v>3321</v>
      </c>
      <c r="AC610" s="21">
        <v>814</v>
      </c>
    </row>
    <row r="611" spans="1:29" x14ac:dyDescent="0.2">
      <c r="A611">
        <v>8</v>
      </c>
      <c r="B611">
        <v>2007</v>
      </c>
      <c r="C611" t="s">
        <v>23</v>
      </c>
      <c r="D611" s="3">
        <v>39295</v>
      </c>
      <c r="E611" s="21">
        <v>235256</v>
      </c>
      <c r="F611" s="21">
        <v>209406</v>
      </c>
      <c r="G611" s="21">
        <v>25850</v>
      </c>
      <c r="H611" s="21">
        <v>263924</v>
      </c>
      <c r="I611" s="21">
        <v>53003</v>
      </c>
      <c r="J611" s="21">
        <v>198537</v>
      </c>
      <c r="K611" s="21">
        <v>176795</v>
      </c>
      <c r="L611" s="21">
        <v>21742</v>
      </c>
      <c r="M611" s="21">
        <v>218310</v>
      </c>
      <c r="N611" s="21">
        <v>41591</v>
      </c>
      <c r="O611" s="21">
        <v>25298</v>
      </c>
      <c r="P611" s="21">
        <v>21517</v>
      </c>
      <c r="Q611" s="21">
        <v>3781</v>
      </c>
      <c r="R611" s="21">
        <v>29008</v>
      </c>
      <c r="S611" s="21">
        <v>6735</v>
      </c>
      <c r="T611" s="21">
        <v>9173</v>
      </c>
      <c r="U611" s="21">
        <v>8846</v>
      </c>
      <c r="V611" s="21">
        <v>327</v>
      </c>
      <c r="W611" s="21">
        <v>13079</v>
      </c>
      <c r="X611" s="21">
        <v>3625</v>
      </c>
      <c r="Y611" s="21">
        <v>2248</v>
      </c>
      <c r="Z611" s="21">
        <v>2248</v>
      </c>
      <c r="AA611" s="21">
        <v>0</v>
      </c>
      <c r="AB611" s="21">
        <v>3527</v>
      </c>
      <c r="AC611" s="21">
        <v>1052</v>
      </c>
    </row>
    <row r="612" spans="1:29" x14ac:dyDescent="0.2">
      <c r="A612">
        <v>9</v>
      </c>
      <c r="B612">
        <v>2007</v>
      </c>
      <c r="C612" t="s">
        <v>24</v>
      </c>
      <c r="D612" s="3">
        <v>39326</v>
      </c>
      <c r="E612" s="21">
        <v>204026</v>
      </c>
      <c r="F612" s="21">
        <v>179665</v>
      </c>
      <c r="G612" s="21">
        <v>24361</v>
      </c>
      <c r="H612" s="21">
        <v>241700</v>
      </c>
      <c r="I612" s="21">
        <v>52809</v>
      </c>
      <c r="J612" s="21">
        <v>172795</v>
      </c>
      <c r="K612" s="21">
        <v>152081</v>
      </c>
      <c r="L612" s="21">
        <v>20714</v>
      </c>
      <c r="M612" s="21">
        <v>201543</v>
      </c>
      <c r="N612" s="21">
        <v>43412</v>
      </c>
      <c r="O612" s="21">
        <v>21276</v>
      </c>
      <c r="P612" s="21">
        <v>17877</v>
      </c>
      <c r="Q612" s="21">
        <v>3399</v>
      </c>
      <c r="R612" s="21">
        <v>25372</v>
      </c>
      <c r="S612" s="21">
        <v>5439</v>
      </c>
      <c r="T612" s="21">
        <v>8147</v>
      </c>
      <c r="U612" s="21">
        <v>7900</v>
      </c>
      <c r="V612" s="21">
        <v>247</v>
      </c>
      <c r="W612" s="21">
        <v>11956</v>
      </c>
      <c r="X612" s="21">
        <v>3013</v>
      </c>
      <c r="Y612" s="21">
        <v>1808</v>
      </c>
      <c r="Z612" s="21">
        <v>1807</v>
      </c>
      <c r="AA612" s="21">
        <v>1</v>
      </c>
      <c r="AB612" s="21">
        <v>2829</v>
      </c>
      <c r="AC612" s="21">
        <v>945</v>
      </c>
    </row>
    <row r="613" spans="1:29" x14ac:dyDescent="0.2">
      <c r="A613">
        <v>10</v>
      </c>
      <c r="B613">
        <v>2007</v>
      </c>
      <c r="C613" t="s">
        <v>25</v>
      </c>
      <c r="D613" s="3">
        <v>39356</v>
      </c>
      <c r="E613" s="21">
        <v>244451</v>
      </c>
      <c r="F613" s="21">
        <v>212514</v>
      </c>
      <c r="G613" s="21">
        <v>31937</v>
      </c>
      <c r="H613" s="21">
        <v>283405</v>
      </c>
      <c r="I613" s="21">
        <v>64455</v>
      </c>
      <c r="J613" s="21">
        <v>206329</v>
      </c>
      <c r="K613" s="21">
        <v>178927</v>
      </c>
      <c r="L613" s="21">
        <v>27402</v>
      </c>
      <c r="M613" s="21">
        <v>236446</v>
      </c>
      <c r="N613" s="21">
        <v>52159</v>
      </c>
      <c r="O613" s="21">
        <v>26179</v>
      </c>
      <c r="P613" s="21">
        <v>21921</v>
      </c>
      <c r="Q613" s="21">
        <v>4258</v>
      </c>
      <c r="R613" s="21">
        <v>29585</v>
      </c>
      <c r="S613" s="21">
        <v>7628</v>
      </c>
      <c r="T613" s="21">
        <v>9748</v>
      </c>
      <c r="U613" s="21">
        <v>9472</v>
      </c>
      <c r="V613" s="21">
        <v>276</v>
      </c>
      <c r="W613" s="21">
        <v>14168</v>
      </c>
      <c r="X613" s="21">
        <v>3679</v>
      </c>
      <c r="Y613" s="21">
        <v>2195</v>
      </c>
      <c r="Z613" s="21">
        <v>2194</v>
      </c>
      <c r="AA613" s="21">
        <v>1</v>
      </c>
      <c r="AB613" s="21">
        <v>3206</v>
      </c>
      <c r="AC613" s="21">
        <v>989</v>
      </c>
    </row>
    <row r="614" spans="1:29" x14ac:dyDescent="0.2">
      <c r="A614">
        <v>11</v>
      </c>
      <c r="B614">
        <v>2007</v>
      </c>
      <c r="C614" t="s">
        <v>26</v>
      </c>
      <c r="D614" s="3">
        <v>39387</v>
      </c>
      <c r="E614" s="21">
        <v>237015</v>
      </c>
      <c r="F614" s="21">
        <v>205626</v>
      </c>
      <c r="G614" s="21">
        <v>31389</v>
      </c>
      <c r="H614" s="21">
        <v>262729</v>
      </c>
      <c r="I614" s="21">
        <v>49786</v>
      </c>
      <c r="J614" s="21">
        <v>200844</v>
      </c>
      <c r="K614" s="21">
        <v>174008</v>
      </c>
      <c r="L614" s="21">
        <v>26836</v>
      </c>
      <c r="M614" s="21">
        <v>218002</v>
      </c>
      <c r="N614" s="21">
        <v>39586</v>
      </c>
      <c r="O614" s="21">
        <v>24945</v>
      </c>
      <c r="P614" s="21">
        <v>20569</v>
      </c>
      <c r="Q614" s="21">
        <v>4376</v>
      </c>
      <c r="R614" s="21">
        <v>28760</v>
      </c>
      <c r="S614" s="21">
        <v>5380</v>
      </c>
      <c r="T614" s="21">
        <v>9294</v>
      </c>
      <c r="U614" s="21">
        <v>9117</v>
      </c>
      <c r="V614" s="21">
        <v>177</v>
      </c>
      <c r="W614" s="21">
        <v>13014</v>
      </c>
      <c r="X614" s="21">
        <v>3377</v>
      </c>
      <c r="Y614" s="21">
        <v>1932</v>
      </c>
      <c r="Z614" s="21">
        <v>1932</v>
      </c>
      <c r="AA614" s="21">
        <v>0</v>
      </c>
      <c r="AB614" s="21">
        <v>2953</v>
      </c>
      <c r="AC614" s="21">
        <v>1443</v>
      </c>
    </row>
    <row r="615" spans="1:29" x14ac:dyDescent="0.2">
      <c r="A615">
        <v>12</v>
      </c>
      <c r="B615">
        <v>2007</v>
      </c>
      <c r="C615" t="s">
        <v>27</v>
      </c>
      <c r="D615" s="3">
        <v>39417</v>
      </c>
      <c r="E615" s="21">
        <v>242240</v>
      </c>
      <c r="F615" s="21">
        <v>207253</v>
      </c>
      <c r="G615" s="21">
        <v>34987</v>
      </c>
      <c r="H615" s="21">
        <v>217025</v>
      </c>
      <c r="I615" s="21">
        <v>50130</v>
      </c>
      <c r="J615" s="21">
        <v>205518</v>
      </c>
      <c r="K615" s="21">
        <v>176058</v>
      </c>
      <c r="L615" s="21">
        <v>29460</v>
      </c>
      <c r="M615" s="21">
        <v>181505</v>
      </c>
      <c r="N615" s="21">
        <v>38436</v>
      </c>
      <c r="O615" s="21">
        <v>25656</v>
      </c>
      <c r="P615" s="21">
        <v>20494</v>
      </c>
      <c r="Q615" s="21">
        <v>5162</v>
      </c>
      <c r="R615" s="21">
        <v>24729</v>
      </c>
      <c r="S615" s="21">
        <v>6655</v>
      </c>
      <c r="T615" s="21">
        <v>9016</v>
      </c>
      <c r="U615" s="21">
        <v>8651</v>
      </c>
      <c r="V615" s="21">
        <v>365</v>
      </c>
      <c r="W615" s="21">
        <v>9091</v>
      </c>
      <c r="X615" s="21">
        <v>3920</v>
      </c>
      <c r="Y615" s="21">
        <v>2050</v>
      </c>
      <c r="Z615" s="21">
        <v>2050</v>
      </c>
      <c r="AA615" s="21">
        <v>0</v>
      </c>
      <c r="AB615" s="21">
        <v>1700</v>
      </c>
      <c r="AC615" s="21">
        <v>1119</v>
      </c>
    </row>
    <row r="616" spans="1:29" x14ac:dyDescent="0.2">
      <c r="A616">
        <v>1</v>
      </c>
      <c r="B616">
        <v>2008</v>
      </c>
      <c r="C616" t="s">
        <v>16</v>
      </c>
      <c r="D616" s="3">
        <v>39448</v>
      </c>
      <c r="E616" s="21">
        <v>214959</v>
      </c>
      <c r="F616" s="21">
        <v>185148</v>
      </c>
      <c r="G616" s="21">
        <v>29811</v>
      </c>
      <c r="H616" s="21">
        <v>242456</v>
      </c>
      <c r="I616" s="21">
        <v>45385</v>
      </c>
      <c r="J616" s="21">
        <v>180351</v>
      </c>
      <c r="K616" s="21">
        <v>155463</v>
      </c>
      <c r="L616" s="21">
        <v>24888</v>
      </c>
      <c r="M616" s="21">
        <v>200764</v>
      </c>
      <c r="N616" s="21">
        <v>38628</v>
      </c>
      <c r="O616" s="21">
        <v>25033</v>
      </c>
      <c r="P616" s="21">
        <v>20442</v>
      </c>
      <c r="Q616" s="21">
        <v>4591</v>
      </c>
      <c r="R616" s="21">
        <v>27872</v>
      </c>
      <c r="S616" s="21">
        <v>4662</v>
      </c>
      <c r="T616" s="21">
        <v>7989</v>
      </c>
      <c r="U616" s="21">
        <v>7658</v>
      </c>
      <c r="V616" s="21">
        <v>331</v>
      </c>
      <c r="W616" s="21">
        <v>10391</v>
      </c>
      <c r="X616" s="21">
        <v>1661</v>
      </c>
      <c r="Y616" s="21">
        <v>1586</v>
      </c>
      <c r="Z616" s="21">
        <v>1585</v>
      </c>
      <c r="AA616" s="21">
        <v>1</v>
      </c>
      <c r="AB616" s="21">
        <v>3429</v>
      </c>
      <c r="AC616" s="21">
        <v>434</v>
      </c>
    </row>
    <row r="617" spans="1:29" x14ac:dyDescent="0.2">
      <c r="A617">
        <v>2</v>
      </c>
      <c r="B617">
        <v>2008</v>
      </c>
      <c r="C617" t="s">
        <v>17</v>
      </c>
      <c r="D617" s="3">
        <v>39479</v>
      </c>
      <c r="E617" s="21">
        <v>200844</v>
      </c>
      <c r="F617" s="21">
        <v>177901</v>
      </c>
      <c r="G617" s="21">
        <v>22943</v>
      </c>
      <c r="H617" s="21">
        <v>239214</v>
      </c>
      <c r="I617" s="21">
        <v>44871</v>
      </c>
      <c r="J617" s="21">
        <v>167387</v>
      </c>
      <c r="K617" s="21">
        <v>148203</v>
      </c>
      <c r="L617" s="21">
        <v>19184</v>
      </c>
      <c r="M617" s="21">
        <v>197647</v>
      </c>
      <c r="N617" s="21">
        <v>34522</v>
      </c>
      <c r="O617" s="21">
        <v>23768</v>
      </c>
      <c r="P617" s="21">
        <v>20238</v>
      </c>
      <c r="Q617" s="21">
        <v>3530</v>
      </c>
      <c r="R617" s="21">
        <v>26243</v>
      </c>
      <c r="S617" s="21">
        <v>6197</v>
      </c>
      <c r="T617" s="21">
        <v>8056</v>
      </c>
      <c r="U617" s="21">
        <v>7827</v>
      </c>
      <c r="V617" s="21">
        <v>229</v>
      </c>
      <c r="W617" s="21">
        <v>12288</v>
      </c>
      <c r="X617" s="21">
        <v>3197</v>
      </c>
      <c r="Y617" s="21">
        <v>1633</v>
      </c>
      <c r="Z617" s="21">
        <v>1633</v>
      </c>
      <c r="AA617" s="21">
        <v>0</v>
      </c>
      <c r="AB617" s="21">
        <v>3036</v>
      </c>
      <c r="AC617" s="21">
        <v>955</v>
      </c>
    </row>
    <row r="618" spans="1:29" x14ac:dyDescent="0.2">
      <c r="A618">
        <v>3</v>
      </c>
      <c r="B618">
        <v>2008</v>
      </c>
      <c r="C618" t="s">
        <v>18</v>
      </c>
      <c r="D618" s="3">
        <v>39508</v>
      </c>
      <c r="E618" s="21">
        <v>232147</v>
      </c>
      <c r="F618" s="21">
        <v>204083</v>
      </c>
      <c r="G618" s="21">
        <v>28064</v>
      </c>
      <c r="H618" s="21">
        <v>268285</v>
      </c>
      <c r="I618" s="21">
        <v>49779</v>
      </c>
      <c r="J618" s="21">
        <v>194019</v>
      </c>
      <c r="K618" s="21">
        <v>170844</v>
      </c>
      <c r="L618" s="21">
        <v>23175</v>
      </c>
      <c r="M618" s="21">
        <v>222548</v>
      </c>
      <c r="N618" s="21">
        <v>40029</v>
      </c>
      <c r="O618" s="21">
        <v>26865</v>
      </c>
      <c r="P618" s="21">
        <v>22231</v>
      </c>
      <c r="Q618" s="21">
        <v>4634</v>
      </c>
      <c r="R618" s="21">
        <v>28799</v>
      </c>
      <c r="S618" s="21">
        <v>5904</v>
      </c>
      <c r="T618" s="21">
        <v>9468</v>
      </c>
      <c r="U618" s="21">
        <v>9213</v>
      </c>
      <c r="V618" s="21">
        <v>255</v>
      </c>
      <c r="W618" s="21">
        <v>13671</v>
      </c>
      <c r="X618" s="21">
        <v>2862</v>
      </c>
      <c r="Y618" s="21">
        <v>1795</v>
      </c>
      <c r="Z618" s="21">
        <v>1795</v>
      </c>
      <c r="AA618" s="21">
        <v>0</v>
      </c>
      <c r="AB618" s="21">
        <v>3267</v>
      </c>
      <c r="AC618" s="21">
        <v>984</v>
      </c>
    </row>
    <row r="619" spans="1:29" x14ac:dyDescent="0.2">
      <c r="A619">
        <v>4</v>
      </c>
      <c r="B619">
        <v>2008</v>
      </c>
      <c r="C619" t="s">
        <v>19</v>
      </c>
      <c r="D619" s="3">
        <v>39539</v>
      </c>
      <c r="E619" s="21">
        <v>261246</v>
      </c>
      <c r="F619" s="21">
        <v>229699</v>
      </c>
      <c r="G619" s="21">
        <v>31547</v>
      </c>
      <c r="H619" s="21">
        <v>283294</v>
      </c>
      <c r="I619" s="21">
        <v>49372</v>
      </c>
      <c r="J619" s="21">
        <v>218037</v>
      </c>
      <c r="K619" s="21">
        <v>191641</v>
      </c>
      <c r="L619" s="21">
        <v>26396</v>
      </c>
      <c r="M619" s="21">
        <v>236206</v>
      </c>
      <c r="N619" s="21">
        <v>39994</v>
      </c>
      <c r="O619" s="21">
        <v>29901</v>
      </c>
      <c r="P619" s="21">
        <v>25086</v>
      </c>
      <c r="Q619" s="21">
        <v>4815</v>
      </c>
      <c r="R619" s="21">
        <v>29917</v>
      </c>
      <c r="S619" s="21">
        <v>5229</v>
      </c>
      <c r="T619" s="21">
        <v>11092</v>
      </c>
      <c r="U619" s="21">
        <v>10756</v>
      </c>
      <c r="V619" s="21">
        <v>336</v>
      </c>
      <c r="W619" s="21">
        <v>13516</v>
      </c>
      <c r="X619" s="21">
        <v>3057</v>
      </c>
      <c r="Y619" s="21">
        <v>2216</v>
      </c>
      <c r="Z619" s="21">
        <v>2216</v>
      </c>
      <c r="AA619" s="21">
        <v>0</v>
      </c>
      <c r="AB619" s="21">
        <v>3655</v>
      </c>
      <c r="AC619" s="21">
        <v>1092</v>
      </c>
    </row>
    <row r="620" spans="1:29" x14ac:dyDescent="0.2">
      <c r="A620">
        <v>5</v>
      </c>
      <c r="B620">
        <v>2008</v>
      </c>
      <c r="C620" t="s">
        <v>20</v>
      </c>
      <c r="D620" s="3">
        <v>39569</v>
      </c>
      <c r="E620" s="21">
        <v>242010</v>
      </c>
      <c r="F620" s="21">
        <v>211972</v>
      </c>
      <c r="G620" s="21">
        <v>30038</v>
      </c>
      <c r="H620" s="21">
        <v>274542</v>
      </c>
      <c r="I620" s="21">
        <v>42801</v>
      </c>
      <c r="J620" s="21">
        <v>203202</v>
      </c>
      <c r="K620" s="21">
        <v>177709</v>
      </c>
      <c r="L620" s="21">
        <v>25493</v>
      </c>
      <c r="M620" s="21">
        <v>229493</v>
      </c>
      <c r="N620" s="21">
        <v>34231</v>
      </c>
      <c r="O620" s="21">
        <v>26754</v>
      </c>
      <c r="P620" s="21">
        <v>22518</v>
      </c>
      <c r="Q620" s="21">
        <v>4236</v>
      </c>
      <c r="R620" s="21">
        <v>28517</v>
      </c>
      <c r="S620" s="21">
        <v>5225</v>
      </c>
      <c r="T620" s="21">
        <v>9912</v>
      </c>
      <c r="U620" s="21">
        <v>9603</v>
      </c>
      <c r="V620" s="21">
        <v>309</v>
      </c>
      <c r="W620" s="21">
        <v>12954</v>
      </c>
      <c r="X620" s="21">
        <v>2806</v>
      </c>
      <c r="Y620" s="21">
        <v>2142</v>
      </c>
      <c r="Z620" s="21">
        <v>2142</v>
      </c>
      <c r="AA620" s="21">
        <v>0</v>
      </c>
      <c r="AB620" s="21">
        <v>3578</v>
      </c>
      <c r="AC620" s="21">
        <v>539</v>
      </c>
    </row>
    <row r="621" spans="1:29" x14ac:dyDescent="0.2">
      <c r="A621">
        <v>6</v>
      </c>
      <c r="B621">
        <v>2008</v>
      </c>
      <c r="C621" t="s">
        <v>21</v>
      </c>
      <c r="D621" s="3">
        <v>39600</v>
      </c>
      <c r="E621" s="21">
        <v>256005</v>
      </c>
      <c r="F621" s="21">
        <v>223242</v>
      </c>
      <c r="G621" s="21">
        <v>32763</v>
      </c>
      <c r="H621" s="21">
        <v>292422</v>
      </c>
      <c r="I621" s="21">
        <v>55709</v>
      </c>
      <c r="J621" s="21">
        <v>212801</v>
      </c>
      <c r="K621" s="21">
        <v>185727</v>
      </c>
      <c r="L621" s="21">
        <v>27074</v>
      </c>
      <c r="M621" s="21">
        <v>242191</v>
      </c>
      <c r="N621" s="21">
        <v>45484</v>
      </c>
      <c r="O621" s="21">
        <v>30049</v>
      </c>
      <c r="P621" s="21">
        <v>24871</v>
      </c>
      <c r="Q621" s="21">
        <v>5178</v>
      </c>
      <c r="R621" s="21">
        <v>31792</v>
      </c>
      <c r="S621" s="21">
        <v>6168</v>
      </c>
      <c r="T621" s="21">
        <v>10747</v>
      </c>
      <c r="U621" s="21">
        <v>10236</v>
      </c>
      <c r="V621" s="21">
        <v>511</v>
      </c>
      <c r="W621" s="21">
        <v>14691</v>
      </c>
      <c r="X621" s="21">
        <v>3275</v>
      </c>
      <c r="Y621" s="21">
        <v>2408</v>
      </c>
      <c r="Z621" s="21">
        <v>2408</v>
      </c>
      <c r="AA621" s="21">
        <v>0</v>
      </c>
      <c r="AB621" s="21">
        <v>3748</v>
      </c>
      <c r="AC621" s="21">
        <v>782</v>
      </c>
    </row>
    <row r="622" spans="1:29" x14ac:dyDescent="0.2">
      <c r="A622">
        <v>7</v>
      </c>
      <c r="B622">
        <v>2008</v>
      </c>
      <c r="C622" t="s">
        <v>22</v>
      </c>
      <c r="D622" s="3">
        <v>39630</v>
      </c>
      <c r="E622" s="21">
        <v>288141</v>
      </c>
      <c r="F622" s="21">
        <v>252167</v>
      </c>
      <c r="G622" s="21">
        <v>35974</v>
      </c>
      <c r="H622" s="21">
        <v>305384</v>
      </c>
      <c r="I622" s="21">
        <v>50259</v>
      </c>
      <c r="J622" s="21">
        <v>239013</v>
      </c>
      <c r="K622" s="21">
        <v>208983</v>
      </c>
      <c r="L622" s="21">
        <v>30030</v>
      </c>
      <c r="M622" s="21">
        <v>251952</v>
      </c>
      <c r="N622" s="21">
        <v>41626</v>
      </c>
      <c r="O622" s="21">
        <v>33943</v>
      </c>
      <c r="P622" s="21">
        <v>28370</v>
      </c>
      <c r="Q622" s="21">
        <v>5573</v>
      </c>
      <c r="R622" s="21">
        <v>34057</v>
      </c>
      <c r="S622" s="21">
        <v>5013</v>
      </c>
      <c r="T622" s="21">
        <v>12087</v>
      </c>
      <c r="U622" s="21">
        <v>11716</v>
      </c>
      <c r="V622" s="21">
        <v>371</v>
      </c>
      <c r="W622" s="21">
        <v>15547</v>
      </c>
      <c r="X622" s="21">
        <v>2972</v>
      </c>
      <c r="Y622" s="21">
        <v>3098</v>
      </c>
      <c r="Z622" s="21">
        <v>3098</v>
      </c>
      <c r="AA622" s="21">
        <v>0</v>
      </c>
      <c r="AB622" s="21">
        <v>3828</v>
      </c>
      <c r="AC622" s="21">
        <v>648</v>
      </c>
    </row>
    <row r="623" spans="1:29" x14ac:dyDescent="0.2">
      <c r="A623">
        <v>8</v>
      </c>
      <c r="B623">
        <v>2008</v>
      </c>
      <c r="C623" t="s">
        <v>23</v>
      </c>
      <c r="D623" s="3">
        <v>39661</v>
      </c>
      <c r="E623" s="21">
        <v>244771</v>
      </c>
      <c r="F623" s="21">
        <v>210069</v>
      </c>
      <c r="G623" s="21">
        <v>34702</v>
      </c>
      <c r="H623" s="21">
        <v>299556</v>
      </c>
      <c r="I623" s="21">
        <v>52661</v>
      </c>
      <c r="J623" s="21">
        <v>201058</v>
      </c>
      <c r="K623" s="21">
        <v>171772</v>
      </c>
      <c r="L623" s="21">
        <v>29286</v>
      </c>
      <c r="M623" s="21">
        <v>245913</v>
      </c>
      <c r="N623" s="21">
        <v>42008</v>
      </c>
      <c r="O623" s="21">
        <v>29995</v>
      </c>
      <c r="P623" s="21">
        <v>25005</v>
      </c>
      <c r="Q623" s="21">
        <v>4990</v>
      </c>
      <c r="R623" s="21">
        <v>33848</v>
      </c>
      <c r="S623" s="21">
        <v>5851</v>
      </c>
      <c r="T623" s="21">
        <v>11344</v>
      </c>
      <c r="U623" s="21">
        <v>10919</v>
      </c>
      <c r="V623" s="21">
        <v>425</v>
      </c>
      <c r="W623" s="21">
        <v>16233</v>
      </c>
      <c r="X623" s="21">
        <v>3998</v>
      </c>
      <c r="Y623" s="21">
        <v>2374</v>
      </c>
      <c r="Z623" s="21">
        <v>2373</v>
      </c>
      <c r="AA623" s="21">
        <v>1</v>
      </c>
      <c r="AB623" s="21">
        <v>3562</v>
      </c>
      <c r="AC623" s="21">
        <v>804</v>
      </c>
    </row>
    <row r="624" spans="1:29" x14ac:dyDescent="0.2">
      <c r="A624">
        <v>9</v>
      </c>
      <c r="B624">
        <v>2008</v>
      </c>
      <c r="C624" t="s">
        <v>24</v>
      </c>
      <c r="D624" s="3">
        <v>39692</v>
      </c>
      <c r="E624" s="21">
        <v>268686</v>
      </c>
      <c r="F624" s="21">
        <v>231385</v>
      </c>
      <c r="G624" s="21">
        <v>37301</v>
      </c>
      <c r="H624" s="21">
        <v>286610</v>
      </c>
      <c r="I624" s="21">
        <v>48315</v>
      </c>
      <c r="J624" s="21">
        <v>223735</v>
      </c>
      <c r="K624" s="21">
        <v>191706</v>
      </c>
      <c r="L624" s="21">
        <v>32029</v>
      </c>
      <c r="M624" s="21">
        <v>233650</v>
      </c>
      <c r="N624" s="21">
        <v>37396</v>
      </c>
      <c r="O624" s="21">
        <v>30431</v>
      </c>
      <c r="P624" s="21">
        <v>25613</v>
      </c>
      <c r="Q624" s="21">
        <v>4818</v>
      </c>
      <c r="R624" s="21">
        <v>33244</v>
      </c>
      <c r="S624" s="21">
        <v>6238</v>
      </c>
      <c r="T624" s="21">
        <v>11955</v>
      </c>
      <c r="U624" s="21">
        <v>11501</v>
      </c>
      <c r="V624" s="21">
        <v>454</v>
      </c>
      <c r="W624" s="21">
        <v>16268</v>
      </c>
      <c r="X624" s="21">
        <v>3710</v>
      </c>
      <c r="Y624" s="21">
        <v>2565</v>
      </c>
      <c r="Z624" s="21">
        <v>2565</v>
      </c>
      <c r="AA624" s="21">
        <v>0</v>
      </c>
      <c r="AB624" s="21">
        <v>3448</v>
      </c>
      <c r="AC624" s="21">
        <v>971</v>
      </c>
    </row>
    <row r="625" spans="1:29" x14ac:dyDescent="0.2">
      <c r="A625">
        <v>10</v>
      </c>
      <c r="B625">
        <v>2008</v>
      </c>
      <c r="C625" t="s">
        <v>25</v>
      </c>
      <c r="D625" s="3">
        <v>39722</v>
      </c>
      <c r="E625" s="21">
        <v>239236</v>
      </c>
      <c r="F625" s="21">
        <v>204658</v>
      </c>
      <c r="G625" s="21">
        <v>34578</v>
      </c>
      <c r="H625" s="21">
        <v>280178</v>
      </c>
      <c r="I625" s="21">
        <v>51385</v>
      </c>
      <c r="J625" s="21">
        <v>195162</v>
      </c>
      <c r="K625" s="21">
        <v>165627</v>
      </c>
      <c r="L625" s="21">
        <v>29535</v>
      </c>
      <c r="M625" s="21">
        <v>225246</v>
      </c>
      <c r="N625" s="21">
        <v>41121</v>
      </c>
      <c r="O625" s="21">
        <v>29563</v>
      </c>
      <c r="P625" s="21">
        <v>24895</v>
      </c>
      <c r="Q625" s="21">
        <v>4668</v>
      </c>
      <c r="R625" s="21">
        <v>33905</v>
      </c>
      <c r="S625" s="21">
        <v>5484</v>
      </c>
      <c r="T625" s="21">
        <v>11980</v>
      </c>
      <c r="U625" s="21">
        <v>11605</v>
      </c>
      <c r="V625" s="21">
        <v>375</v>
      </c>
      <c r="W625" s="21">
        <v>17690</v>
      </c>
      <c r="X625" s="21">
        <v>3523</v>
      </c>
      <c r="Y625" s="21">
        <v>2531</v>
      </c>
      <c r="Z625" s="21">
        <v>2531</v>
      </c>
      <c r="AA625" s="21">
        <v>0</v>
      </c>
      <c r="AB625" s="21">
        <v>3337</v>
      </c>
      <c r="AC625" s="21">
        <v>1257</v>
      </c>
    </row>
    <row r="626" spans="1:29" x14ac:dyDescent="0.2">
      <c r="A626">
        <v>11</v>
      </c>
      <c r="B626">
        <v>2008</v>
      </c>
      <c r="C626" t="s">
        <v>26</v>
      </c>
      <c r="D626" s="3">
        <v>39753</v>
      </c>
      <c r="E626" s="21">
        <v>177823</v>
      </c>
      <c r="F626" s="21">
        <v>151440</v>
      </c>
      <c r="G626" s="21">
        <v>26383</v>
      </c>
      <c r="H626" s="21">
        <v>187374</v>
      </c>
      <c r="I626" s="21">
        <v>40385</v>
      </c>
      <c r="J626" s="21">
        <v>143333</v>
      </c>
      <c r="K626" s="21">
        <v>120804</v>
      </c>
      <c r="L626" s="21">
        <v>22529</v>
      </c>
      <c r="M626" s="21">
        <v>143636</v>
      </c>
      <c r="N626" s="21">
        <v>32062</v>
      </c>
      <c r="O626" s="21">
        <v>22932</v>
      </c>
      <c r="P626" s="21">
        <v>19308</v>
      </c>
      <c r="Q626" s="21">
        <v>3624</v>
      </c>
      <c r="R626" s="21">
        <v>26628</v>
      </c>
      <c r="S626" s="21">
        <v>5019</v>
      </c>
      <c r="T626" s="21">
        <v>9328</v>
      </c>
      <c r="U626" s="21">
        <v>9098</v>
      </c>
      <c r="V626" s="21">
        <v>230</v>
      </c>
      <c r="W626" s="21">
        <v>14687</v>
      </c>
      <c r="X626" s="21">
        <v>2630</v>
      </c>
      <c r="Y626" s="21">
        <v>2230</v>
      </c>
      <c r="Z626" s="21">
        <v>2230</v>
      </c>
      <c r="AA626" s="21">
        <v>0</v>
      </c>
      <c r="AB626" s="21">
        <v>2423</v>
      </c>
      <c r="AC626" s="21">
        <v>674</v>
      </c>
    </row>
    <row r="627" spans="1:29" x14ac:dyDescent="0.2">
      <c r="A627">
        <v>12</v>
      </c>
      <c r="B627">
        <v>2008</v>
      </c>
      <c r="C627" t="s">
        <v>27</v>
      </c>
      <c r="D627" s="3">
        <v>39783</v>
      </c>
      <c r="E627" s="21">
        <v>194486</v>
      </c>
      <c r="F627" s="21">
        <v>163438</v>
      </c>
      <c r="G627" s="21">
        <v>31048</v>
      </c>
      <c r="H627" s="21">
        <v>91314</v>
      </c>
      <c r="I627" s="21">
        <v>37660</v>
      </c>
      <c r="J627" s="21">
        <v>163206</v>
      </c>
      <c r="K627" s="21">
        <v>136441</v>
      </c>
      <c r="L627" s="21">
        <v>26765</v>
      </c>
      <c r="M627" s="21">
        <v>69236</v>
      </c>
      <c r="N627" s="21">
        <v>30594</v>
      </c>
      <c r="O627" s="21">
        <v>20655</v>
      </c>
      <c r="P627" s="21">
        <v>16596</v>
      </c>
      <c r="Q627" s="21">
        <v>4059</v>
      </c>
      <c r="R627" s="21">
        <v>15366</v>
      </c>
      <c r="S627" s="21">
        <v>5349</v>
      </c>
      <c r="T627" s="21">
        <v>8329</v>
      </c>
      <c r="U627" s="21">
        <v>8105</v>
      </c>
      <c r="V627" s="21">
        <v>224</v>
      </c>
      <c r="W627" s="21">
        <v>5821</v>
      </c>
      <c r="X627" s="21">
        <v>1140</v>
      </c>
      <c r="Y627" s="21">
        <v>2296</v>
      </c>
      <c r="Z627" s="21">
        <v>2296</v>
      </c>
      <c r="AA627" s="21">
        <v>0</v>
      </c>
      <c r="AB627" s="21">
        <v>891</v>
      </c>
      <c r="AC627" s="21">
        <v>577</v>
      </c>
    </row>
    <row r="628" spans="1:29" x14ac:dyDescent="0.2">
      <c r="A628">
        <v>1</v>
      </c>
      <c r="B628">
        <v>2009</v>
      </c>
      <c r="C628" t="s">
        <v>16</v>
      </c>
      <c r="D628" s="3">
        <v>39814</v>
      </c>
      <c r="E628" s="21">
        <v>197454</v>
      </c>
      <c r="F628" s="21">
        <v>158826</v>
      </c>
      <c r="G628" s="21">
        <v>38628</v>
      </c>
      <c r="H628" s="21">
        <v>180242</v>
      </c>
      <c r="I628" s="21">
        <v>17712</v>
      </c>
      <c r="J628" s="21">
        <v>169868</v>
      </c>
      <c r="K628" s="21">
        <v>135452</v>
      </c>
      <c r="L628" s="21">
        <v>34416</v>
      </c>
      <c r="M628" s="21">
        <v>147345</v>
      </c>
      <c r="N628" s="21">
        <v>14223</v>
      </c>
      <c r="O628" s="21">
        <v>19854</v>
      </c>
      <c r="P628" s="21">
        <v>16018</v>
      </c>
      <c r="Q628" s="21">
        <v>3836</v>
      </c>
      <c r="R628" s="21">
        <v>23421</v>
      </c>
      <c r="S628" s="21">
        <v>2414</v>
      </c>
      <c r="T628" s="21">
        <v>6334</v>
      </c>
      <c r="U628" s="21">
        <v>5958</v>
      </c>
      <c r="V628" s="21">
        <v>376</v>
      </c>
      <c r="W628" s="21">
        <v>7224</v>
      </c>
      <c r="X628" s="21">
        <v>702</v>
      </c>
      <c r="Y628" s="21">
        <v>1398</v>
      </c>
      <c r="Z628" s="21">
        <v>1398</v>
      </c>
      <c r="AA628" s="21">
        <v>0</v>
      </c>
      <c r="AB628" s="21">
        <v>2252</v>
      </c>
      <c r="AC628" s="21">
        <v>373</v>
      </c>
    </row>
    <row r="629" spans="1:29" x14ac:dyDescent="0.2">
      <c r="A629">
        <v>2</v>
      </c>
      <c r="B629">
        <v>2009</v>
      </c>
      <c r="C629" t="s">
        <v>17</v>
      </c>
      <c r="D629" s="3">
        <v>39845</v>
      </c>
      <c r="E629" s="21">
        <v>199366</v>
      </c>
      <c r="F629" s="21">
        <v>168651</v>
      </c>
      <c r="G629" s="21">
        <v>30715</v>
      </c>
      <c r="H629" s="21">
        <v>196546</v>
      </c>
      <c r="I629" s="21">
        <v>22785</v>
      </c>
      <c r="J629" s="21">
        <v>167471</v>
      </c>
      <c r="K629" s="21">
        <v>140322</v>
      </c>
      <c r="L629" s="21">
        <v>27149</v>
      </c>
      <c r="M629" s="21">
        <v>165302</v>
      </c>
      <c r="N629" s="21">
        <v>19310</v>
      </c>
      <c r="O629" s="21">
        <v>23881</v>
      </c>
      <c r="P629" s="21">
        <v>20488</v>
      </c>
      <c r="Q629" s="21">
        <v>3393</v>
      </c>
      <c r="R629" s="21">
        <v>21814</v>
      </c>
      <c r="S629" s="21">
        <v>2144</v>
      </c>
      <c r="T629" s="21">
        <v>6429</v>
      </c>
      <c r="U629" s="21">
        <v>6256</v>
      </c>
      <c r="V629" s="21">
        <v>173</v>
      </c>
      <c r="W629" s="21">
        <v>7163</v>
      </c>
      <c r="X629" s="21">
        <v>1043</v>
      </c>
      <c r="Y629" s="21">
        <v>1585</v>
      </c>
      <c r="Z629" s="21">
        <v>1585</v>
      </c>
      <c r="AA629" s="21">
        <v>0</v>
      </c>
      <c r="AB629" s="21">
        <v>2267</v>
      </c>
      <c r="AC629" s="21">
        <v>288</v>
      </c>
    </row>
    <row r="630" spans="1:29" x14ac:dyDescent="0.2">
      <c r="A630">
        <v>3</v>
      </c>
      <c r="B630">
        <v>2009</v>
      </c>
      <c r="C630" t="s">
        <v>18</v>
      </c>
      <c r="D630" s="3">
        <v>39873</v>
      </c>
      <c r="E630" s="21">
        <v>271442</v>
      </c>
      <c r="F630" s="21">
        <v>236175</v>
      </c>
      <c r="G630" s="21">
        <v>35267</v>
      </c>
      <c r="H630" s="21">
        <v>266162</v>
      </c>
      <c r="I630" s="21">
        <v>26137</v>
      </c>
      <c r="J630" s="21">
        <v>229361</v>
      </c>
      <c r="K630" s="21">
        <v>199337</v>
      </c>
      <c r="L630" s="21">
        <v>30024</v>
      </c>
      <c r="M630" s="21">
        <v>227657</v>
      </c>
      <c r="N630" s="21">
        <v>22250</v>
      </c>
      <c r="O630" s="21">
        <v>31568</v>
      </c>
      <c r="P630" s="21">
        <v>26621</v>
      </c>
      <c r="Q630" s="21">
        <v>4947</v>
      </c>
      <c r="R630" s="21">
        <v>26708</v>
      </c>
      <c r="S630" s="21">
        <v>2569</v>
      </c>
      <c r="T630" s="21">
        <v>8724</v>
      </c>
      <c r="U630" s="21">
        <v>8428</v>
      </c>
      <c r="V630" s="21">
        <v>296</v>
      </c>
      <c r="W630" s="21">
        <v>9375</v>
      </c>
      <c r="X630" s="21">
        <v>917</v>
      </c>
      <c r="Y630" s="21">
        <v>1789</v>
      </c>
      <c r="Z630" s="21">
        <v>1789</v>
      </c>
      <c r="AA630" s="21">
        <v>0</v>
      </c>
      <c r="AB630" s="21">
        <v>2422</v>
      </c>
      <c r="AC630" s="21">
        <v>401</v>
      </c>
    </row>
    <row r="631" spans="1:29" x14ac:dyDescent="0.2">
      <c r="A631">
        <v>4</v>
      </c>
      <c r="B631">
        <v>2009</v>
      </c>
      <c r="C631" t="s">
        <v>19</v>
      </c>
      <c r="D631" s="3">
        <v>39904</v>
      </c>
      <c r="E631" s="21">
        <v>234390</v>
      </c>
      <c r="F631" s="21">
        <v>203268</v>
      </c>
      <c r="G631" s="21">
        <v>31122</v>
      </c>
      <c r="H631" s="21">
        <v>244700</v>
      </c>
      <c r="I631" s="21">
        <v>25719</v>
      </c>
      <c r="J631" s="21">
        <v>197309</v>
      </c>
      <c r="K631" s="21">
        <v>170491</v>
      </c>
      <c r="L631" s="21">
        <v>26818</v>
      </c>
      <c r="M631" s="21">
        <v>208010</v>
      </c>
      <c r="N631" s="21">
        <v>22160</v>
      </c>
      <c r="O631" s="21">
        <v>27076</v>
      </c>
      <c r="P631" s="21">
        <v>23045</v>
      </c>
      <c r="Q631" s="21">
        <v>4031</v>
      </c>
      <c r="R631" s="21">
        <v>25150</v>
      </c>
      <c r="S631" s="21">
        <v>2481</v>
      </c>
      <c r="T631" s="21">
        <v>8440</v>
      </c>
      <c r="U631" s="21">
        <v>8167</v>
      </c>
      <c r="V631" s="21">
        <v>273</v>
      </c>
      <c r="W631" s="21">
        <v>9374</v>
      </c>
      <c r="X631" s="21">
        <v>559</v>
      </c>
      <c r="Y631" s="21">
        <v>1565</v>
      </c>
      <c r="Z631" s="21">
        <v>1565</v>
      </c>
      <c r="AA631" s="21">
        <v>0</v>
      </c>
      <c r="AB631" s="21">
        <v>2166</v>
      </c>
      <c r="AC631" s="21">
        <v>519</v>
      </c>
    </row>
    <row r="632" spans="1:29" x14ac:dyDescent="0.2">
      <c r="A632">
        <v>5</v>
      </c>
      <c r="B632">
        <v>2009</v>
      </c>
      <c r="C632" t="s">
        <v>20</v>
      </c>
      <c r="D632" s="3">
        <v>39934</v>
      </c>
      <c r="E632" s="21">
        <v>246978</v>
      </c>
      <c r="F632" s="21">
        <v>213611</v>
      </c>
      <c r="G632" s="21">
        <v>33367</v>
      </c>
      <c r="H632" s="21">
        <v>262452</v>
      </c>
      <c r="I632" s="21">
        <v>32650</v>
      </c>
      <c r="J632" s="21">
        <v>208946</v>
      </c>
      <c r="K632" s="21">
        <v>180172</v>
      </c>
      <c r="L632" s="21">
        <v>28774</v>
      </c>
      <c r="M632" s="21">
        <v>222104</v>
      </c>
      <c r="N632" s="21">
        <v>28409</v>
      </c>
      <c r="O632" s="21">
        <v>28448</v>
      </c>
      <c r="P632" s="21">
        <v>24107</v>
      </c>
      <c r="Q632" s="21">
        <v>4341</v>
      </c>
      <c r="R632" s="21">
        <v>28464</v>
      </c>
      <c r="S632" s="21">
        <v>3083</v>
      </c>
      <c r="T632" s="21">
        <v>7638</v>
      </c>
      <c r="U632" s="21">
        <v>7386</v>
      </c>
      <c r="V632" s="21">
        <v>252</v>
      </c>
      <c r="W632" s="21">
        <v>9356</v>
      </c>
      <c r="X632" s="21">
        <v>694</v>
      </c>
      <c r="Y632" s="21">
        <v>1946</v>
      </c>
      <c r="Z632" s="21">
        <v>1946</v>
      </c>
      <c r="AA632" s="21">
        <v>0</v>
      </c>
      <c r="AB632" s="21">
        <v>2528</v>
      </c>
      <c r="AC632" s="21">
        <v>464</v>
      </c>
    </row>
    <row r="633" spans="1:29" x14ac:dyDescent="0.2">
      <c r="A633">
        <v>6</v>
      </c>
      <c r="B633">
        <v>2009</v>
      </c>
      <c r="C633" t="s">
        <v>21</v>
      </c>
      <c r="D633" s="3">
        <v>39965</v>
      </c>
      <c r="E633" s="21">
        <v>300157</v>
      </c>
      <c r="F633" s="21">
        <v>259924</v>
      </c>
      <c r="G633" s="21">
        <v>40233</v>
      </c>
      <c r="H633" s="21">
        <v>276445</v>
      </c>
      <c r="I633" s="21">
        <v>31265</v>
      </c>
      <c r="J633" s="21">
        <v>257190</v>
      </c>
      <c r="K633" s="21">
        <v>222633</v>
      </c>
      <c r="L633" s="21">
        <v>34557</v>
      </c>
      <c r="M633" s="21">
        <v>233751</v>
      </c>
      <c r="N633" s="21">
        <v>27372</v>
      </c>
      <c r="O633" s="21">
        <v>32598</v>
      </c>
      <c r="P633" s="21">
        <v>27300</v>
      </c>
      <c r="Q633" s="21">
        <v>5298</v>
      </c>
      <c r="R633" s="21">
        <v>30285</v>
      </c>
      <c r="S633" s="21">
        <v>2759</v>
      </c>
      <c r="T633" s="21">
        <v>8599</v>
      </c>
      <c r="U633" s="21">
        <v>8221</v>
      </c>
      <c r="V633" s="21">
        <v>378</v>
      </c>
      <c r="W633" s="21">
        <v>9394</v>
      </c>
      <c r="X633" s="21">
        <v>676</v>
      </c>
      <c r="Y633" s="21">
        <v>1770</v>
      </c>
      <c r="Z633" s="21">
        <v>1770</v>
      </c>
      <c r="AA633" s="21">
        <v>0</v>
      </c>
      <c r="AB633" s="21">
        <v>3015</v>
      </c>
      <c r="AC633" s="21">
        <v>458</v>
      </c>
    </row>
    <row r="634" spans="1:29" x14ac:dyDescent="0.2">
      <c r="A634">
        <v>7</v>
      </c>
      <c r="B634">
        <v>2009</v>
      </c>
      <c r="C634" t="s">
        <v>22</v>
      </c>
      <c r="D634" s="3">
        <v>39995</v>
      </c>
      <c r="E634" s="21">
        <v>285416</v>
      </c>
      <c r="F634" s="21">
        <v>242057</v>
      </c>
      <c r="G634" s="21">
        <v>43359</v>
      </c>
      <c r="H634" s="21">
        <v>271385</v>
      </c>
      <c r="I634" s="21">
        <v>25445</v>
      </c>
      <c r="J634" s="21">
        <v>239588</v>
      </c>
      <c r="K634" s="21">
        <v>202637</v>
      </c>
      <c r="L634" s="21">
        <v>36951</v>
      </c>
      <c r="M634" s="21">
        <v>227192</v>
      </c>
      <c r="N634" s="21">
        <v>20767</v>
      </c>
      <c r="O634" s="21">
        <v>34009</v>
      </c>
      <c r="P634" s="21">
        <v>28000</v>
      </c>
      <c r="Q634" s="21">
        <v>6009</v>
      </c>
      <c r="R634" s="21">
        <v>32036</v>
      </c>
      <c r="S634" s="21">
        <v>3372</v>
      </c>
      <c r="T634" s="21">
        <v>9709</v>
      </c>
      <c r="U634" s="21">
        <v>9310</v>
      </c>
      <c r="V634" s="21">
        <v>399</v>
      </c>
      <c r="W634" s="21">
        <v>9507</v>
      </c>
      <c r="X634" s="21">
        <v>805</v>
      </c>
      <c r="Y634" s="21">
        <v>2110</v>
      </c>
      <c r="Z634" s="21">
        <v>2110</v>
      </c>
      <c r="AA634" s="21">
        <v>0</v>
      </c>
      <c r="AB634" s="21">
        <v>2650</v>
      </c>
      <c r="AC634" s="21">
        <v>501</v>
      </c>
    </row>
    <row r="635" spans="1:29" x14ac:dyDescent="0.2">
      <c r="A635">
        <v>8</v>
      </c>
      <c r="B635">
        <v>2009</v>
      </c>
      <c r="C635" t="s">
        <v>23</v>
      </c>
      <c r="D635" s="3">
        <v>40026</v>
      </c>
      <c r="E635" s="21">
        <v>258129</v>
      </c>
      <c r="F635" s="21">
        <v>220616</v>
      </c>
      <c r="G635" s="21">
        <v>37513</v>
      </c>
      <c r="H635" s="21">
        <v>284904</v>
      </c>
      <c r="I635" s="21">
        <v>35373</v>
      </c>
      <c r="J635" s="21">
        <v>216398</v>
      </c>
      <c r="K635" s="21">
        <v>183708</v>
      </c>
      <c r="L635" s="21">
        <v>32690</v>
      </c>
      <c r="M635" s="21">
        <v>241640</v>
      </c>
      <c r="N635" s="21">
        <v>29704</v>
      </c>
      <c r="O635" s="21">
        <v>31116</v>
      </c>
      <c r="P635" s="21">
        <v>26515</v>
      </c>
      <c r="Q635" s="21">
        <v>4601</v>
      </c>
      <c r="R635" s="21">
        <v>31167</v>
      </c>
      <c r="S635" s="21">
        <v>4541</v>
      </c>
      <c r="T635" s="21">
        <v>8535</v>
      </c>
      <c r="U635" s="21">
        <v>8313</v>
      </c>
      <c r="V635" s="21">
        <v>222</v>
      </c>
      <c r="W635" s="21">
        <v>9344</v>
      </c>
      <c r="X635" s="21">
        <v>868</v>
      </c>
      <c r="Y635" s="21">
        <v>2080</v>
      </c>
      <c r="Z635" s="21">
        <v>2080</v>
      </c>
      <c r="AA635" s="21">
        <v>0</v>
      </c>
      <c r="AB635" s="21">
        <v>2753</v>
      </c>
      <c r="AC635" s="21">
        <v>260</v>
      </c>
    </row>
    <row r="636" spans="1:29" x14ac:dyDescent="0.2">
      <c r="A636">
        <v>9</v>
      </c>
      <c r="B636">
        <v>2009</v>
      </c>
      <c r="C636" t="s">
        <v>24</v>
      </c>
      <c r="D636" s="3">
        <v>40057</v>
      </c>
      <c r="E636" s="21">
        <v>308718</v>
      </c>
      <c r="F636" s="21">
        <v>262575</v>
      </c>
      <c r="G636" s="21">
        <v>46143</v>
      </c>
      <c r="H636" s="21">
        <v>263767</v>
      </c>
      <c r="I636" s="21">
        <v>30785</v>
      </c>
      <c r="J636" s="21">
        <v>264900</v>
      </c>
      <c r="K636" s="21">
        <v>224412</v>
      </c>
      <c r="L636" s="21">
        <v>40488</v>
      </c>
      <c r="M636" s="21">
        <v>219626</v>
      </c>
      <c r="N636" s="21">
        <v>25804</v>
      </c>
      <c r="O636" s="21">
        <v>31761</v>
      </c>
      <c r="P636" s="21">
        <v>26306</v>
      </c>
      <c r="Q636" s="21">
        <v>5455</v>
      </c>
      <c r="R636" s="21">
        <v>30003</v>
      </c>
      <c r="S636" s="21">
        <v>3614</v>
      </c>
      <c r="T636" s="21">
        <v>10095</v>
      </c>
      <c r="U636" s="21">
        <v>9895</v>
      </c>
      <c r="V636" s="21">
        <v>200</v>
      </c>
      <c r="W636" s="21">
        <v>11477</v>
      </c>
      <c r="X636" s="21">
        <v>1051</v>
      </c>
      <c r="Y636" s="21">
        <v>1962</v>
      </c>
      <c r="Z636" s="21">
        <v>1962</v>
      </c>
      <c r="AA636" s="21">
        <v>0</v>
      </c>
      <c r="AB636" s="21">
        <v>2661</v>
      </c>
      <c r="AC636" s="21">
        <v>316</v>
      </c>
    </row>
    <row r="637" spans="1:29" x14ac:dyDescent="0.2">
      <c r="A637">
        <v>10</v>
      </c>
      <c r="B637">
        <v>2009</v>
      </c>
      <c r="C637" t="s">
        <v>25</v>
      </c>
      <c r="D637" s="3">
        <v>40087</v>
      </c>
      <c r="E637" s="21">
        <v>294466</v>
      </c>
      <c r="F637" s="21">
        <v>244268</v>
      </c>
      <c r="G637" s="21">
        <v>50198</v>
      </c>
      <c r="H637" s="21">
        <v>306291</v>
      </c>
      <c r="I637" s="21">
        <v>37697</v>
      </c>
      <c r="J637" s="21">
        <v>247168</v>
      </c>
      <c r="K637" s="21">
        <v>203601</v>
      </c>
      <c r="L637" s="21">
        <v>43567</v>
      </c>
      <c r="M637" s="21">
        <v>252360</v>
      </c>
      <c r="N637" s="21">
        <v>31303</v>
      </c>
      <c r="O637" s="21">
        <v>34111</v>
      </c>
      <c r="P637" s="21">
        <v>27734</v>
      </c>
      <c r="Q637" s="21">
        <v>6377</v>
      </c>
      <c r="R637" s="21">
        <v>38121</v>
      </c>
      <c r="S637" s="21">
        <v>4590</v>
      </c>
      <c r="T637" s="21">
        <v>11326</v>
      </c>
      <c r="U637" s="21">
        <v>11072</v>
      </c>
      <c r="V637" s="21">
        <v>254</v>
      </c>
      <c r="W637" s="21">
        <v>12787</v>
      </c>
      <c r="X637" s="21">
        <v>1065</v>
      </c>
      <c r="Y637" s="21">
        <v>1861</v>
      </c>
      <c r="Z637" s="21">
        <v>1861</v>
      </c>
      <c r="AA637" s="21">
        <v>0</v>
      </c>
      <c r="AB637" s="21">
        <v>3023</v>
      </c>
      <c r="AC637" s="21">
        <v>739</v>
      </c>
    </row>
    <row r="638" spans="1:29" x14ac:dyDescent="0.2">
      <c r="A638">
        <v>11</v>
      </c>
      <c r="B638">
        <v>2009</v>
      </c>
      <c r="C638" t="s">
        <v>26</v>
      </c>
      <c r="D638" s="3">
        <v>40118</v>
      </c>
      <c r="E638" s="21">
        <v>251697</v>
      </c>
      <c r="F638" s="21">
        <v>206027</v>
      </c>
      <c r="G638" s="21">
        <v>45670</v>
      </c>
      <c r="H638" s="21">
        <v>282512</v>
      </c>
      <c r="I638" s="21">
        <v>40729</v>
      </c>
      <c r="J638" s="21">
        <v>205749</v>
      </c>
      <c r="K638" s="21">
        <v>166011</v>
      </c>
      <c r="L638" s="21">
        <v>39738</v>
      </c>
      <c r="M638" s="21">
        <v>229664</v>
      </c>
      <c r="N638" s="21">
        <v>33069</v>
      </c>
      <c r="O638" s="21">
        <v>32674</v>
      </c>
      <c r="P638" s="21">
        <v>26995</v>
      </c>
      <c r="Q638" s="21">
        <v>5679</v>
      </c>
      <c r="R638" s="21">
        <v>36549</v>
      </c>
      <c r="S638" s="21">
        <v>5767</v>
      </c>
      <c r="T638" s="21">
        <v>11194</v>
      </c>
      <c r="U638" s="21">
        <v>10941</v>
      </c>
      <c r="V638" s="21">
        <v>253</v>
      </c>
      <c r="W638" s="21">
        <v>13805</v>
      </c>
      <c r="X638" s="21">
        <v>1305</v>
      </c>
      <c r="Y638" s="21">
        <v>2080</v>
      </c>
      <c r="Z638" s="21">
        <v>2080</v>
      </c>
      <c r="AA638" s="21">
        <v>0</v>
      </c>
      <c r="AB638" s="21">
        <v>2494</v>
      </c>
      <c r="AC638" s="21">
        <v>588</v>
      </c>
    </row>
    <row r="639" spans="1:29" x14ac:dyDescent="0.2">
      <c r="A639">
        <v>12</v>
      </c>
      <c r="B639">
        <v>2009</v>
      </c>
      <c r="C639" t="s">
        <v>27</v>
      </c>
      <c r="D639" s="3">
        <v>40148</v>
      </c>
      <c r="E639" s="21">
        <v>293027</v>
      </c>
      <c r="F639" s="21">
        <v>236184</v>
      </c>
      <c r="G639" s="21">
        <v>56843</v>
      </c>
      <c r="H639" s="21">
        <v>240594</v>
      </c>
      <c r="I639" s="21">
        <v>41726</v>
      </c>
      <c r="J639" s="21">
        <v>239914</v>
      </c>
      <c r="K639" s="21">
        <v>191133</v>
      </c>
      <c r="L639" s="21">
        <v>48781</v>
      </c>
      <c r="M639" s="21">
        <v>193516</v>
      </c>
      <c r="N639" s="21">
        <v>34401</v>
      </c>
      <c r="O639" s="21">
        <v>37909</v>
      </c>
      <c r="P639" s="21">
        <v>30145</v>
      </c>
      <c r="Q639" s="21">
        <v>7764</v>
      </c>
      <c r="R639" s="21">
        <v>33099</v>
      </c>
      <c r="S639" s="21">
        <v>5538</v>
      </c>
      <c r="T639" s="21">
        <v>12804</v>
      </c>
      <c r="U639" s="21">
        <v>12507</v>
      </c>
      <c r="V639" s="21">
        <v>297</v>
      </c>
      <c r="W639" s="21">
        <v>12188</v>
      </c>
      <c r="X639" s="21">
        <v>1166</v>
      </c>
      <c r="Y639" s="21">
        <v>2400</v>
      </c>
      <c r="Z639" s="21">
        <v>2399</v>
      </c>
      <c r="AA639" s="21">
        <v>1</v>
      </c>
      <c r="AB639" s="21">
        <v>1791</v>
      </c>
      <c r="AC639" s="21">
        <v>621</v>
      </c>
    </row>
    <row r="640" spans="1:29" x14ac:dyDescent="0.2">
      <c r="A640">
        <v>1</v>
      </c>
      <c r="B640">
        <v>2010</v>
      </c>
      <c r="C640" t="s">
        <v>16</v>
      </c>
      <c r="D640" s="3">
        <v>40179</v>
      </c>
      <c r="E640" s="21">
        <v>213312</v>
      </c>
      <c r="F640" s="21">
        <v>170302</v>
      </c>
      <c r="G640" s="21">
        <v>43010</v>
      </c>
      <c r="H640" s="21">
        <v>233395</v>
      </c>
      <c r="I640" s="21">
        <v>36030</v>
      </c>
      <c r="J640" s="21">
        <v>172152</v>
      </c>
      <c r="K640" s="21">
        <v>134960</v>
      </c>
      <c r="L640" s="21">
        <v>37192</v>
      </c>
      <c r="M640" s="21">
        <v>186269</v>
      </c>
      <c r="N640" s="21">
        <v>28494</v>
      </c>
      <c r="O640" s="21">
        <v>29557</v>
      </c>
      <c r="P640" s="21">
        <v>23937</v>
      </c>
      <c r="Q640" s="21">
        <v>5620</v>
      </c>
      <c r="R640" s="21">
        <v>32683</v>
      </c>
      <c r="S640" s="21">
        <v>5843</v>
      </c>
      <c r="T640" s="21">
        <v>9740</v>
      </c>
      <c r="U640" s="21">
        <v>9542</v>
      </c>
      <c r="V640" s="21">
        <v>198</v>
      </c>
      <c r="W640" s="21">
        <v>11411</v>
      </c>
      <c r="X640" s="21">
        <v>1004</v>
      </c>
      <c r="Y640" s="21">
        <v>1863</v>
      </c>
      <c r="Z640" s="21">
        <v>1863</v>
      </c>
      <c r="AA640" s="21">
        <v>0</v>
      </c>
      <c r="AB640" s="21">
        <v>3032</v>
      </c>
      <c r="AC640" s="21">
        <v>689</v>
      </c>
    </row>
    <row r="641" spans="1:29" x14ac:dyDescent="0.2">
      <c r="A641">
        <v>2</v>
      </c>
      <c r="B641">
        <v>2010</v>
      </c>
      <c r="C641" t="s">
        <v>17</v>
      </c>
      <c r="D641" s="3">
        <v>40210</v>
      </c>
      <c r="E641" s="21">
        <v>220957</v>
      </c>
      <c r="F641" s="21">
        <v>180476</v>
      </c>
      <c r="G641" s="21">
        <v>40481</v>
      </c>
      <c r="H641" s="21">
        <v>236614</v>
      </c>
      <c r="I641" s="21">
        <v>39129</v>
      </c>
      <c r="J641" s="21">
        <v>181700</v>
      </c>
      <c r="K641" s="21">
        <v>146312</v>
      </c>
      <c r="L641" s="21">
        <v>35388</v>
      </c>
      <c r="M641" s="21">
        <v>188222</v>
      </c>
      <c r="N641" s="21">
        <v>31843</v>
      </c>
      <c r="O641" s="21">
        <v>29658</v>
      </c>
      <c r="P641" s="21">
        <v>24662</v>
      </c>
      <c r="Q641" s="21">
        <v>4996</v>
      </c>
      <c r="R641" s="21">
        <v>32194</v>
      </c>
      <c r="S641" s="21">
        <v>5262</v>
      </c>
      <c r="T641" s="21">
        <v>7925</v>
      </c>
      <c r="U641" s="21">
        <v>7828</v>
      </c>
      <c r="V641" s="21">
        <v>97</v>
      </c>
      <c r="W641" s="21">
        <v>13302</v>
      </c>
      <c r="X641" s="21">
        <v>1283</v>
      </c>
      <c r="Y641" s="21">
        <v>1674</v>
      </c>
      <c r="Z641" s="21">
        <v>1674</v>
      </c>
      <c r="AA641" s="21">
        <v>0</v>
      </c>
      <c r="AB641" s="21">
        <v>2896</v>
      </c>
      <c r="AC641" s="21">
        <v>741</v>
      </c>
    </row>
    <row r="642" spans="1:29" x14ac:dyDescent="0.2">
      <c r="A642">
        <v>3</v>
      </c>
      <c r="B642">
        <v>2010</v>
      </c>
      <c r="C642" t="s">
        <v>18</v>
      </c>
      <c r="D642" s="3">
        <v>40238</v>
      </c>
      <c r="E642" s="21">
        <v>353738</v>
      </c>
      <c r="F642" s="21">
        <v>295578</v>
      </c>
      <c r="G642" s="21">
        <v>58160</v>
      </c>
      <c r="H642" s="21">
        <v>318011</v>
      </c>
      <c r="I642" s="21">
        <v>46866</v>
      </c>
      <c r="J642" s="21">
        <v>295310</v>
      </c>
      <c r="K642" s="21">
        <v>245294</v>
      </c>
      <c r="L642" s="21">
        <v>50016</v>
      </c>
      <c r="M642" s="21">
        <v>256006</v>
      </c>
      <c r="N642" s="21">
        <v>38185</v>
      </c>
      <c r="O642" s="21">
        <v>42042</v>
      </c>
      <c r="P642" s="21">
        <v>34053</v>
      </c>
      <c r="Q642" s="21">
        <v>7989</v>
      </c>
      <c r="R642" s="21">
        <v>41378</v>
      </c>
      <c r="S642" s="21">
        <v>6372</v>
      </c>
      <c r="T642" s="21">
        <v>13500</v>
      </c>
      <c r="U642" s="21">
        <v>13346</v>
      </c>
      <c r="V642" s="21">
        <v>154</v>
      </c>
      <c r="W642" s="21">
        <v>16734</v>
      </c>
      <c r="X642" s="21">
        <v>1800</v>
      </c>
      <c r="Y642" s="21">
        <v>2886</v>
      </c>
      <c r="Z642" s="21">
        <v>2885</v>
      </c>
      <c r="AA642" s="21">
        <v>1</v>
      </c>
      <c r="AB642" s="21">
        <v>3893</v>
      </c>
      <c r="AC642" s="21">
        <v>509</v>
      </c>
    </row>
    <row r="643" spans="1:29" x14ac:dyDescent="0.2">
      <c r="A643">
        <v>4</v>
      </c>
      <c r="B643">
        <v>2010</v>
      </c>
      <c r="C643" t="s">
        <v>19</v>
      </c>
      <c r="D643" s="3">
        <v>40269</v>
      </c>
      <c r="E643" s="21">
        <v>277843</v>
      </c>
      <c r="F643" s="21">
        <v>228081</v>
      </c>
      <c r="G643" s="21">
        <v>49762</v>
      </c>
      <c r="H643" s="21">
        <v>274873</v>
      </c>
      <c r="I643" s="21">
        <v>32299</v>
      </c>
      <c r="J643" s="21">
        <v>225038</v>
      </c>
      <c r="K643" s="21">
        <v>181840</v>
      </c>
      <c r="L643" s="21">
        <v>43198</v>
      </c>
      <c r="M643" s="21">
        <v>216850</v>
      </c>
      <c r="N643" s="21">
        <v>26178</v>
      </c>
      <c r="O643" s="21">
        <v>36839</v>
      </c>
      <c r="P643" s="21">
        <v>30649</v>
      </c>
      <c r="Q643" s="21">
        <v>6190</v>
      </c>
      <c r="R643" s="21">
        <v>38877</v>
      </c>
      <c r="S643" s="21">
        <v>4159</v>
      </c>
      <c r="T643" s="21">
        <v>13632</v>
      </c>
      <c r="U643" s="21">
        <v>13258</v>
      </c>
      <c r="V643" s="21">
        <v>374</v>
      </c>
      <c r="W643" s="21">
        <v>15498</v>
      </c>
      <c r="X643" s="21">
        <v>1433</v>
      </c>
      <c r="Y643" s="21">
        <v>2334</v>
      </c>
      <c r="Z643" s="21">
        <v>2334</v>
      </c>
      <c r="AA643" s="21">
        <v>0</v>
      </c>
      <c r="AB643" s="21">
        <v>3648</v>
      </c>
      <c r="AC643" s="21">
        <v>529</v>
      </c>
    </row>
    <row r="644" spans="1:29" x14ac:dyDescent="0.2">
      <c r="A644">
        <v>5</v>
      </c>
      <c r="B644">
        <v>2010</v>
      </c>
      <c r="C644" t="s">
        <v>20</v>
      </c>
      <c r="D644" s="3">
        <v>40299</v>
      </c>
      <c r="E644" s="21">
        <v>251087</v>
      </c>
      <c r="F644" s="21">
        <v>206113</v>
      </c>
      <c r="G644" s="21">
        <v>44974</v>
      </c>
      <c r="H644" s="21">
        <v>297374</v>
      </c>
      <c r="I644" s="21">
        <v>47416</v>
      </c>
      <c r="J644" s="21">
        <v>198119</v>
      </c>
      <c r="K644" s="21">
        <v>160083</v>
      </c>
      <c r="L644" s="21">
        <v>38036</v>
      </c>
      <c r="M644" s="21">
        <v>238389</v>
      </c>
      <c r="N644" s="21">
        <v>38178</v>
      </c>
      <c r="O644" s="21">
        <v>37624</v>
      </c>
      <c r="P644" s="21">
        <v>30871</v>
      </c>
      <c r="Q644" s="21">
        <v>6753</v>
      </c>
      <c r="R644" s="21">
        <v>39496</v>
      </c>
      <c r="S644" s="21">
        <v>6427</v>
      </c>
      <c r="T644" s="21">
        <v>13222</v>
      </c>
      <c r="U644" s="21">
        <v>13037</v>
      </c>
      <c r="V644" s="21">
        <v>185</v>
      </c>
      <c r="W644" s="21">
        <v>15600</v>
      </c>
      <c r="X644" s="21">
        <v>1951</v>
      </c>
      <c r="Y644" s="21">
        <v>2122</v>
      </c>
      <c r="Z644" s="21">
        <v>2122</v>
      </c>
      <c r="AA644" s="21">
        <v>0</v>
      </c>
      <c r="AB644" s="21">
        <v>3889</v>
      </c>
      <c r="AC644" s="21">
        <v>860</v>
      </c>
    </row>
    <row r="645" spans="1:29" x14ac:dyDescent="0.2">
      <c r="A645">
        <v>6</v>
      </c>
      <c r="B645">
        <v>2010</v>
      </c>
      <c r="C645" t="s">
        <v>21</v>
      </c>
      <c r="D645" s="3">
        <v>40330</v>
      </c>
      <c r="E645" s="21">
        <v>262758</v>
      </c>
      <c r="F645" s="21">
        <v>216470</v>
      </c>
      <c r="G645" s="21">
        <v>46288</v>
      </c>
      <c r="H645" s="21">
        <v>283997</v>
      </c>
      <c r="I645" s="21">
        <v>41040</v>
      </c>
      <c r="J645" s="21">
        <v>207970</v>
      </c>
      <c r="K645" s="21">
        <v>168722</v>
      </c>
      <c r="L645" s="21">
        <v>39248</v>
      </c>
      <c r="M645" s="21">
        <v>224942</v>
      </c>
      <c r="N645" s="21">
        <v>34011</v>
      </c>
      <c r="O645" s="21">
        <v>39519</v>
      </c>
      <c r="P645" s="21">
        <v>32642</v>
      </c>
      <c r="Q645" s="21">
        <v>6877</v>
      </c>
      <c r="R645" s="21">
        <v>39086</v>
      </c>
      <c r="S645" s="21">
        <v>4655</v>
      </c>
      <c r="T645" s="21">
        <v>12987</v>
      </c>
      <c r="U645" s="21">
        <v>12824</v>
      </c>
      <c r="V645" s="21">
        <v>163</v>
      </c>
      <c r="W645" s="21">
        <v>16107</v>
      </c>
      <c r="X645" s="21">
        <v>1615</v>
      </c>
      <c r="Y645" s="21">
        <v>2282</v>
      </c>
      <c r="Z645" s="21">
        <v>2282</v>
      </c>
      <c r="AA645" s="21">
        <v>0</v>
      </c>
      <c r="AB645" s="21">
        <v>3862</v>
      </c>
      <c r="AC645" s="21">
        <v>759</v>
      </c>
    </row>
    <row r="646" spans="1:29" x14ac:dyDescent="0.2">
      <c r="A646">
        <v>7</v>
      </c>
      <c r="B646">
        <v>2010</v>
      </c>
      <c r="C646" t="s">
        <v>22</v>
      </c>
      <c r="D646" s="3">
        <v>40360</v>
      </c>
      <c r="E646" s="21">
        <v>302332</v>
      </c>
      <c r="F646" s="21">
        <v>248041</v>
      </c>
      <c r="G646" s="21">
        <v>54291</v>
      </c>
      <c r="H646" s="21">
        <v>290756</v>
      </c>
      <c r="I646" s="21">
        <v>38725</v>
      </c>
      <c r="J646" s="21">
        <v>243140</v>
      </c>
      <c r="K646" s="21">
        <v>196667</v>
      </c>
      <c r="L646" s="21">
        <v>46473</v>
      </c>
      <c r="M646" s="21">
        <v>231938</v>
      </c>
      <c r="N646" s="21">
        <v>30117</v>
      </c>
      <c r="O646" s="21">
        <v>42084</v>
      </c>
      <c r="P646" s="21">
        <v>34519</v>
      </c>
      <c r="Q646" s="21">
        <v>7565</v>
      </c>
      <c r="R646" s="21">
        <v>37895</v>
      </c>
      <c r="S646" s="21">
        <v>5127</v>
      </c>
      <c r="T646" s="21">
        <v>14683</v>
      </c>
      <c r="U646" s="21">
        <v>14430</v>
      </c>
      <c r="V646" s="21">
        <v>253</v>
      </c>
      <c r="W646" s="21">
        <v>17479</v>
      </c>
      <c r="X646" s="21">
        <v>2602</v>
      </c>
      <c r="Y646" s="21">
        <v>2425</v>
      </c>
      <c r="Z646" s="21">
        <v>2425</v>
      </c>
      <c r="AA646" s="21">
        <v>0</v>
      </c>
      <c r="AB646" s="21">
        <v>3444</v>
      </c>
      <c r="AC646" s="21">
        <v>879</v>
      </c>
    </row>
    <row r="647" spans="1:29" x14ac:dyDescent="0.2">
      <c r="A647">
        <v>8</v>
      </c>
      <c r="B647">
        <v>2010</v>
      </c>
      <c r="C647" t="s">
        <v>23</v>
      </c>
      <c r="D647" s="3">
        <v>40391</v>
      </c>
      <c r="E647" s="21">
        <v>312783</v>
      </c>
      <c r="F647" s="21">
        <v>255498</v>
      </c>
      <c r="G647" s="21">
        <v>57285</v>
      </c>
      <c r="H647" s="21">
        <v>308387</v>
      </c>
      <c r="I647" s="21">
        <v>42844</v>
      </c>
      <c r="J647" s="21">
        <v>255035</v>
      </c>
      <c r="K647" s="21">
        <v>205357</v>
      </c>
      <c r="L647" s="21">
        <v>49678</v>
      </c>
      <c r="M647" s="21">
        <v>243000</v>
      </c>
      <c r="N647" s="21">
        <v>34424</v>
      </c>
      <c r="O647" s="21">
        <v>41570</v>
      </c>
      <c r="P647" s="21">
        <v>34106</v>
      </c>
      <c r="Q647" s="21">
        <v>7464</v>
      </c>
      <c r="R647" s="21">
        <v>43241</v>
      </c>
      <c r="S647" s="21">
        <v>5805</v>
      </c>
      <c r="T647" s="21">
        <v>13246</v>
      </c>
      <c r="U647" s="21">
        <v>13103</v>
      </c>
      <c r="V647" s="21">
        <v>143</v>
      </c>
      <c r="W647" s="21">
        <v>18300</v>
      </c>
      <c r="X647" s="21">
        <v>1802</v>
      </c>
      <c r="Y647" s="21">
        <v>2932</v>
      </c>
      <c r="Z647" s="21">
        <v>2932</v>
      </c>
      <c r="AA647" s="21">
        <v>0</v>
      </c>
      <c r="AB647" s="21">
        <v>3846</v>
      </c>
      <c r="AC647" s="21">
        <v>813</v>
      </c>
    </row>
    <row r="648" spans="1:29" x14ac:dyDescent="0.2">
      <c r="A648">
        <v>9</v>
      </c>
      <c r="B648">
        <v>2010</v>
      </c>
      <c r="C648" t="s">
        <v>24</v>
      </c>
      <c r="D648" s="3">
        <v>40422</v>
      </c>
      <c r="E648" s="21">
        <v>307057</v>
      </c>
      <c r="F648" s="21">
        <v>249468</v>
      </c>
      <c r="G648" s="21">
        <v>57589</v>
      </c>
      <c r="H648" s="21">
        <v>278441</v>
      </c>
      <c r="I648" s="21">
        <v>45318</v>
      </c>
      <c r="J648" s="21">
        <v>250792</v>
      </c>
      <c r="K648" s="21">
        <v>200699</v>
      </c>
      <c r="L648" s="21">
        <v>50093</v>
      </c>
      <c r="M648" s="21">
        <v>219951</v>
      </c>
      <c r="N648" s="21">
        <v>37025</v>
      </c>
      <c r="O648" s="21">
        <v>40644</v>
      </c>
      <c r="P648" s="21">
        <v>33301</v>
      </c>
      <c r="Q648" s="21">
        <v>7343</v>
      </c>
      <c r="R648" s="21">
        <v>38522</v>
      </c>
      <c r="S648" s="21">
        <v>5565</v>
      </c>
      <c r="T648" s="21">
        <v>13224</v>
      </c>
      <c r="U648" s="21">
        <v>13072</v>
      </c>
      <c r="V648" s="21">
        <v>152</v>
      </c>
      <c r="W648" s="21">
        <v>16485</v>
      </c>
      <c r="X648" s="21">
        <v>1950</v>
      </c>
      <c r="Y648" s="21">
        <v>2397</v>
      </c>
      <c r="Z648" s="21">
        <v>2396</v>
      </c>
      <c r="AA648" s="21">
        <v>1</v>
      </c>
      <c r="AB648" s="21">
        <v>3483</v>
      </c>
      <c r="AC648" s="21">
        <v>778</v>
      </c>
    </row>
    <row r="649" spans="1:29" x14ac:dyDescent="0.2">
      <c r="A649">
        <v>10</v>
      </c>
      <c r="B649">
        <v>2010</v>
      </c>
      <c r="C649" t="s">
        <v>25</v>
      </c>
      <c r="D649" s="3">
        <v>40452</v>
      </c>
      <c r="E649" s="21">
        <v>303172</v>
      </c>
      <c r="F649" s="21">
        <v>243921</v>
      </c>
      <c r="G649" s="21">
        <v>59251</v>
      </c>
      <c r="H649" s="21">
        <v>293567</v>
      </c>
      <c r="I649" s="21">
        <v>51140</v>
      </c>
      <c r="J649" s="21">
        <v>246017</v>
      </c>
      <c r="K649" s="21">
        <v>195006</v>
      </c>
      <c r="L649" s="21">
        <v>51011</v>
      </c>
      <c r="M649" s="21">
        <v>232071</v>
      </c>
      <c r="N649" s="21">
        <v>40788</v>
      </c>
      <c r="O649" s="21">
        <v>41579</v>
      </c>
      <c r="P649" s="21">
        <v>33587</v>
      </c>
      <c r="Q649" s="21">
        <v>7992</v>
      </c>
      <c r="R649" s="21">
        <v>41416</v>
      </c>
      <c r="S649" s="21">
        <v>7122</v>
      </c>
      <c r="T649" s="21">
        <v>13504</v>
      </c>
      <c r="U649" s="21">
        <v>13256</v>
      </c>
      <c r="V649" s="21">
        <v>248</v>
      </c>
      <c r="W649" s="21">
        <v>16082</v>
      </c>
      <c r="X649" s="21">
        <v>2273</v>
      </c>
      <c r="Y649" s="21">
        <v>2072</v>
      </c>
      <c r="Z649" s="21">
        <v>2072</v>
      </c>
      <c r="AA649" s="21">
        <v>0</v>
      </c>
      <c r="AB649" s="21">
        <v>3998</v>
      </c>
      <c r="AC649" s="21">
        <v>957</v>
      </c>
    </row>
    <row r="650" spans="1:29" x14ac:dyDescent="0.2">
      <c r="A650">
        <v>11</v>
      </c>
      <c r="B650">
        <v>2010</v>
      </c>
      <c r="C650" t="s">
        <v>26</v>
      </c>
      <c r="D650" s="3">
        <v>40483</v>
      </c>
      <c r="E650" s="21">
        <v>328473</v>
      </c>
      <c r="F650" s="21">
        <v>262011</v>
      </c>
      <c r="G650" s="21">
        <v>66462</v>
      </c>
      <c r="H650" s="21">
        <v>301940</v>
      </c>
      <c r="I650" s="21">
        <v>50324</v>
      </c>
      <c r="J650" s="21">
        <v>268572</v>
      </c>
      <c r="K650" s="21">
        <v>210365</v>
      </c>
      <c r="L650" s="21">
        <v>58207</v>
      </c>
      <c r="M650" s="21">
        <v>237519</v>
      </c>
      <c r="N650" s="21">
        <v>41770</v>
      </c>
      <c r="O650" s="21">
        <v>42835</v>
      </c>
      <c r="P650" s="21">
        <v>34875</v>
      </c>
      <c r="Q650" s="21">
        <v>7960</v>
      </c>
      <c r="R650" s="21">
        <v>44483</v>
      </c>
      <c r="S650" s="21">
        <v>5921</v>
      </c>
      <c r="T650" s="21">
        <v>14566</v>
      </c>
      <c r="U650" s="21">
        <v>14271</v>
      </c>
      <c r="V650" s="21">
        <v>295</v>
      </c>
      <c r="W650" s="21">
        <v>17395</v>
      </c>
      <c r="X650" s="21">
        <v>1719</v>
      </c>
      <c r="Y650" s="21">
        <v>2500</v>
      </c>
      <c r="Z650" s="21">
        <v>2500</v>
      </c>
      <c r="AA650" s="21">
        <v>0</v>
      </c>
      <c r="AB650" s="21">
        <v>2543</v>
      </c>
      <c r="AC650" s="21">
        <v>914</v>
      </c>
    </row>
    <row r="651" spans="1:29" x14ac:dyDescent="0.2">
      <c r="A651">
        <v>12</v>
      </c>
      <c r="B651">
        <v>2010</v>
      </c>
      <c r="C651" t="s">
        <v>27</v>
      </c>
      <c r="D651" s="3">
        <v>40513</v>
      </c>
      <c r="E651" s="21">
        <v>381552</v>
      </c>
      <c r="F651" s="21">
        <v>298730</v>
      </c>
      <c r="G651" s="21">
        <v>82822</v>
      </c>
      <c r="H651" s="21">
        <v>264780</v>
      </c>
      <c r="I651" s="21">
        <v>31623</v>
      </c>
      <c r="J651" s="21">
        <v>312695</v>
      </c>
      <c r="K651" s="21">
        <v>240013</v>
      </c>
      <c r="L651" s="21">
        <v>72682</v>
      </c>
      <c r="M651" s="21">
        <v>207767</v>
      </c>
      <c r="N651" s="21">
        <v>24696</v>
      </c>
      <c r="O651" s="21">
        <v>48538</v>
      </c>
      <c r="P651" s="21">
        <v>38869</v>
      </c>
      <c r="Q651" s="21">
        <v>9669</v>
      </c>
      <c r="R651" s="21">
        <v>39476</v>
      </c>
      <c r="S651" s="21">
        <v>4403</v>
      </c>
      <c r="T651" s="21">
        <v>17478</v>
      </c>
      <c r="U651" s="21">
        <v>17007</v>
      </c>
      <c r="V651" s="21">
        <v>471</v>
      </c>
      <c r="W651" s="21">
        <v>15540</v>
      </c>
      <c r="X651" s="21">
        <v>1750</v>
      </c>
      <c r="Y651" s="21">
        <v>2841</v>
      </c>
      <c r="Z651" s="21">
        <v>2841</v>
      </c>
      <c r="AA651" s="21">
        <v>0</v>
      </c>
      <c r="AB651" s="21">
        <v>1997</v>
      </c>
      <c r="AC651" s="21">
        <v>774</v>
      </c>
    </row>
    <row r="652" spans="1:29" x14ac:dyDescent="0.2">
      <c r="A652">
        <v>1</v>
      </c>
      <c r="B652">
        <v>2011</v>
      </c>
      <c r="C652" t="s">
        <v>16</v>
      </c>
      <c r="D652" s="3">
        <v>40544</v>
      </c>
      <c r="E652" s="21">
        <v>244873</v>
      </c>
      <c r="F652" s="21">
        <v>187271</v>
      </c>
      <c r="G652" s="21">
        <v>57602</v>
      </c>
      <c r="H652" s="21">
        <v>239301</v>
      </c>
      <c r="I652" s="21">
        <v>30853</v>
      </c>
      <c r="J652" s="21">
        <v>196003</v>
      </c>
      <c r="K652" s="21">
        <v>145696</v>
      </c>
      <c r="L652" s="21">
        <v>50307</v>
      </c>
      <c r="M652" s="21">
        <v>191191</v>
      </c>
      <c r="N652" s="21">
        <v>25030</v>
      </c>
      <c r="O652" s="21">
        <v>34159</v>
      </c>
      <c r="P652" s="21">
        <v>27143</v>
      </c>
      <c r="Q652" s="21">
        <v>7016</v>
      </c>
      <c r="R652" s="21">
        <v>31443</v>
      </c>
      <c r="S652" s="21">
        <v>3847</v>
      </c>
      <c r="T652" s="21">
        <v>12242</v>
      </c>
      <c r="U652" s="21">
        <v>11963</v>
      </c>
      <c r="V652" s="21">
        <v>279</v>
      </c>
      <c r="W652" s="21">
        <v>13782</v>
      </c>
      <c r="X652" s="21">
        <v>1547</v>
      </c>
      <c r="Y652" s="21">
        <v>2469</v>
      </c>
      <c r="Z652" s="21">
        <v>2469</v>
      </c>
      <c r="AA652" s="21">
        <v>0</v>
      </c>
      <c r="AB652" s="21">
        <v>2885</v>
      </c>
      <c r="AC652" s="21">
        <v>429</v>
      </c>
    </row>
    <row r="653" spans="1:29" x14ac:dyDescent="0.2">
      <c r="A653">
        <v>2</v>
      </c>
      <c r="B653">
        <v>2011</v>
      </c>
      <c r="C653" t="s">
        <v>17</v>
      </c>
      <c r="D653" s="3">
        <v>40575</v>
      </c>
      <c r="E653" s="21">
        <v>274153</v>
      </c>
      <c r="F653" s="21">
        <v>212172</v>
      </c>
      <c r="G653" s="21">
        <v>61981</v>
      </c>
      <c r="H653" s="21">
        <v>295946</v>
      </c>
      <c r="I653" s="21">
        <v>47190</v>
      </c>
      <c r="J653" s="21">
        <v>219221</v>
      </c>
      <c r="K653" s="21">
        <v>164906</v>
      </c>
      <c r="L653" s="21">
        <v>54315</v>
      </c>
      <c r="M653" s="21">
        <v>231395</v>
      </c>
      <c r="N653" s="21">
        <v>38435</v>
      </c>
      <c r="O653" s="21">
        <v>39592</v>
      </c>
      <c r="P653" s="21">
        <v>32200</v>
      </c>
      <c r="Q653" s="21">
        <v>7392</v>
      </c>
      <c r="R653" s="21">
        <v>43091</v>
      </c>
      <c r="S653" s="21">
        <v>6119</v>
      </c>
      <c r="T653" s="21">
        <v>12731</v>
      </c>
      <c r="U653" s="21">
        <v>12457</v>
      </c>
      <c r="V653" s="21">
        <v>274</v>
      </c>
      <c r="W653" s="21">
        <v>17723</v>
      </c>
      <c r="X653" s="21">
        <v>1889</v>
      </c>
      <c r="Y653" s="21">
        <v>2609</v>
      </c>
      <c r="Z653" s="21">
        <v>2609</v>
      </c>
      <c r="AA653" s="21">
        <v>0</v>
      </c>
      <c r="AB653" s="21">
        <v>3737</v>
      </c>
      <c r="AC653" s="21">
        <v>747</v>
      </c>
    </row>
    <row r="654" spans="1:29" x14ac:dyDescent="0.2">
      <c r="A654">
        <v>3</v>
      </c>
      <c r="B654">
        <v>2011</v>
      </c>
      <c r="C654" t="s">
        <v>18</v>
      </c>
      <c r="D654" s="3">
        <v>40603</v>
      </c>
      <c r="E654" s="21">
        <v>306135</v>
      </c>
      <c r="F654" s="21">
        <v>243827</v>
      </c>
      <c r="G654" s="21">
        <v>62308</v>
      </c>
      <c r="H654" s="21">
        <v>296322</v>
      </c>
      <c r="I654" s="21">
        <v>42850</v>
      </c>
      <c r="J654" s="21">
        <v>243908</v>
      </c>
      <c r="K654" s="21">
        <v>190473</v>
      </c>
      <c r="L654" s="21">
        <v>53435</v>
      </c>
      <c r="M654" s="21">
        <v>231412</v>
      </c>
      <c r="N654" s="21">
        <v>33125</v>
      </c>
      <c r="O654" s="21">
        <v>44825</v>
      </c>
      <c r="P654" s="21">
        <v>36273</v>
      </c>
      <c r="Q654" s="21">
        <v>8552</v>
      </c>
      <c r="R654" s="21">
        <v>44176</v>
      </c>
      <c r="S654" s="21">
        <v>7293</v>
      </c>
      <c r="T654" s="21">
        <v>14521</v>
      </c>
      <c r="U654" s="21">
        <v>14200</v>
      </c>
      <c r="V654" s="21">
        <v>321</v>
      </c>
      <c r="W654" s="21">
        <v>16836</v>
      </c>
      <c r="X654" s="21">
        <v>2008</v>
      </c>
      <c r="Y654" s="21">
        <v>2881</v>
      </c>
      <c r="Z654" s="21">
        <v>2881</v>
      </c>
      <c r="AA654" s="21">
        <v>0</v>
      </c>
      <c r="AB654" s="21">
        <v>3898</v>
      </c>
      <c r="AC654" s="21">
        <v>424</v>
      </c>
    </row>
    <row r="655" spans="1:29" x14ac:dyDescent="0.2">
      <c r="A655">
        <v>4</v>
      </c>
      <c r="B655">
        <v>2011</v>
      </c>
      <c r="C655" t="s">
        <v>19</v>
      </c>
      <c r="D655" s="3">
        <v>40634</v>
      </c>
      <c r="E655" s="21">
        <v>289189</v>
      </c>
      <c r="F655" s="21">
        <v>225129</v>
      </c>
      <c r="G655" s="21">
        <v>64060</v>
      </c>
      <c r="H655" s="21">
        <v>283219</v>
      </c>
      <c r="I655" s="21">
        <v>50923</v>
      </c>
      <c r="J655" s="21">
        <v>231694</v>
      </c>
      <c r="K655" s="21">
        <v>175956</v>
      </c>
      <c r="L655" s="21">
        <v>55738</v>
      </c>
      <c r="M655" s="21">
        <v>221633</v>
      </c>
      <c r="N655" s="21">
        <v>41373</v>
      </c>
      <c r="O655" s="21">
        <v>41222</v>
      </c>
      <c r="P655" s="21">
        <v>33164</v>
      </c>
      <c r="Q655" s="21">
        <v>8058</v>
      </c>
      <c r="R655" s="21">
        <v>41659</v>
      </c>
      <c r="S655" s="21">
        <v>6595</v>
      </c>
      <c r="T655" s="21">
        <v>13512</v>
      </c>
      <c r="U655" s="21">
        <v>13248</v>
      </c>
      <c r="V655" s="21">
        <v>264</v>
      </c>
      <c r="W655" s="21">
        <v>16343</v>
      </c>
      <c r="X655" s="21">
        <v>2349</v>
      </c>
      <c r="Y655" s="21">
        <v>2761</v>
      </c>
      <c r="Z655" s="21">
        <v>2761</v>
      </c>
      <c r="AA655" s="21">
        <v>0</v>
      </c>
      <c r="AB655" s="21">
        <v>3584</v>
      </c>
      <c r="AC655" s="21">
        <v>606</v>
      </c>
    </row>
    <row r="656" spans="1:29" x14ac:dyDescent="0.2">
      <c r="A656">
        <v>5</v>
      </c>
      <c r="B656">
        <v>2011</v>
      </c>
      <c r="C656" t="s">
        <v>20</v>
      </c>
      <c r="D656" s="3">
        <v>40664</v>
      </c>
      <c r="E656" s="21">
        <v>318534</v>
      </c>
      <c r="F656" s="21">
        <v>243786</v>
      </c>
      <c r="G656" s="21">
        <v>74748</v>
      </c>
      <c r="H656" s="21">
        <v>305251</v>
      </c>
      <c r="I656" s="21">
        <v>45061</v>
      </c>
      <c r="J656" s="21">
        <v>253981</v>
      </c>
      <c r="K656" s="21">
        <v>188349</v>
      </c>
      <c r="L656" s="21">
        <v>65632</v>
      </c>
      <c r="M656" s="21">
        <v>232564</v>
      </c>
      <c r="N656" s="21">
        <v>33751</v>
      </c>
      <c r="O656" s="21">
        <v>46548</v>
      </c>
      <c r="P656" s="21">
        <v>37687</v>
      </c>
      <c r="Q656" s="21">
        <v>8861</v>
      </c>
      <c r="R656" s="21">
        <v>47972</v>
      </c>
      <c r="S656" s="21">
        <v>7689</v>
      </c>
      <c r="T656" s="21">
        <v>15137</v>
      </c>
      <c r="U656" s="21">
        <v>14883</v>
      </c>
      <c r="V656" s="21">
        <v>254</v>
      </c>
      <c r="W656" s="21">
        <v>20283</v>
      </c>
      <c r="X656" s="21">
        <v>2817</v>
      </c>
      <c r="Y656" s="21">
        <v>2868</v>
      </c>
      <c r="Z656" s="21">
        <v>2867</v>
      </c>
      <c r="AA656" s="21">
        <v>1</v>
      </c>
      <c r="AB656" s="21">
        <v>4432</v>
      </c>
      <c r="AC656" s="21">
        <v>804</v>
      </c>
    </row>
    <row r="657" spans="1:29" x14ac:dyDescent="0.2">
      <c r="A657">
        <v>6</v>
      </c>
      <c r="B657">
        <v>2011</v>
      </c>
      <c r="C657" t="s">
        <v>21</v>
      </c>
      <c r="D657" s="3">
        <v>40695</v>
      </c>
      <c r="E657" s="21">
        <v>304333</v>
      </c>
      <c r="F657" s="21">
        <v>235026</v>
      </c>
      <c r="G657" s="21">
        <v>69307</v>
      </c>
      <c r="H657" s="21">
        <v>296050</v>
      </c>
      <c r="I657" s="21">
        <v>37239</v>
      </c>
      <c r="J657" s="21">
        <v>242534</v>
      </c>
      <c r="K657" s="21">
        <v>180866</v>
      </c>
      <c r="L657" s="21">
        <v>61668</v>
      </c>
      <c r="M657" s="21">
        <v>228666</v>
      </c>
      <c r="N657" s="21">
        <v>28410</v>
      </c>
      <c r="O657" s="21">
        <v>44390</v>
      </c>
      <c r="P657" s="21">
        <v>37030</v>
      </c>
      <c r="Q657" s="21">
        <v>7360</v>
      </c>
      <c r="R657" s="21">
        <v>43437</v>
      </c>
      <c r="S657" s="21">
        <v>6046</v>
      </c>
      <c r="T657" s="21">
        <v>14795</v>
      </c>
      <c r="U657" s="21">
        <v>14516</v>
      </c>
      <c r="V657" s="21">
        <v>279</v>
      </c>
      <c r="W657" s="21">
        <v>19754</v>
      </c>
      <c r="X657" s="21">
        <v>2115</v>
      </c>
      <c r="Y657" s="21">
        <v>2614</v>
      </c>
      <c r="Z657" s="21">
        <v>2614</v>
      </c>
      <c r="AA657" s="21">
        <v>0</v>
      </c>
      <c r="AB657" s="21">
        <v>4193</v>
      </c>
      <c r="AC657" s="21">
        <v>668</v>
      </c>
    </row>
    <row r="658" spans="1:29" x14ac:dyDescent="0.2">
      <c r="A658">
        <v>7</v>
      </c>
      <c r="B658">
        <v>2011</v>
      </c>
      <c r="C658" t="s">
        <v>22</v>
      </c>
      <c r="D658" s="3">
        <v>40725</v>
      </c>
      <c r="E658" s="21">
        <v>306231</v>
      </c>
      <c r="F658" s="21">
        <v>238844</v>
      </c>
      <c r="G658" s="21">
        <v>67387</v>
      </c>
      <c r="H658" s="21">
        <v>308798</v>
      </c>
      <c r="I658" s="21">
        <v>46903</v>
      </c>
      <c r="J658" s="21">
        <v>242067</v>
      </c>
      <c r="K658" s="21">
        <v>183642</v>
      </c>
      <c r="L658" s="21">
        <v>58425</v>
      </c>
      <c r="M658" s="21">
        <v>240457</v>
      </c>
      <c r="N658" s="21">
        <v>36924</v>
      </c>
      <c r="O658" s="21">
        <v>45899</v>
      </c>
      <c r="P658" s="21">
        <v>37256</v>
      </c>
      <c r="Q658" s="21">
        <v>8643</v>
      </c>
      <c r="R658" s="21">
        <v>44128</v>
      </c>
      <c r="S658" s="21">
        <v>7745</v>
      </c>
      <c r="T658" s="21">
        <v>15550</v>
      </c>
      <c r="U658" s="21">
        <v>15231</v>
      </c>
      <c r="V658" s="21">
        <v>319</v>
      </c>
      <c r="W658" s="21">
        <v>19914</v>
      </c>
      <c r="X658" s="21">
        <v>1686</v>
      </c>
      <c r="Y658" s="21">
        <v>2715</v>
      </c>
      <c r="Z658" s="21">
        <v>2715</v>
      </c>
      <c r="AA658" s="21">
        <v>0</v>
      </c>
      <c r="AB658" s="21">
        <v>4299</v>
      </c>
      <c r="AC658" s="21">
        <v>548</v>
      </c>
    </row>
    <row r="659" spans="1:29" x14ac:dyDescent="0.2">
      <c r="A659">
        <v>8</v>
      </c>
      <c r="B659">
        <v>2011</v>
      </c>
      <c r="C659" t="s">
        <v>23</v>
      </c>
      <c r="D659" s="3">
        <v>40756</v>
      </c>
      <c r="E659" s="21">
        <v>327610</v>
      </c>
      <c r="F659" s="21">
        <v>253937</v>
      </c>
      <c r="G659" s="21">
        <v>73673</v>
      </c>
      <c r="H659" s="21">
        <v>326213</v>
      </c>
      <c r="I659" s="21">
        <v>46905</v>
      </c>
      <c r="J659" s="21">
        <v>258414</v>
      </c>
      <c r="K659" s="21">
        <v>194659</v>
      </c>
      <c r="L659" s="21">
        <v>63755</v>
      </c>
      <c r="M659" s="21">
        <v>252342</v>
      </c>
      <c r="N659" s="21">
        <v>37036</v>
      </c>
      <c r="O659" s="21">
        <v>49621</v>
      </c>
      <c r="P659" s="21">
        <v>40122</v>
      </c>
      <c r="Q659" s="21">
        <v>9499</v>
      </c>
      <c r="R659" s="21">
        <v>46814</v>
      </c>
      <c r="S659" s="21">
        <v>6444</v>
      </c>
      <c r="T659" s="21">
        <v>16459</v>
      </c>
      <c r="U659" s="21">
        <v>16040</v>
      </c>
      <c r="V659" s="21">
        <v>419</v>
      </c>
      <c r="W659" s="21">
        <v>22647</v>
      </c>
      <c r="X659" s="21">
        <v>2776</v>
      </c>
      <c r="Y659" s="21">
        <v>3116</v>
      </c>
      <c r="Z659" s="21">
        <v>3116</v>
      </c>
      <c r="AA659" s="21">
        <v>0</v>
      </c>
      <c r="AB659" s="21">
        <v>4410</v>
      </c>
      <c r="AC659" s="21">
        <v>649</v>
      </c>
    </row>
    <row r="660" spans="1:29" x14ac:dyDescent="0.2">
      <c r="A660">
        <v>9</v>
      </c>
      <c r="B660">
        <v>2011</v>
      </c>
      <c r="C660" t="s">
        <v>24</v>
      </c>
      <c r="D660" s="3">
        <v>40787</v>
      </c>
      <c r="E660" s="21">
        <v>311648</v>
      </c>
      <c r="F660" s="21">
        <v>232609</v>
      </c>
      <c r="G660" s="21">
        <v>79039</v>
      </c>
      <c r="H660" s="21">
        <v>261130</v>
      </c>
      <c r="I660" s="21">
        <v>45529</v>
      </c>
      <c r="J660" s="21">
        <v>249508</v>
      </c>
      <c r="K660" s="21">
        <v>179958</v>
      </c>
      <c r="L660" s="21">
        <v>69550</v>
      </c>
      <c r="M660" s="21">
        <v>196993</v>
      </c>
      <c r="N660" s="21">
        <v>36395</v>
      </c>
      <c r="O660" s="21">
        <v>44077</v>
      </c>
      <c r="P660" s="21">
        <v>34945</v>
      </c>
      <c r="Q660" s="21">
        <v>9132</v>
      </c>
      <c r="R660" s="21">
        <v>41319</v>
      </c>
      <c r="S660" s="21">
        <v>5292</v>
      </c>
      <c r="T660" s="21">
        <v>14957</v>
      </c>
      <c r="U660" s="21">
        <v>14600</v>
      </c>
      <c r="V660" s="21">
        <v>357</v>
      </c>
      <c r="W660" s="21">
        <v>18544</v>
      </c>
      <c r="X660" s="21">
        <v>2786</v>
      </c>
      <c r="Y660" s="21">
        <v>3106</v>
      </c>
      <c r="Z660" s="21">
        <v>3106</v>
      </c>
      <c r="AA660" s="21">
        <v>0</v>
      </c>
      <c r="AB660" s="21">
        <v>4274</v>
      </c>
      <c r="AC660" s="21">
        <v>1056</v>
      </c>
    </row>
    <row r="661" spans="1:29" x14ac:dyDescent="0.2">
      <c r="A661">
        <v>10</v>
      </c>
      <c r="B661">
        <v>2011</v>
      </c>
      <c r="C661" t="s">
        <v>25</v>
      </c>
      <c r="D661" s="3">
        <v>40817</v>
      </c>
      <c r="E661" s="21">
        <v>280567</v>
      </c>
      <c r="F661" s="21">
        <v>209537</v>
      </c>
      <c r="G661" s="21">
        <v>71030</v>
      </c>
      <c r="H661" s="21">
        <v>270949</v>
      </c>
      <c r="I661" s="21">
        <v>53017</v>
      </c>
      <c r="J661" s="21">
        <v>223481</v>
      </c>
      <c r="K661" s="21">
        <v>161308</v>
      </c>
      <c r="L661" s="21">
        <v>62173</v>
      </c>
      <c r="M661" s="21">
        <v>201438</v>
      </c>
      <c r="N661" s="21">
        <v>42964</v>
      </c>
      <c r="O661" s="21">
        <v>40289</v>
      </c>
      <c r="P661" s="21">
        <v>31800</v>
      </c>
      <c r="Q661" s="21">
        <v>8489</v>
      </c>
      <c r="R661" s="21">
        <v>45307</v>
      </c>
      <c r="S661" s="21">
        <v>6721</v>
      </c>
      <c r="T661" s="21">
        <v>13878</v>
      </c>
      <c r="U661" s="21">
        <v>13510</v>
      </c>
      <c r="V661" s="21">
        <v>368</v>
      </c>
      <c r="W661" s="21">
        <v>19770</v>
      </c>
      <c r="X661" s="21">
        <v>2608</v>
      </c>
      <c r="Y661" s="21">
        <v>2919</v>
      </c>
      <c r="Z661" s="21">
        <v>2919</v>
      </c>
      <c r="AA661" s="21">
        <v>0</v>
      </c>
      <c r="AB661" s="21">
        <v>4434</v>
      </c>
      <c r="AC661" s="21">
        <v>724</v>
      </c>
    </row>
    <row r="662" spans="1:29" x14ac:dyDescent="0.2">
      <c r="A662">
        <v>11</v>
      </c>
      <c r="B662">
        <v>2011</v>
      </c>
      <c r="C662" t="s">
        <v>26</v>
      </c>
      <c r="D662" s="3">
        <v>40848</v>
      </c>
      <c r="E662" s="21">
        <v>321560</v>
      </c>
      <c r="F662" s="21">
        <v>238893</v>
      </c>
      <c r="G662" s="21">
        <v>82667</v>
      </c>
      <c r="H662" s="21">
        <v>273358</v>
      </c>
      <c r="I662" s="21">
        <v>55806</v>
      </c>
      <c r="J662" s="21">
        <v>259233</v>
      </c>
      <c r="K662" s="21">
        <v>186701</v>
      </c>
      <c r="L662" s="21">
        <v>72532</v>
      </c>
      <c r="M662" s="21">
        <v>203719</v>
      </c>
      <c r="N662" s="21">
        <v>45648</v>
      </c>
      <c r="O662" s="21">
        <v>45961</v>
      </c>
      <c r="P662" s="21">
        <v>36273</v>
      </c>
      <c r="Q662" s="21">
        <v>9688</v>
      </c>
      <c r="R662" s="21">
        <v>45650</v>
      </c>
      <c r="S662" s="21">
        <v>6758</v>
      </c>
      <c r="T662" s="21">
        <v>13436</v>
      </c>
      <c r="U662" s="21">
        <v>12989</v>
      </c>
      <c r="V662" s="21">
        <v>447</v>
      </c>
      <c r="W662" s="21">
        <v>19410</v>
      </c>
      <c r="X662" s="21">
        <v>2823</v>
      </c>
      <c r="Y662" s="21">
        <v>2930</v>
      </c>
      <c r="Z662" s="21">
        <v>2930</v>
      </c>
      <c r="AA662" s="21">
        <v>0</v>
      </c>
      <c r="AB662" s="21">
        <v>4579</v>
      </c>
      <c r="AC662" s="21">
        <v>577</v>
      </c>
    </row>
    <row r="663" spans="1:29" x14ac:dyDescent="0.2">
      <c r="A663">
        <v>12</v>
      </c>
      <c r="B663">
        <v>2011</v>
      </c>
      <c r="C663" t="s">
        <v>27</v>
      </c>
      <c r="D663" s="3">
        <v>40878</v>
      </c>
      <c r="E663" s="21">
        <v>348415</v>
      </c>
      <c r="F663" s="21">
        <v>254180</v>
      </c>
      <c r="G663" s="21">
        <v>94235</v>
      </c>
      <c r="H663" s="21">
        <v>261245</v>
      </c>
      <c r="I663" s="21">
        <v>51050</v>
      </c>
      <c r="J663" s="21">
        <v>281603</v>
      </c>
      <c r="K663" s="21">
        <v>198557</v>
      </c>
      <c r="L663" s="21">
        <v>83046</v>
      </c>
      <c r="M663" s="21">
        <v>199083</v>
      </c>
      <c r="N663" s="21">
        <v>43515</v>
      </c>
      <c r="O663" s="21">
        <v>47601</v>
      </c>
      <c r="P663" s="21">
        <v>36866</v>
      </c>
      <c r="Q663" s="21">
        <v>10735</v>
      </c>
      <c r="R663" s="21">
        <v>38922</v>
      </c>
      <c r="S663" s="21">
        <v>5417</v>
      </c>
      <c r="T663" s="21">
        <v>15652</v>
      </c>
      <c r="U663" s="21">
        <v>15198</v>
      </c>
      <c r="V663" s="21">
        <v>454</v>
      </c>
      <c r="W663" s="21">
        <v>18596</v>
      </c>
      <c r="X663" s="21">
        <v>1630</v>
      </c>
      <c r="Y663" s="21">
        <v>3559</v>
      </c>
      <c r="Z663" s="21">
        <v>3559</v>
      </c>
      <c r="AA663" s="21">
        <v>0</v>
      </c>
      <c r="AB663" s="21">
        <v>4644</v>
      </c>
      <c r="AC663" s="21">
        <v>488</v>
      </c>
    </row>
    <row r="664" spans="1:29" x14ac:dyDescent="0.2">
      <c r="A664">
        <v>1</v>
      </c>
      <c r="B664">
        <v>2012</v>
      </c>
      <c r="C664" t="s">
        <v>16</v>
      </c>
      <c r="D664" s="3">
        <v>40909</v>
      </c>
      <c r="E664" s="21">
        <v>268273</v>
      </c>
      <c r="F664" s="21">
        <v>200352</v>
      </c>
      <c r="G664" s="21">
        <v>67921</v>
      </c>
      <c r="H664" s="21">
        <v>210604</v>
      </c>
      <c r="I664" s="21">
        <v>33637</v>
      </c>
      <c r="J664" s="21">
        <v>215399</v>
      </c>
      <c r="K664" s="21">
        <v>157329</v>
      </c>
      <c r="L664" s="21">
        <v>58070</v>
      </c>
      <c r="M664" s="21">
        <v>177408</v>
      </c>
      <c r="N664" s="21">
        <v>26722</v>
      </c>
      <c r="O664" s="21">
        <v>37273</v>
      </c>
      <c r="P664" s="21">
        <v>27893</v>
      </c>
      <c r="Q664" s="21">
        <v>9380</v>
      </c>
      <c r="R664" s="21">
        <v>28587</v>
      </c>
      <c r="S664" s="21">
        <v>5278</v>
      </c>
      <c r="T664" s="21">
        <v>13016</v>
      </c>
      <c r="U664" s="21">
        <v>12545</v>
      </c>
      <c r="V664" s="21">
        <v>471</v>
      </c>
      <c r="W664" s="21">
        <v>3535</v>
      </c>
      <c r="X664" s="21">
        <v>1192</v>
      </c>
      <c r="Y664" s="21">
        <v>2585</v>
      </c>
      <c r="Z664" s="21">
        <v>2585</v>
      </c>
      <c r="AA664" s="21">
        <v>0</v>
      </c>
      <c r="AB664" s="21">
        <v>1074</v>
      </c>
      <c r="AC664" s="21">
        <v>445</v>
      </c>
    </row>
    <row r="665" spans="1:29" x14ac:dyDescent="0.2">
      <c r="A665">
        <v>2</v>
      </c>
      <c r="B665">
        <v>2012</v>
      </c>
      <c r="C665" t="s">
        <v>17</v>
      </c>
      <c r="D665" s="3">
        <v>40940</v>
      </c>
      <c r="E665" s="21">
        <v>249517</v>
      </c>
      <c r="F665" s="21">
        <v>188321</v>
      </c>
      <c r="G665" s="21">
        <v>61196</v>
      </c>
      <c r="H665" s="21">
        <v>219068</v>
      </c>
      <c r="I665" s="21">
        <v>36432</v>
      </c>
      <c r="J665" s="21">
        <v>201914</v>
      </c>
      <c r="K665" s="21">
        <v>148611</v>
      </c>
      <c r="L665" s="21">
        <v>53303</v>
      </c>
      <c r="M665" s="21">
        <v>172863</v>
      </c>
      <c r="N665" s="21">
        <v>28903</v>
      </c>
      <c r="O665" s="21">
        <v>33931</v>
      </c>
      <c r="P665" s="21">
        <v>26353</v>
      </c>
      <c r="Q665" s="21">
        <v>7578</v>
      </c>
      <c r="R665" s="21">
        <v>31623</v>
      </c>
      <c r="S665" s="21">
        <v>4799</v>
      </c>
      <c r="T665" s="21">
        <v>10929</v>
      </c>
      <c r="U665" s="21">
        <v>10614</v>
      </c>
      <c r="V665" s="21">
        <v>315</v>
      </c>
      <c r="W665" s="21">
        <v>12209</v>
      </c>
      <c r="X665" s="21">
        <v>2200</v>
      </c>
      <c r="Y665" s="21">
        <v>2743</v>
      </c>
      <c r="Z665" s="21">
        <v>2743</v>
      </c>
      <c r="AA665" s="21">
        <v>0</v>
      </c>
      <c r="AB665" s="21">
        <v>2373</v>
      </c>
      <c r="AC665" s="21">
        <v>530</v>
      </c>
    </row>
    <row r="666" spans="1:29" x14ac:dyDescent="0.2">
      <c r="A666">
        <v>3</v>
      </c>
      <c r="B666">
        <v>2012</v>
      </c>
      <c r="C666" t="s">
        <v>18</v>
      </c>
      <c r="D666" s="3">
        <v>40969</v>
      </c>
      <c r="E666" s="21">
        <v>300574</v>
      </c>
      <c r="F666" s="21">
        <v>229688</v>
      </c>
      <c r="G666" s="21">
        <v>70886</v>
      </c>
      <c r="H666" s="21">
        <v>313178</v>
      </c>
      <c r="I666" s="21">
        <v>41707</v>
      </c>
      <c r="J666" s="21">
        <v>240607</v>
      </c>
      <c r="K666" s="21">
        <v>178715</v>
      </c>
      <c r="L666" s="21">
        <v>61892</v>
      </c>
      <c r="M666" s="21">
        <v>253426</v>
      </c>
      <c r="N666" s="21">
        <v>32287</v>
      </c>
      <c r="O666" s="21">
        <v>43182</v>
      </c>
      <c r="P666" s="21">
        <v>34861</v>
      </c>
      <c r="Q666" s="21">
        <v>8321</v>
      </c>
      <c r="R666" s="21">
        <v>41385</v>
      </c>
      <c r="S666" s="21">
        <v>6670</v>
      </c>
      <c r="T666" s="21">
        <v>13692</v>
      </c>
      <c r="U666" s="21">
        <v>13019</v>
      </c>
      <c r="V666" s="21">
        <v>673</v>
      </c>
      <c r="W666" s="21">
        <v>15528</v>
      </c>
      <c r="X666" s="21">
        <v>2185</v>
      </c>
      <c r="Y666" s="21">
        <v>3093</v>
      </c>
      <c r="Z666" s="21">
        <v>3093</v>
      </c>
      <c r="AA666" s="21">
        <v>0</v>
      </c>
      <c r="AB666" s="21">
        <v>2839</v>
      </c>
      <c r="AC666" s="21">
        <v>565</v>
      </c>
    </row>
    <row r="667" spans="1:29" x14ac:dyDescent="0.2">
      <c r="A667">
        <v>4</v>
      </c>
      <c r="B667">
        <v>2012</v>
      </c>
      <c r="C667" t="s">
        <v>19</v>
      </c>
      <c r="D667" s="3">
        <v>41000</v>
      </c>
      <c r="E667" s="21">
        <v>257887</v>
      </c>
      <c r="F667" s="21">
        <v>199506</v>
      </c>
      <c r="G667" s="21">
        <v>58381</v>
      </c>
      <c r="H667" s="21">
        <v>266275</v>
      </c>
      <c r="I667" s="21">
        <v>49510</v>
      </c>
      <c r="J667" s="21">
        <v>207889</v>
      </c>
      <c r="K667" s="21">
        <v>156257</v>
      </c>
      <c r="L667" s="21">
        <v>51632</v>
      </c>
      <c r="M667" s="21">
        <v>218069</v>
      </c>
      <c r="N667" s="21">
        <v>42350</v>
      </c>
      <c r="O667" s="21">
        <v>36700</v>
      </c>
      <c r="P667" s="21">
        <v>30476</v>
      </c>
      <c r="Q667" s="21">
        <v>6224</v>
      </c>
      <c r="R667" s="21">
        <v>34525</v>
      </c>
      <c r="S667" s="21">
        <v>4897</v>
      </c>
      <c r="T667" s="21">
        <v>11113</v>
      </c>
      <c r="U667" s="21">
        <v>10588</v>
      </c>
      <c r="V667" s="21">
        <v>525</v>
      </c>
      <c r="W667" s="21">
        <v>11128</v>
      </c>
      <c r="X667" s="21">
        <v>1847</v>
      </c>
      <c r="Y667" s="21">
        <v>2185</v>
      </c>
      <c r="Z667" s="21">
        <v>2185</v>
      </c>
      <c r="AA667" s="21">
        <v>0</v>
      </c>
      <c r="AB667" s="21">
        <v>2553</v>
      </c>
      <c r="AC667" s="21">
        <v>416</v>
      </c>
    </row>
    <row r="668" spans="1:29" x14ac:dyDescent="0.2">
      <c r="A668">
        <v>5</v>
      </c>
      <c r="B668">
        <v>2012</v>
      </c>
      <c r="C668" t="s">
        <v>20</v>
      </c>
      <c r="D668" s="3">
        <v>41030</v>
      </c>
      <c r="E668" s="21">
        <v>287465</v>
      </c>
      <c r="F668" s="21">
        <v>223755</v>
      </c>
      <c r="G668" s="21">
        <v>63710</v>
      </c>
      <c r="H668" s="21">
        <v>286215</v>
      </c>
      <c r="I668" s="21">
        <v>26733</v>
      </c>
      <c r="J668" s="21">
        <v>231543</v>
      </c>
      <c r="K668" s="21">
        <v>177203</v>
      </c>
      <c r="L668" s="21">
        <v>54340</v>
      </c>
      <c r="M668" s="21">
        <v>229235</v>
      </c>
      <c r="N668" s="21">
        <v>20808</v>
      </c>
      <c r="O668" s="21">
        <v>42756</v>
      </c>
      <c r="P668" s="21">
        <v>33718</v>
      </c>
      <c r="Q668" s="21">
        <v>9038</v>
      </c>
      <c r="R668" s="21">
        <v>41650</v>
      </c>
      <c r="S668" s="21">
        <v>3240</v>
      </c>
      <c r="T668" s="21">
        <v>10881</v>
      </c>
      <c r="U668" s="21">
        <v>10549</v>
      </c>
      <c r="V668" s="21">
        <v>332</v>
      </c>
      <c r="W668" s="21">
        <v>11689</v>
      </c>
      <c r="X668" s="21">
        <v>1987</v>
      </c>
      <c r="Y668" s="21">
        <v>2285</v>
      </c>
      <c r="Z668" s="21">
        <v>2285</v>
      </c>
      <c r="AA668" s="21">
        <v>0</v>
      </c>
      <c r="AB668" s="21">
        <v>3641</v>
      </c>
      <c r="AC668" s="21">
        <v>698</v>
      </c>
    </row>
    <row r="669" spans="1:29" x14ac:dyDescent="0.2">
      <c r="A669">
        <v>6</v>
      </c>
      <c r="B669">
        <v>2012</v>
      </c>
      <c r="C669" t="s">
        <v>21</v>
      </c>
      <c r="D669" s="3">
        <v>41061</v>
      </c>
      <c r="E669" s="21">
        <v>353200</v>
      </c>
      <c r="F669" s="21">
        <v>281744</v>
      </c>
      <c r="G669" s="21">
        <v>71456</v>
      </c>
      <c r="H669" s="21">
        <v>277722</v>
      </c>
      <c r="I669" s="21">
        <v>35934</v>
      </c>
      <c r="J669" s="21">
        <v>299301</v>
      </c>
      <c r="K669" s="21">
        <v>236368</v>
      </c>
      <c r="L669" s="21">
        <v>62933</v>
      </c>
      <c r="M669" s="21">
        <v>225172</v>
      </c>
      <c r="N669" s="21">
        <v>29089</v>
      </c>
      <c r="O669" s="21">
        <v>41318</v>
      </c>
      <c r="P669" s="21">
        <v>33051</v>
      </c>
      <c r="Q669" s="21">
        <v>8267</v>
      </c>
      <c r="R669" s="21">
        <v>40375</v>
      </c>
      <c r="S669" s="21">
        <v>3718</v>
      </c>
      <c r="T669" s="21">
        <v>10776</v>
      </c>
      <c r="U669" s="21">
        <v>10520</v>
      </c>
      <c r="V669" s="21">
        <v>256</v>
      </c>
      <c r="W669" s="21">
        <v>8818</v>
      </c>
      <c r="X669" s="21">
        <v>2245</v>
      </c>
      <c r="Y669" s="21">
        <v>1805</v>
      </c>
      <c r="Z669" s="21">
        <v>1805</v>
      </c>
      <c r="AA669" s="21">
        <v>0</v>
      </c>
      <c r="AB669" s="21">
        <v>3357</v>
      </c>
      <c r="AC669" s="21">
        <v>882</v>
      </c>
    </row>
    <row r="670" spans="1:29" x14ac:dyDescent="0.2">
      <c r="A670">
        <v>7</v>
      </c>
      <c r="B670">
        <v>2012</v>
      </c>
      <c r="C670" t="s">
        <v>22</v>
      </c>
      <c r="D670" s="3">
        <v>41091</v>
      </c>
      <c r="E670" s="21">
        <v>364196</v>
      </c>
      <c r="F670" s="21">
        <v>294187</v>
      </c>
      <c r="G670" s="21">
        <v>70009</v>
      </c>
      <c r="H670" s="21">
        <v>301142</v>
      </c>
      <c r="I670" s="21">
        <v>29758</v>
      </c>
      <c r="J670" s="21">
        <v>304185</v>
      </c>
      <c r="K670" s="21">
        <v>242350</v>
      </c>
      <c r="L670" s="21">
        <v>61835</v>
      </c>
      <c r="M670" s="21">
        <v>242272</v>
      </c>
      <c r="N670" s="21">
        <v>22529</v>
      </c>
      <c r="O670" s="21">
        <v>47043</v>
      </c>
      <c r="P670" s="21">
        <v>39227</v>
      </c>
      <c r="Q670" s="21">
        <v>7816</v>
      </c>
      <c r="R670" s="21">
        <v>43255</v>
      </c>
      <c r="S670" s="21">
        <v>4234</v>
      </c>
      <c r="T670" s="21">
        <v>10915</v>
      </c>
      <c r="U670" s="21">
        <v>10557</v>
      </c>
      <c r="V670" s="21">
        <v>358</v>
      </c>
      <c r="W670" s="21">
        <v>12460</v>
      </c>
      <c r="X670" s="21">
        <v>2173</v>
      </c>
      <c r="Y670" s="21">
        <v>2053</v>
      </c>
      <c r="Z670" s="21">
        <v>2053</v>
      </c>
      <c r="AA670" s="21">
        <v>0</v>
      </c>
      <c r="AB670" s="21">
        <v>3155</v>
      </c>
      <c r="AC670" s="21">
        <v>822</v>
      </c>
    </row>
    <row r="671" spans="1:29" x14ac:dyDescent="0.2">
      <c r="A671">
        <v>8</v>
      </c>
      <c r="B671">
        <v>2012</v>
      </c>
      <c r="C671" t="s">
        <v>23</v>
      </c>
      <c r="D671" s="3">
        <v>41122</v>
      </c>
      <c r="E671" s="21">
        <v>420080</v>
      </c>
      <c r="F671" s="21">
        <v>340910</v>
      </c>
      <c r="G671" s="21">
        <v>79170</v>
      </c>
      <c r="H671" s="21">
        <v>333316</v>
      </c>
      <c r="I671" s="21">
        <v>42625</v>
      </c>
      <c r="J671" s="21">
        <v>352014</v>
      </c>
      <c r="K671" s="21">
        <v>282609</v>
      </c>
      <c r="L671" s="21">
        <v>69405</v>
      </c>
      <c r="M671" s="21">
        <v>269847</v>
      </c>
      <c r="N671" s="21">
        <v>33368</v>
      </c>
      <c r="O671" s="21">
        <v>53464</v>
      </c>
      <c r="P671" s="21">
        <v>43990</v>
      </c>
      <c r="Q671" s="21">
        <v>9474</v>
      </c>
      <c r="R671" s="21">
        <v>47007</v>
      </c>
      <c r="S671" s="21">
        <v>5896</v>
      </c>
      <c r="T671" s="21">
        <v>11466</v>
      </c>
      <c r="U671" s="21">
        <v>11175</v>
      </c>
      <c r="V671" s="21">
        <v>291</v>
      </c>
      <c r="W671" s="21">
        <v>12896</v>
      </c>
      <c r="X671" s="21">
        <v>2262</v>
      </c>
      <c r="Y671" s="21">
        <v>3136</v>
      </c>
      <c r="Z671" s="21">
        <v>3136</v>
      </c>
      <c r="AA671" s="21">
        <v>0</v>
      </c>
      <c r="AB671" s="21">
        <v>3566</v>
      </c>
      <c r="AC671" s="21">
        <v>1099</v>
      </c>
    </row>
    <row r="672" spans="1:29" x14ac:dyDescent="0.2">
      <c r="A672">
        <v>9</v>
      </c>
      <c r="B672">
        <v>2012</v>
      </c>
      <c r="C672" t="s">
        <v>24</v>
      </c>
      <c r="D672" s="3">
        <v>41153</v>
      </c>
      <c r="E672" s="21">
        <v>288108</v>
      </c>
      <c r="F672" s="21">
        <v>234000</v>
      </c>
      <c r="G672" s="21">
        <v>54108</v>
      </c>
      <c r="H672" s="21">
        <v>289693</v>
      </c>
      <c r="I672" s="21">
        <v>27195</v>
      </c>
      <c r="J672" s="21">
        <v>235091</v>
      </c>
      <c r="K672" s="21">
        <v>189667</v>
      </c>
      <c r="L672" s="21">
        <v>45424</v>
      </c>
      <c r="M672" s="21">
        <v>234803</v>
      </c>
      <c r="N672" s="21">
        <v>21140</v>
      </c>
      <c r="O672" s="21">
        <v>42594</v>
      </c>
      <c r="P672" s="21">
        <v>34250</v>
      </c>
      <c r="Q672" s="21">
        <v>8344</v>
      </c>
      <c r="R672" s="21">
        <v>40681</v>
      </c>
      <c r="S672" s="21">
        <v>3415</v>
      </c>
      <c r="T672" s="21">
        <v>8551</v>
      </c>
      <c r="U672" s="21">
        <v>8211</v>
      </c>
      <c r="V672" s="21">
        <v>340</v>
      </c>
      <c r="W672" s="21">
        <v>11053</v>
      </c>
      <c r="X672" s="21">
        <v>2002</v>
      </c>
      <c r="Y672" s="21">
        <v>1872</v>
      </c>
      <c r="Z672" s="21">
        <v>1872</v>
      </c>
      <c r="AA672" s="21">
        <v>0</v>
      </c>
      <c r="AB672" s="21">
        <v>3156</v>
      </c>
      <c r="AC672" s="21">
        <v>638</v>
      </c>
    </row>
    <row r="673" spans="1:29" x14ac:dyDescent="0.2">
      <c r="A673">
        <v>10</v>
      </c>
      <c r="B673">
        <v>2012</v>
      </c>
      <c r="C673" t="s">
        <v>25</v>
      </c>
      <c r="D673" s="3">
        <v>41183</v>
      </c>
      <c r="E673" s="21">
        <v>341644</v>
      </c>
      <c r="F673" s="21">
        <v>281650</v>
      </c>
      <c r="G673" s="21">
        <v>59994</v>
      </c>
      <c r="H673" s="21">
        <v>323940</v>
      </c>
      <c r="I673" s="21">
        <v>42050</v>
      </c>
      <c r="J673" s="21">
        <v>277587</v>
      </c>
      <c r="K673" s="21">
        <v>228751</v>
      </c>
      <c r="L673" s="21">
        <v>48836</v>
      </c>
      <c r="M673" s="21">
        <v>263518</v>
      </c>
      <c r="N673" s="21">
        <v>31961</v>
      </c>
      <c r="O673" s="21">
        <v>49444</v>
      </c>
      <c r="P673" s="21">
        <v>38604</v>
      </c>
      <c r="Q673" s="21">
        <v>10840</v>
      </c>
      <c r="R673" s="21">
        <v>43242</v>
      </c>
      <c r="S673" s="21">
        <v>7027</v>
      </c>
      <c r="T673" s="21">
        <v>12624</v>
      </c>
      <c r="U673" s="21">
        <v>12306</v>
      </c>
      <c r="V673" s="21">
        <v>318</v>
      </c>
      <c r="W673" s="21">
        <v>13111</v>
      </c>
      <c r="X673" s="21">
        <v>2195</v>
      </c>
      <c r="Y673" s="21">
        <v>1989</v>
      </c>
      <c r="Z673" s="21">
        <v>1989</v>
      </c>
      <c r="AA673" s="21">
        <v>0</v>
      </c>
      <c r="AB673" s="21">
        <v>4069</v>
      </c>
      <c r="AC673" s="21">
        <v>867</v>
      </c>
    </row>
    <row r="674" spans="1:29" x14ac:dyDescent="0.2">
      <c r="A674">
        <v>11</v>
      </c>
      <c r="B674">
        <v>2012</v>
      </c>
      <c r="C674" t="s">
        <v>26</v>
      </c>
      <c r="D674" s="3">
        <v>41214</v>
      </c>
      <c r="E674" s="21">
        <v>311772</v>
      </c>
      <c r="F674" s="21">
        <v>253473</v>
      </c>
      <c r="G674" s="21">
        <v>58299</v>
      </c>
      <c r="H674" s="21">
        <v>314727</v>
      </c>
      <c r="I674" s="21">
        <v>36413</v>
      </c>
      <c r="J674" s="21">
        <v>254680</v>
      </c>
      <c r="K674" s="21">
        <v>206780</v>
      </c>
      <c r="L674" s="21">
        <v>47900</v>
      </c>
      <c r="M674" s="21">
        <v>257475</v>
      </c>
      <c r="N674" s="21">
        <v>26629</v>
      </c>
      <c r="O674" s="21">
        <v>42401</v>
      </c>
      <c r="P674" s="21">
        <v>32253</v>
      </c>
      <c r="Q674" s="21">
        <v>10148</v>
      </c>
      <c r="R674" s="21">
        <v>40963</v>
      </c>
      <c r="S674" s="21">
        <v>7349</v>
      </c>
      <c r="T674" s="21">
        <v>12608</v>
      </c>
      <c r="U674" s="21">
        <v>12357</v>
      </c>
      <c r="V674" s="21">
        <v>251</v>
      </c>
      <c r="W674" s="21">
        <v>12070</v>
      </c>
      <c r="X674" s="21">
        <v>1722</v>
      </c>
      <c r="Y674" s="21">
        <v>2083</v>
      </c>
      <c r="Z674" s="21">
        <v>2083</v>
      </c>
      <c r="AA674" s="21">
        <v>0</v>
      </c>
      <c r="AB674" s="21">
        <v>4219</v>
      </c>
      <c r="AC674" s="21">
        <v>713</v>
      </c>
    </row>
    <row r="675" spans="1:29" x14ac:dyDescent="0.2">
      <c r="A675">
        <v>12</v>
      </c>
      <c r="B675">
        <v>2012</v>
      </c>
      <c r="C675" t="s">
        <v>27</v>
      </c>
      <c r="D675" s="3">
        <v>41244</v>
      </c>
      <c r="E675" s="21">
        <v>359355</v>
      </c>
      <c r="F675" s="21">
        <v>286383</v>
      </c>
      <c r="G675" s="21">
        <v>72972</v>
      </c>
      <c r="H675" s="21">
        <v>268504</v>
      </c>
      <c r="I675" s="21">
        <v>41091</v>
      </c>
      <c r="J675" s="21">
        <v>295013</v>
      </c>
      <c r="K675" s="21">
        <v>234033</v>
      </c>
      <c r="L675" s="21">
        <v>60980</v>
      </c>
      <c r="M675" s="21">
        <v>220778</v>
      </c>
      <c r="N675" s="21">
        <v>33386</v>
      </c>
      <c r="O675" s="21">
        <v>48854</v>
      </c>
      <c r="P675" s="21">
        <v>37129</v>
      </c>
      <c r="Q675" s="21">
        <v>11725</v>
      </c>
      <c r="R675" s="21">
        <v>36187</v>
      </c>
      <c r="S675" s="21">
        <v>5960</v>
      </c>
      <c r="T675" s="21">
        <v>12603</v>
      </c>
      <c r="U675" s="21">
        <v>12336</v>
      </c>
      <c r="V675" s="21">
        <v>267</v>
      </c>
      <c r="W675" s="21">
        <v>8906</v>
      </c>
      <c r="X675" s="21">
        <v>1057</v>
      </c>
      <c r="Y675" s="21">
        <v>2885</v>
      </c>
      <c r="Z675" s="21">
        <v>2885</v>
      </c>
      <c r="AA675" s="21">
        <v>0</v>
      </c>
      <c r="AB675" s="21">
        <v>2633</v>
      </c>
      <c r="AC675" s="21">
        <v>688</v>
      </c>
    </row>
    <row r="676" spans="1:29" x14ac:dyDescent="0.2">
      <c r="A676">
        <v>1</v>
      </c>
      <c r="B676">
        <v>2013</v>
      </c>
      <c r="C676" t="s">
        <v>16</v>
      </c>
      <c r="D676" s="3">
        <v>41275</v>
      </c>
      <c r="E676" s="21">
        <v>311453</v>
      </c>
      <c r="F676" s="21">
        <v>246870</v>
      </c>
      <c r="G676" s="21">
        <v>64583</v>
      </c>
      <c r="H676" s="21">
        <v>291884</v>
      </c>
      <c r="I676" s="21">
        <v>36016</v>
      </c>
      <c r="J676" s="21">
        <v>253336</v>
      </c>
      <c r="K676" s="21">
        <v>199039</v>
      </c>
      <c r="L676" s="21">
        <v>54297</v>
      </c>
      <c r="M676" s="21">
        <v>237700</v>
      </c>
      <c r="N676" s="21">
        <v>29043</v>
      </c>
      <c r="O676" s="21">
        <v>43853</v>
      </c>
      <c r="P676" s="21">
        <v>33797</v>
      </c>
      <c r="Q676" s="21">
        <v>10056</v>
      </c>
      <c r="R676" s="21">
        <v>38430</v>
      </c>
      <c r="S676" s="21">
        <v>5296</v>
      </c>
      <c r="T676" s="21">
        <v>12097</v>
      </c>
      <c r="U676" s="21">
        <v>11867</v>
      </c>
      <c r="V676" s="21">
        <v>230</v>
      </c>
      <c r="W676" s="21">
        <v>12622</v>
      </c>
      <c r="X676" s="21">
        <v>1373</v>
      </c>
      <c r="Y676" s="21">
        <v>2167</v>
      </c>
      <c r="Z676" s="21">
        <v>2167</v>
      </c>
      <c r="AA676" s="21">
        <v>0</v>
      </c>
      <c r="AB676" s="21">
        <v>3132</v>
      </c>
      <c r="AC676" s="21">
        <v>304</v>
      </c>
    </row>
    <row r="677" spans="1:29" x14ac:dyDescent="0.2">
      <c r="A677">
        <v>2</v>
      </c>
      <c r="B677">
        <v>2013</v>
      </c>
      <c r="C677" t="s">
        <v>17</v>
      </c>
      <c r="D677" s="3">
        <v>41306</v>
      </c>
      <c r="E677" s="21">
        <v>235109</v>
      </c>
      <c r="F677" s="21">
        <v>189224</v>
      </c>
      <c r="G677" s="21">
        <v>45885</v>
      </c>
      <c r="H677" s="21">
        <v>242072</v>
      </c>
      <c r="I677" s="21">
        <v>31635</v>
      </c>
      <c r="J677" s="21">
        <v>187277</v>
      </c>
      <c r="K677" s="21">
        <v>149160</v>
      </c>
      <c r="L677" s="21">
        <v>38117</v>
      </c>
      <c r="M677" s="21">
        <v>191832</v>
      </c>
      <c r="N677" s="21">
        <v>27571</v>
      </c>
      <c r="O677" s="21">
        <v>35454</v>
      </c>
      <c r="P677" s="21">
        <v>27920</v>
      </c>
      <c r="Q677" s="21">
        <v>7534</v>
      </c>
      <c r="R677" s="21">
        <v>33564</v>
      </c>
      <c r="S677" s="21">
        <v>2614</v>
      </c>
      <c r="T677" s="21">
        <v>9966</v>
      </c>
      <c r="U677" s="21">
        <v>9732</v>
      </c>
      <c r="V677" s="21">
        <v>234</v>
      </c>
      <c r="W677" s="21">
        <v>13664</v>
      </c>
      <c r="X677" s="21">
        <v>975</v>
      </c>
      <c r="Y677" s="21">
        <v>2412</v>
      </c>
      <c r="Z677" s="21">
        <v>2412</v>
      </c>
      <c r="AA677" s="21">
        <v>0</v>
      </c>
      <c r="AB677" s="21">
        <v>3012</v>
      </c>
      <c r="AC677" s="21">
        <v>475</v>
      </c>
    </row>
    <row r="678" spans="1:29" x14ac:dyDescent="0.2">
      <c r="A678">
        <v>3</v>
      </c>
      <c r="B678">
        <v>2013</v>
      </c>
      <c r="C678" t="s">
        <v>18</v>
      </c>
      <c r="D678" s="3">
        <v>41334</v>
      </c>
      <c r="E678" s="21">
        <v>283912</v>
      </c>
      <c r="F678" s="21">
        <v>233808</v>
      </c>
      <c r="G678" s="21">
        <v>50104</v>
      </c>
      <c r="H678" s="21">
        <v>329103</v>
      </c>
      <c r="I678" s="21">
        <v>43460</v>
      </c>
      <c r="J678" s="21">
        <v>227191</v>
      </c>
      <c r="K678" s="21">
        <v>186090</v>
      </c>
      <c r="L678" s="21">
        <v>41101</v>
      </c>
      <c r="M678" s="21">
        <v>265001</v>
      </c>
      <c r="N678" s="21">
        <v>34796</v>
      </c>
      <c r="O678" s="21">
        <v>41398</v>
      </c>
      <c r="P678" s="21">
        <v>32665</v>
      </c>
      <c r="Q678" s="21">
        <v>8733</v>
      </c>
      <c r="R678" s="21">
        <v>43782</v>
      </c>
      <c r="S678" s="21">
        <v>6095</v>
      </c>
      <c r="T678" s="21">
        <v>12285</v>
      </c>
      <c r="U678" s="21">
        <v>12015</v>
      </c>
      <c r="V678" s="21">
        <v>270</v>
      </c>
      <c r="W678" s="21">
        <v>16533</v>
      </c>
      <c r="X678" s="21">
        <v>1739</v>
      </c>
      <c r="Y678" s="21">
        <v>3038</v>
      </c>
      <c r="Z678" s="21">
        <v>3038</v>
      </c>
      <c r="AA678" s="21">
        <v>0</v>
      </c>
      <c r="AB678" s="21">
        <v>3787</v>
      </c>
      <c r="AC678" s="21">
        <v>830</v>
      </c>
    </row>
    <row r="679" spans="1:29" x14ac:dyDescent="0.2">
      <c r="A679">
        <v>4</v>
      </c>
      <c r="B679">
        <v>2013</v>
      </c>
      <c r="C679" t="s">
        <v>19</v>
      </c>
      <c r="D679" s="3">
        <v>41365</v>
      </c>
      <c r="E679" s="21">
        <v>333738</v>
      </c>
      <c r="F679" s="21">
        <v>273112</v>
      </c>
      <c r="G679" s="21">
        <v>60626</v>
      </c>
      <c r="H679" s="21">
        <v>352328</v>
      </c>
      <c r="I679" s="21">
        <v>52753</v>
      </c>
      <c r="J679" s="21">
        <v>270245</v>
      </c>
      <c r="K679" s="21">
        <v>220035</v>
      </c>
      <c r="L679" s="21">
        <v>50210</v>
      </c>
      <c r="M679" s="21">
        <v>278924</v>
      </c>
      <c r="N679" s="21">
        <v>42343</v>
      </c>
      <c r="O679" s="21">
        <v>46738</v>
      </c>
      <c r="P679" s="21">
        <v>36579</v>
      </c>
      <c r="Q679" s="21">
        <v>10159</v>
      </c>
      <c r="R679" s="21">
        <v>51538</v>
      </c>
      <c r="S679" s="21">
        <v>8004</v>
      </c>
      <c r="T679" s="21">
        <v>13970</v>
      </c>
      <c r="U679" s="21">
        <v>13713</v>
      </c>
      <c r="V679" s="21">
        <v>257</v>
      </c>
      <c r="W679" s="21">
        <v>18034</v>
      </c>
      <c r="X679" s="21">
        <v>1883</v>
      </c>
      <c r="Y679" s="21">
        <v>2785</v>
      </c>
      <c r="Z679" s="21">
        <v>2785</v>
      </c>
      <c r="AA679" s="21">
        <v>0</v>
      </c>
      <c r="AB679" s="21">
        <v>3832</v>
      </c>
      <c r="AC679" s="21">
        <v>523</v>
      </c>
    </row>
    <row r="680" spans="1:29" x14ac:dyDescent="0.2">
      <c r="A680">
        <v>5</v>
      </c>
      <c r="B680">
        <v>2013</v>
      </c>
      <c r="C680" t="s">
        <v>20</v>
      </c>
      <c r="D680" s="3">
        <v>41395</v>
      </c>
      <c r="E680" s="21">
        <v>316233</v>
      </c>
      <c r="F680" s="21">
        <v>259878</v>
      </c>
      <c r="G680" s="21">
        <v>56355</v>
      </c>
      <c r="H680" s="21">
        <v>344556</v>
      </c>
      <c r="I680" s="21">
        <v>48533</v>
      </c>
      <c r="J680" s="21">
        <v>256281</v>
      </c>
      <c r="K680" s="21">
        <v>209523</v>
      </c>
      <c r="L680" s="21">
        <v>46758</v>
      </c>
      <c r="M680" s="21">
        <v>275799</v>
      </c>
      <c r="N680" s="21">
        <v>40431</v>
      </c>
      <c r="O680" s="21">
        <v>44662</v>
      </c>
      <c r="P680" s="21">
        <v>35359</v>
      </c>
      <c r="Q680" s="21">
        <v>9303</v>
      </c>
      <c r="R680" s="21">
        <v>48491</v>
      </c>
      <c r="S680" s="21">
        <v>4972</v>
      </c>
      <c r="T680" s="21">
        <v>12636</v>
      </c>
      <c r="U680" s="21">
        <v>12342</v>
      </c>
      <c r="V680" s="21">
        <v>294</v>
      </c>
      <c r="W680" s="21">
        <v>16378</v>
      </c>
      <c r="X680" s="21">
        <v>2508</v>
      </c>
      <c r="Y680" s="21">
        <v>2654</v>
      </c>
      <c r="Z680" s="21">
        <v>2654</v>
      </c>
      <c r="AA680" s="21">
        <v>0</v>
      </c>
      <c r="AB680" s="21">
        <v>3888</v>
      </c>
      <c r="AC680" s="21">
        <v>622</v>
      </c>
    </row>
    <row r="681" spans="1:29" x14ac:dyDescent="0.2">
      <c r="A681">
        <v>6</v>
      </c>
      <c r="B681">
        <v>2013</v>
      </c>
      <c r="C681" t="s">
        <v>21</v>
      </c>
      <c r="D681" s="3">
        <v>41426</v>
      </c>
      <c r="E681" s="21">
        <v>318619</v>
      </c>
      <c r="F681" s="21">
        <v>262641</v>
      </c>
      <c r="G681" s="21">
        <v>55978</v>
      </c>
      <c r="H681" s="21">
        <v>323853</v>
      </c>
      <c r="I681" s="21">
        <v>49288</v>
      </c>
      <c r="J681" s="21">
        <v>256540</v>
      </c>
      <c r="K681" s="21">
        <v>209401</v>
      </c>
      <c r="L681" s="21">
        <v>47139</v>
      </c>
      <c r="M681" s="21">
        <v>257861</v>
      </c>
      <c r="N681" s="21">
        <v>41277</v>
      </c>
      <c r="O681" s="21">
        <v>46545</v>
      </c>
      <c r="P681" s="21">
        <v>37987</v>
      </c>
      <c r="Q681" s="21">
        <v>8558</v>
      </c>
      <c r="R681" s="21">
        <v>45781</v>
      </c>
      <c r="S681" s="21">
        <v>4739</v>
      </c>
      <c r="T681" s="21">
        <v>13063</v>
      </c>
      <c r="U681" s="21">
        <v>12783</v>
      </c>
      <c r="V681" s="21">
        <v>280</v>
      </c>
      <c r="W681" s="21">
        <v>16136</v>
      </c>
      <c r="X681" s="21">
        <v>2415</v>
      </c>
      <c r="Y681" s="21">
        <v>2471</v>
      </c>
      <c r="Z681" s="21">
        <v>2470</v>
      </c>
      <c r="AA681" s="21">
        <v>1</v>
      </c>
      <c r="AB681" s="21">
        <v>4075</v>
      </c>
      <c r="AC681" s="21">
        <v>857</v>
      </c>
    </row>
    <row r="682" spans="1:29" x14ac:dyDescent="0.2">
      <c r="A682">
        <v>7</v>
      </c>
      <c r="B682">
        <v>2013</v>
      </c>
      <c r="C682" t="s">
        <v>22</v>
      </c>
      <c r="D682" s="3">
        <v>41456</v>
      </c>
      <c r="E682" s="21">
        <v>342306</v>
      </c>
      <c r="F682" s="21">
        <v>278053</v>
      </c>
      <c r="G682" s="21">
        <v>64253</v>
      </c>
      <c r="H682" s="21">
        <v>316740</v>
      </c>
      <c r="I682" s="21">
        <v>54034</v>
      </c>
      <c r="J682" s="21">
        <v>275728</v>
      </c>
      <c r="K682" s="21">
        <v>222718</v>
      </c>
      <c r="L682" s="21">
        <v>53010</v>
      </c>
      <c r="M682" s="21">
        <v>254372</v>
      </c>
      <c r="N682" s="21">
        <v>44928</v>
      </c>
      <c r="O682" s="21">
        <v>48569</v>
      </c>
      <c r="P682" s="21">
        <v>37633</v>
      </c>
      <c r="Q682" s="21">
        <v>10936</v>
      </c>
      <c r="R682" s="21">
        <v>42043</v>
      </c>
      <c r="S682" s="21">
        <v>5848</v>
      </c>
      <c r="T682" s="21">
        <v>15144</v>
      </c>
      <c r="U682" s="21">
        <v>14837</v>
      </c>
      <c r="V682" s="21">
        <v>307</v>
      </c>
      <c r="W682" s="21">
        <v>16623</v>
      </c>
      <c r="X682" s="21">
        <v>2051</v>
      </c>
      <c r="Y682" s="21">
        <v>2865</v>
      </c>
      <c r="Z682" s="21">
        <v>2865</v>
      </c>
      <c r="AA682" s="21">
        <v>0</v>
      </c>
      <c r="AB682" s="21">
        <v>3702</v>
      </c>
      <c r="AC682" s="21">
        <v>1207</v>
      </c>
    </row>
    <row r="683" spans="1:29" x14ac:dyDescent="0.2">
      <c r="A683">
        <v>8</v>
      </c>
      <c r="B683">
        <v>2013</v>
      </c>
      <c r="C683" t="s">
        <v>23</v>
      </c>
      <c r="D683" s="3">
        <v>41487</v>
      </c>
      <c r="E683" s="21">
        <v>329143</v>
      </c>
      <c r="F683" s="21">
        <v>266772</v>
      </c>
      <c r="G683" s="21">
        <v>62371</v>
      </c>
      <c r="H683" s="21">
        <v>343562</v>
      </c>
      <c r="I683" s="21">
        <v>64071</v>
      </c>
      <c r="J683" s="21">
        <v>266246</v>
      </c>
      <c r="K683" s="21">
        <v>214788</v>
      </c>
      <c r="L683" s="21">
        <v>51458</v>
      </c>
      <c r="M683" s="21">
        <v>267515</v>
      </c>
      <c r="N683" s="21">
        <v>52430</v>
      </c>
      <c r="O683" s="21">
        <v>46759</v>
      </c>
      <c r="P683" s="21">
        <v>36177</v>
      </c>
      <c r="Q683" s="21">
        <v>10582</v>
      </c>
      <c r="R683" s="21">
        <v>53521</v>
      </c>
      <c r="S683" s="21">
        <v>7904</v>
      </c>
      <c r="T683" s="21">
        <v>13239</v>
      </c>
      <c r="U683" s="21">
        <v>12908</v>
      </c>
      <c r="V683" s="21">
        <v>331</v>
      </c>
      <c r="W683" s="21">
        <v>19059</v>
      </c>
      <c r="X683" s="21">
        <v>3002</v>
      </c>
      <c r="Y683" s="21">
        <v>2899</v>
      </c>
      <c r="Z683" s="21">
        <v>2899</v>
      </c>
      <c r="AA683" s="21">
        <v>0</v>
      </c>
      <c r="AB683" s="21">
        <v>3467</v>
      </c>
      <c r="AC683" s="21">
        <v>735</v>
      </c>
    </row>
    <row r="684" spans="1:29" x14ac:dyDescent="0.2">
      <c r="A684">
        <v>9</v>
      </c>
      <c r="B684">
        <v>2013</v>
      </c>
      <c r="C684" t="s">
        <v>24</v>
      </c>
      <c r="D684" s="3">
        <v>41518</v>
      </c>
      <c r="E684" s="21">
        <v>309872</v>
      </c>
      <c r="F684" s="21">
        <v>250585</v>
      </c>
      <c r="G684" s="21">
        <v>59287</v>
      </c>
      <c r="H684" s="21">
        <v>322776</v>
      </c>
      <c r="I684" s="21">
        <v>45288</v>
      </c>
      <c r="J684" s="21">
        <v>245704</v>
      </c>
      <c r="K684" s="21">
        <v>197209</v>
      </c>
      <c r="L684" s="21">
        <v>48495</v>
      </c>
      <c r="M684" s="21">
        <v>252575</v>
      </c>
      <c r="N684" s="21">
        <v>37264</v>
      </c>
      <c r="O684" s="21">
        <v>48713</v>
      </c>
      <c r="P684" s="21">
        <v>38266</v>
      </c>
      <c r="Q684" s="21">
        <v>10447</v>
      </c>
      <c r="R684" s="21">
        <v>49806</v>
      </c>
      <c r="S684" s="21">
        <v>5473</v>
      </c>
      <c r="T684" s="21">
        <v>12719</v>
      </c>
      <c r="U684" s="21">
        <v>12375</v>
      </c>
      <c r="V684" s="21">
        <v>344</v>
      </c>
      <c r="W684" s="21">
        <v>17151</v>
      </c>
      <c r="X684" s="21">
        <v>1679</v>
      </c>
      <c r="Y684" s="21">
        <v>2736</v>
      </c>
      <c r="Z684" s="21">
        <v>2735</v>
      </c>
      <c r="AA684" s="21">
        <v>1</v>
      </c>
      <c r="AB684" s="21">
        <v>3244</v>
      </c>
      <c r="AC684" s="21">
        <v>872</v>
      </c>
    </row>
    <row r="685" spans="1:29" x14ac:dyDescent="0.2">
      <c r="A685">
        <v>10</v>
      </c>
      <c r="B685">
        <v>2013</v>
      </c>
      <c r="C685" t="s">
        <v>25</v>
      </c>
      <c r="D685" s="3">
        <v>41548</v>
      </c>
      <c r="E685" s="21">
        <v>330203</v>
      </c>
      <c r="F685" s="21">
        <v>267976</v>
      </c>
      <c r="G685" s="21">
        <v>62227</v>
      </c>
      <c r="H685" s="21">
        <v>322677</v>
      </c>
      <c r="I685" s="21">
        <v>51819</v>
      </c>
      <c r="J685" s="21">
        <v>266956</v>
      </c>
      <c r="K685" s="21">
        <v>215410</v>
      </c>
      <c r="L685" s="21">
        <v>51546</v>
      </c>
      <c r="M685" s="21">
        <v>253699</v>
      </c>
      <c r="N685" s="21">
        <v>40489</v>
      </c>
      <c r="O685" s="21">
        <v>46921</v>
      </c>
      <c r="P685" s="21">
        <v>36532</v>
      </c>
      <c r="Q685" s="21">
        <v>10389</v>
      </c>
      <c r="R685" s="21">
        <v>47008</v>
      </c>
      <c r="S685" s="21">
        <v>7897</v>
      </c>
      <c r="T685" s="21">
        <v>13391</v>
      </c>
      <c r="U685" s="21">
        <v>13100</v>
      </c>
      <c r="V685" s="21">
        <v>291</v>
      </c>
      <c r="W685" s="21">
        <v>18498</v>
      </c>
      <c r="X685" s="21">
        <v>2494</v>
      </c>
      <c r="Y685" s="21">
        <v>2935</v>
      </c>
      <c r="Z685" s="21">
        <v>2934</v>
      </c>
      <c r="AA685" s="21">
        <v>1</v>
      </c>
      <c r="AB685" s="21">
        <v>3472</v>
      </c>
      <c r="AC685" s="21">
        <v>939</v>
      </c>
    </row>
    <row r="686" spans="1:29" x14ac:dyDescent="0.2">
      <c r="A686">
        <v>11</v>
      </c>
      <c r="B686">
        <v>2013</v>
      </c>
      <c r="C686" t="s">
        <v>26</v>
      </c>
      <c r="D686" s="3">
        <v>41579</v>
      </c>
      <c r="E686" s="21">
        <v>302939</v>
      </c>
      <c r="F686" s="21">
        <v>244925</v>
      </c>
      <c r="G686" s="21">
        <v>58014</v>
      </c>
      <c r="H686" s="21">
        <v>293155</v>
      </c>
      <c r="I686" s="21">
        <v>45073</v>
      </c>
      <c r="J686" s="21">
        <v>247873</v>
      </c>
      <c r="K686" s="21">
        <v>199880</v>
      </c>
      <c r="L686" s="21">
        <v>47993</v>
      </c>
      <c r="M686" s="21">
        <v>234256</v>
      </c>
      <c r="N686" s="21">
        <v>35755</v>
      </c>
      <c r="O686" s="21">
        <v>40674</v>
      </c>
      <c r="P686" s="21">
        <v>30955</v>
      </c>
      <c r="Q686" s="21">
        <v>9719</v>
      </c>
      <c r="R686" s="21">
        <v>40866</v>
      </c>
      <c r="S686" s="21">
        <v>6060</v>
      </c>
      <c r="T686" s="21">
        <v>11641</v>
      </c>
      <c r="U686" s="21">
        <v>11340</v>
      </c>
      <c r="V686" s="21">
        <v>301</v>
      </c>
      <c r="W686" s="21">
        <v>14726</v>
      </c>
      <c r="X686" s="21">
        <v>2212</v>
      </c>
      <c r="Y686" s="21">
        <v>2751</v>
      </c>
      <c r="Z686" s="21">
        <v>2750</v>
      </c>
      <c r="AA686" s="21">
        <v>1</v>
      </c>
      <c r="AB686" s="21">
        <v>3307</v>
      </c>
      <c r="AC686" s="21">
        <v>1046</v>
      </c>
    </row>
    <row r="687" spans="1:29" x14ac:dyDescent="0.2">
      <c r="A687">
        <v>12</v>
      </c>
      <c r="B687">
        <v>2013</v>
      </c>
      <c r="C687" t="s">
        <v>27</v>
      </c>
      <c r="D687" s="3">
        <v>41609</v>
      </c>
      <c r="E687" s="21">
        <v>353843</v>
      </c>
      <c r="F687" s="21">
        <v>286659</v>
      </c>
      <c r="G687" s="21">
        <v>67184</v>
      </c>
      <c r="H687" s="21">
        <v>231107</v>
      </c>
      <c r="I687" s="21">
        <v>43141</v>
      </c>
      <c r="J687" s="21">
        <v>287406</v>
      </c>
      <c r="K687" s="21">
        <v>231150</v>
      </c>
      <c r="L687" s="21">
        <v>56256</v>
      </c>
      <c r="M687" s="21">
        <v>185822</v>
      </c>
      <c r="N687" s="21">
        <v>34739</v>
      </c>
      <c r="O687" s="21">
        <v>48827</v>
      </c>
      <c r="P687" s="21">
        <v>38134</v>
      </c>
      <c r="Q687" s="21">
        <v>10693</v>
      </c>
      <c r="R687" s="21">
        <v>36071</v>
      </c>
      <c r="S687" s="21">
        <v>5659</v>
      </c>
      <c r="T687" s="21">
        <v>14425</v>
      </c>
      <c r="U687" s="21">
        <v>14190</v>
      </c>
      <c r="V687" s="21">
        <v>235</v>
      </c>
      <c r="W687" s="21">
        <v>7578</v>
      </c>
      <c r="X687" s="21">
        <v>1870</v>
      </c>
      <c r="Y687" s="21">
        <v>3185</v>
      </c>
      <c r="Z687" s="21">
        <v>3185</v>
      </c>
      <c r="AA687" s="21">
        <v>0</v>
      </c>
      <c r="AB687" s="21">
        <v>1636</v>
      </c>
      <c r="AC687" s="21">
        <v>873</v>
      </c>
    </row>
    <row r="688" spans="1:29" x14ac:dyDescent="0.2">
      <c r="A688">
        <v>1</v>
      </c>
      <c r="B688">
        <v>2014</v>
      </c>
      <c r="C688" t="s">
        <v>16</v>
      </c>
      <c r="D688" s="3">
        <v>41640</v>
      </c>
      <c r="E688" s="21">
        <v>312618</v>
      </c>
      <c r="F688" s="21">
        <v>247758</v>
      </c>
      <c r="G688" s="21">
        <v>64860</v>
      </c>
      <c r="H688" s="21">
        <v>237390</v>
      </c>
      <c r="I688" s="21">
        <v>22613</v>
      </c>
      <c r="J688" s="21">
        <v>255448</v>
      </c>
      <c r="K688" s="21">
        <v>199889</v>
      </c>
      <c r="L688" s="21">
        <v>55559</v>
      </c>
      <c r="M688" s="21">
        <v>191095</v>
      </c>
      <c r="N688" s="21">
        <v>18029</v>
      </c>
      <c r="O688" s="21">
        <v>44657</v>
      </c>
      <c r="P688" s="21">
        <v>35626</v>
      </c>
      <c r="Q688" s="21">
        <v>9031</v>
      </c>
      <c r="R688" s="21">
        <v>30088</v>
      </c>
      <c r="S688" s="21">
        <v>3117</v>
      </c>
      <c r="T688" s="21">
        <v>10778</v>
      </c>
      <c r="U688" s="21">
        <v>10508</v>
      </c>
      <c r="V688" s="21">
        <v>270</v>
      </c>
      <c r="W688" s="21">
        <v>13776</v>
      </c>
      <c r="X688" s="21">
        <v>1144</v>
      </c>
      <c r="Y688" s="21">
        <v>1735</v>
      </c>
      <c r="Z688" s="21">
        <v>1735</v>
      </c>
      <c r="AA688" s="21">
        <v>0</v>
      </c>
      <c r="AB688" s="21">
        <v>2431</v>
      </c>
      <c r="AC688" s="21">
        <v>323</v>
      </c>
    </row>
    <row r="689" spans="1:29" x14ac:dyDescent="0.2">
      <c r="A689">
        <v>2</v>
      </c>
      <c r="B689">
        <v>2014</v>
      </c>
      <c r="C689" t="s">
        <v>17</v>
      </c>
      <c r="D689" s="3">
        <v>41671</v>
      </c>
      <c r="E689" s="21">
        <v>259328</v>
      </c>
      <c r="F689" s="21">
        <v>212314</v>
      </c>
      <c r="G689" s="21">
        <v>47014</v>
      </c>
      <c r="H689" s="21">
        <v>281627</v>
      </c>
      <c r="I689" s="21">
        <v>28626</v>
      </c>
      <c r="J689" s="21">
        <v>204139</v>
      </c>
      <c r="K689" s="21">
        <v>165416</v>
      </c>
      <c r="L689" s="21">
        <v>38723</v>
      </c>
      <c r="M689" s="21">
        <v>223578</v>
      </c>
      <c r="N689" s="21">
        <v>22723</v>
      </c>
      <c r="O689" s="21">
        <v>41999</v>
      </c>
      <c r="P689" s="21">
        <v>33949</v>
      </c>
      <c r="Q689" s="21">
        <v>8050</v>
      </c>
      <c r="R689" s="21">
        <v>39125</v>
      </c>
      <c r="S689" s="21">
        <v>3702</v>
      </c>
      <c r="T689" s="21">
        <v>10437</v>
      </c>
      <c r="U689" s="21">
        <v>10196</v>
      </c>
      <c r="V689" s="21">
        <v>241</v>
      </c>
      <c r="W689" s="21">
        <v>15174</v>
      </c>
      <c r="X689" s="21">
        <v>1778</v>
      </c>
      <c r="Y689" s="21">
        <v>2753</v>
      </c>
      <c r="Z689" s="21">
        <v>2753</v>
      </c>
      <c r="AA689" s="21">
        <v>0</v>
      </c>
      <c r="AB689" s="21">
        <v>3750</v>
      </c>
      <c r="AC689" s="21">
        <v>423</v>
      </c>
    </row>
    <row r="690" spans="1:29" x14ac:dyDescent="0.2">
      <c r="A690">
        <v>3</v>
      </c>
      <c r="B690">
        <v>2014</v>
      </c>
      <c r="C690" t="s">
        <v>18</v>
      </c>
      <c r="D690" s="3">
        <v>41699</v>
      </c>
      <c r="E690" s="21">
        <v>240808</v>
      </c>
      <c r="F690" s="21">
        <v>200983</v>
      </c>
      <c r="G690" s="21">
        <v>39825</v>
      </c>
      <c r="H690" s="21">
        <v>272754</v>
      </c>
      <c r="I690" s="21">
        <v>23407</v>
      </c>
      <c r="J690" s="21">
        <v>189966</v>
      </c>
      <c r="K690" s="21">
        <v>158105</v>
      </c>
      <c r="L690" s="21">
        <v>31861</v>
      </c>
      <c r="M690" s="21">
        <v>218999</v>
      </c>
      <c r="N690" s="21">
        <v>17849</v>
      </c>
      <c r="O690" s="21">
        <v>39162</v>
      </c>
      <c r="P690" s="21">
        <v>31428</v>
      </c>
      <c r="Q690" s="21">
        <v>7734</v>
      </c>
      <c r="R690" s="21">
        <v>36211</v>
      </c>
      <c r="S690" s="21">
        <v>3460</v>
      </c>
      <c r="T690" s="21">
        <v>9241</v>
      </c>
      <c r="U690" s="21">
        <v>9011</v>
      </c>
      <c r="V690" s="21">
        <v>230</v>
      </c>
      <c r="W690" s="21">
        <v>13844</v>
      </c>
      <c r="X690" s="21">
        <v>1548</v>
      </c>
      <c r="Y690" s="21">
        <v>2439</v>
      </c>
      <c r="Z690" s="21">
        <v>2439</v>
      </c>
      <c r="AA690" s="21">
        <v>0</v>
      </c>
      <c r="AB690" s="21">
        <v>3700</v>
      </c>
      <c r="AC690" s="21">
        <v>550</v>
      </c>
    </row>
    <row r="691" spans="1:29" x14ac:dyDescent="0.2">
      <c r="A691">
        <v>4</v>
      </c>
      <c r="B691">
        <v>2014</v>
      </c>
      <c r="C691" t="s">
        <v>19</v>
      </c>
      <c r="D691" s="3">
        <v>41730</v>
      </c>
      <c r="E691" s="21">
        <v>293240</v>
      </c>
      <c r="F691" s="21">
        <v>243578</v>
      </c>
      <c r="G691" s="21">
        <v>49662</v>
      </c>
      <c r="H691" s="21">
        <v>277091</v>
      </c>
      <c r="I691" s="21">
        <v>35235</v>
      </c>
      <c r="J691" s="21">
        <v>234969</v>
      </c>
      <c r="K691" s="21">
        <v>194714</v>
      </c>
      <c r="L691" s="21">
        <v>40255</v>
      </c>
      <c r="M691" s="21">
        <v>218831</v>
      </c>
      <c r="N691" s="21">
        <v>26486</v>
      </c>
      <c r="O691" s="21">
        <v>45154</v>
      </c>
      <c r="P691" s="21">
        <v>35963</v>
      </c>
      <c r="Q691" s="21">
        <v>9191</v>
      </c>
      <c r="R691" s="21">
        <v>42551</v>
      </c>
      <c r="S691" s="21">
        <v>6513</v>
      </c>
      <c r="T691" s="21">
        <v>10888</v>
      </c>
      <c r="U691" s="21">
        <v>10672</v>
      </c>
      <c r="V691" s="21">
        <v>216</v>
      </c>
      <c r="W691" s="21">
        <v>12314</v>
      </c>
      <c r="X691" s="21">
        <v>1692</v>
      </c>
      <c r="Y691" s="21">
        <v>2229</v>
      </c>
      <c r="Z691" s="21">
        <v>2229</v>
      </c>
      <c r="AA691" s="21">
        <v>0</v>
      </c>
      <c r="AB691" s="21">
        <v>3395</v>
      </c>
      <c r="AC691" s="21">
        <v>544</v>
      </c>
    </row>
    <row r="692" spans="1:29" x14ac:dyDescent="0.2">
      <c r="A692">
        <v>5</v>
      </c>
      <c r="B692">
        <v>2014</v>
      </c>
      <c r="C692" t="s">
        <v>20</v>
      </c>
      <c r="D692" s="3">
        <v>41760</v>
      </c>
      <c r="E692" s="21">
        <v>293362</v>
      </c>
      <c r="F692" s="21">
        <v>240592</v>
      </c>
      <c r="G692" s="21">
        <v>52770</v>
      </c>
      <c r="H692" s="21">
        <v>281355</v>
      </c>
      <c r="I692" s="21">
        <v>34988</v>
      </c>
      <c r="J692" s="21">
        <v>232374</v>
      </c>
      <c r="K692" s="21">
        <v>189613</v>
      </c>
      <c r="L692" s="21">
        <v>42761</v>
      </c>
      <c r="M692" s="21">
        <v>225128</v>
      </c>
      <c r="N692" s="21">
        <v>27614</v>
      </c>
      <c r="O692" s="21">
        <v>46035</v>
      </c>
      <c r="P692" s="21">
        <v>36210</v>
      </c>
      <c r="Q692" s="21">
        <v>9825</v>
      </c>
      <c r="R692" s="21">
        <v>40144</v>
      </c>
      <c r="S692" s="21">
        <v>4944</v>
      </c>
      <c r="T692" s="21">
        <v>12710</v>
      </c>
      <c r="U692" s="21">
        <v>12526</v>
      </c>
      <c r="V692" s="21">
        <v>184</v>
      </c>
      <c r="W692" s="21">
        <v>12695</v>
      </c>
      <c r="X692" s="21">
        <v>1590</v>
      </c>
      <c r="Y692" s="21">
        <v>2243</v>
      </c>
      <c r="Z692" s="21">
        <v>2243</v>
      </c>
      <c r="AA692" s="21">
        <v>0</v>
      </c>
      <c r="AB692" s="21">
        <v>3388</v>
      </c>
      <c r="AC692" s="21">
        <v>840</v>
      </c>
    </row>
    <row r="693" spans="1:29" x14ac:dyDescent="0.2">
      <c r="A693">
        <v>6</v>
      </c>
      <c r="B693">
        <v>2014</v>
      </c>
      <c r="C693" t="s">
        <v>21</v>
      </c>
      <c r="D693" s="3">
        <v>41791</v>
      </c>
      <c r="E693" s="21">
        <v>263564</v>
      </c>
      <c r="F693" s="21">
        <v>216653</v>
      </c>
      <c r="G693" s="21">
        <v>46911</v>
      </c>
      <c r="H693" s="21">
        <v>215943</v>
      </c>
      <c r="I693" s="21">
        <v>24425</v>
      </c>
      <c r="J693" s="21">
        <v>211269</v>
      </c>
      <c r="K693" s="21">
        <v>172789</v>
      </c>
      <c r="L693" s="21">
        <v>38480</v>
      </c>
      <c r="M693" s="21">
        <v>170647</v>
      </c>
      <c r="N693" s="21">
        <v>19384</v>
      </c>
      <c r="O693" s="21">
        <v>39746</v>
      </c>
      <c r="P693" s="21">
        <v>31462</v>
      </c>
      <c r="Q693" s="21">
        <v>8284</v>
      </c>
      <c r="R693" s="21">
        <v>34566</v>
      </c>
      <c r="S693" s="21">
        <v>2934</v>
      </c>
      <c r="T693" s="21">
        <v>10585</v>
      </c>
      <c r="U693" s="21">
        <v>10438</v>
      </c>
      <c r="V693" s="21">
        <v>147</v>
      </c>
      <c r="W693" s="21">
        <v>8190</v>
      </c>
      <c r="X693" s="21">
        <v>1570</v>
      </c>
      <c r="Y693" s="21">
        <v>1964</v>
      </c>
      <c r="Z693" s="21">
        <v>1964</v>
      </c>
      <c r="AA693" s="21">
        <v>0</v>
      </c>
      <c r="AB693" s="21">
        <v>2540</v>
      </c>
      <c r="AC693" s="21">
        <v>537</v>
      </c>
    </row>
    <row r="694" spans="1:29" x14ac:dyDescent="0.2">
      <c r="A694">
        <v>7</v>
      </c>
      <c r="B694">
        <v>2014</v>
      </c>
      <c r="C694" t="s">
        <v>22</v>
      </c>
      <c r="D694" s="3">
        <v>41821</v>
      </c>
      <c r="E694" s="21">
        <v>294768</v>
      </c>
      <c r="F694" s="21">
        <v>242149</v>
      </c>
      <c r="G694" s="21">
        <v>52619</v>
      </c>
      <c r="H694" s="21">
        <v>254348</v>
      </c>
      <c r="I694" s="21">
        <v>34321</v>
      </c>
      <c r="J694" s="21">
        <v>234406</v>
      </c>
      <c r="K694" s="21">
        <v>191803</v>
      </c>
      <c r="L694" s="21">
        <v>42603</v>
      </c>
      <c r="M694" s="21">
        <v>201533</v>
      </c>
      <c r="N694" s="21">
        <v>26963</v>
      </c>
      <c r="O694" s="21">
        <v>45785</v>
      </c>
      <c r="P694" s="21">
        <v>35905</v>
      </c>
      <c r="Q694" s="21">
        <v>9880</v>
      </c>
      <c r="R694" s="21">
        <v>37542</v>
      </c>
      <c r="S694" s="21">
        <v>5389</v>
      </c>
      <c r="T694" s="21">
        <v>12388</v>
      </c>
      <c r="U694" s="21">
        <v>12253</v>
      </c>
      <c r="V694" s="21">
        <v>135</v>
      </c>
      <c r="W694" s="21">
        <v>12322</v>
      </c>
      <c r="X694" s="21">
        <v>1347</v>
      </c>
      <c r="Y694" s="21">
        <v>2189</v>
      </c>
      <c r="Z694" s="21">
        <v>2188</v>
      </c>
      <c r="AA694" s="21">
        <v>1</v>
      </c>
      <c r="AB694" s="21">
        <v>2951</v>
      </c>
      <c r="AC694" s="21">
        <v>622</v>
      </c>
    </row>
    <row r="695" spans="1:29" x14ac:dyDescent="0.2">
      <c r="A695">
        <v>8</v>
      </c>
      <c r="B695">
        <v>2014</v>
      </c>
      <c r="C695" t="s">
        <v>23</v>
      </c>
      <c r="D695" s="3">
        <v>41852</v>
      </c>
      <c r="E695" s="21">
        <v>272492</v>
      </c>
      <c r="F695" s="21">
        <v>223229</v>
      </c>
      <c r="G695" s="21">
        <v>49263</v>
      </c>
      <c r="H695" s="21">
        <v>264637</v>
      </c>
      <c r="I695" s="21">
        <v>31668</v>
      </c>
      <c r="J695" s="21">
        <v>217047</v>
      </c>
      <c r="K695" s="21">
        <v>176628</v>
      </c>
      <c r="L695" s="21">
        <v>40419</v>
      </c>
      <c r="M695" s="21">
        <v>207872</v>
      </c>
      <c r="N695" s="21">
        <v>26071</v>
      </c>
      <c r="O695" s="21">
        <v>42444</v>
      </c>
      <c r="P695" s="21">
        <v>33750</v>
      </c>
      <c r="Q695" s="21">
        <v>8694</v>
      </c>
      <c r="R695" s="21">
        <v>41917</v>
      </c>
      <c r="S695" s="21">
        <v>3442</v>
      </c>
      <c r="T695" s="21">
        <v>10807</v>
      </c>
      <c r="U695" s="21">
        <v>10657</v>
      </c>
      <c r="V695" s="21">
        <v>150</v>
      </c>
      <c r="W695" s="21">
        <v>11988</v>
      </c>
      <c r="X695" s="21">
        <v>1690</v>
      </c>
      <c r="Y695" s="21">
        <v>2194</v>
      </c>
      <c r="Z695" s="21">
        <v>2194</v>
      </c>
      <c r="AA695" s="21">
        <v>0</v>
      </c>
      <c r="AB695" s="21">
        <v>2860</v>
      </c>
      <c r="AC695" s="21">
        <v>465</v>
      </c>
    </row>
    <row r="696" spans="1:29" x14ac:dyDescent="0.2">
      <c r="A696">
        <v>9</v>
      </c>
      <c r="B696">
        <v>2014</v>
      </c>
      <c r="C696" t="s">
        <v>24</v>
      </c>
      <c r="D696" s="3">
        <v>41883</v>
      </c>
      <c r="E696" s="21">
        <v>296294</v>
      </c>
      <c r="F696" s="21">
        <v>244578</v>
      </c>
      <c r="G696" s="21">
        <v>51716</v>
      </c>
      <c r="H696" s="21">
        <v>300931</v>
      </c>
      <c r="I696" s="21">
        <v>26024</v>
      </c>
      <c r="J696" s="21">
        <v>234537</v>
      </c>
      <c r="K696" s="21">
        <v>191936</v>
      </c>
      <c r="L696" s="21">
        <v>42601</v>
      </c>
      <c r="M696" s="21">
        <v>236981</v>
      </c>
      <c r="N696" s="21">
        <v>19784</v>
      </c>
      <c r="O696" s="21">
        <v>48347</v>
      </c>
      <c r="P696" s="21">
        <v>39360</v>
      </c>
      <c r="Q696" s="21">
        <v>8987</v>
      </c>
      <c r="R696" s="21">
        <v>49385</v>
      </c>
      <c r="S696" s="21">
        <v>4080</v>
      </c>
      <c r="T696" s="21">
        <v>11210</v>
      </c>
      <c r="U696" s="21">
        <v>11082</v>
      </c>
      <c r="V696" s="21">
        <v>128</v>
      </c>
      <c r="W696" s="21">
        <v>11786</v>
      </c>
      <c r="X696" s="21">
        <v>1583</v>
      </c>
      <c r="Y696" s="21">
        <v>2200</v>
      </c>
      <c r="Z696" s="21">
        <v>2200</v>
      </c>
      <c r="AA696" s="21">
        <v>0</v>
      </c>
      <c r="AB696" s="21">
        <v>2779</v>
      </c>
      <c r="AC696" s="21">
        <v>577</v>
      </c>
    </row>
    <row r="697" spans="1:29" x14ac:dyDescent="0.2">
      <c r="A697">
        <v>10</v>
      </c>
      <c r="B697">
        <v>2014</v>
      </c>
      <c r="C697" t="s">
        <v>25</v>
      </c>
      <c r="D697" s="3">
        <v>41913</v>
      </c>
      <c r="E697" s="21">
        <v>306859</v>
      </c>
      <c r="F697" s="21">
        <v>254483</v>
      </c>
      <c r="G697" s="21">
        <v>52376</v>
      </c>
      <c r="H697" s="21">
        <v>293328</v>
      </c>
      <c r="I697" s="21">
        <v>23503</v>
      </c>
      <c r="J697" s="21">
        <v>242741</v>
      </c>
      <c r="K697" s="21">
        <v>199706</v>
      </c>
      <c r="L697" s="21">
        <v>43035</v>
      </c>
      <c r="M697" s="21">
        <v>229861</v>
      </c>
      <c r="N697" s="21">
        <v>19137</v>
      </c>
      <c r="O697" s="21">
        <v>49072</v>
      </c>
      <c r="P697" s="21">
        <v>39859</v>
      </c>
      <c r="Q697" s="21">
        <v>9213</v>
      </c>
      <c r="R697" s="21">
        <v>48378</v>
      </c>
      <c r="S697" s="21">
        <v>2386</v>
      </c>
      <c r="T697" s="21">
        <v>12172</v>
      </c>
      <c r="U697" s="21">
        <v>12044</v>
      </c>
      <c r="V697" s="21">
        <v>128</v>
      </c>
      <c r="W697" s="21">
        <v>12394</v>
      </c>
      <c r="X697" s="21">
        <v>1389</v>
      </c>
      <c r="Y697" s="21">
        <v>2874</v>
      </c>
      <c r="Z697" s="21">
        <v>2874</v>
      </c>
      <c r="AA697" s="21">
        <v>0</v>
      </c>
      <c r="AB697" s="21">
        <v>2695</v>
      </c>
      <c r="AC697" s="21">
        <v>591</v>
      </c>
    </row>
    <row r="698" spans="1:29" x14ac:dyDescent="0.2">
      <c r="A698">
        <v>11</v>
      </c>
      <c r="B698">
        <v>2014</v>
      </c>
      <c r="C698" t="s">
        <v>26</v>
      </c>
      <c r="D698" s="3">
        <v>41944</v>
      </c>
      <c r="E698" s="21">
        <v>294651</v>
      </c>
      <c r="F698" s="21">
        <v>246801</v>
      </c>
      <c r="G698" s="21">
        <v>47850</v>
      </c>
      <c r="H698" s="21">
        <v>264830</v>
      </c>
      <c r="I698" s="21">
        <v>25971</v>
      </c>
      <c r="J698" s="21">
        <v>234792</v>
      </c>
      <c r="K698" s="21">
        <v>196066</v>
      </c>
      <c r="L698" s="21">
        <v>38726</v>
      </c>
      <c r="M698" s="21">
        <v>210907</v>
      </c>
      <c r="N698" s="21">
        <v>21085</v>
      </c>
      <c r="O698" s="21">
        <v>45368</v>
      </c>
      <c r="P698" s="21">
        <v>36364</v>
      </c>
      <c r="Q698" s="21">
        <v>9004</v>
      </c>
      <c r="R698" s="21">
        <v>40301</v>
      </c>
      <c r="S698" s="21">
        <v>2664</v>
      </c>
      <c r="T698" s="21">
        <v>12153</v>
      </c>
      <c r="U698" s="21">
        <v>12033</v>
      </c>
      <c r="V698" s="21">
        <v>120</v>
      </c>
      <c r="W698" s="21">
        <v>11778</v>
      </c>
      <c r="X698" s="21">
        <v>1560</v>
      </c>
      <c r="Y698" s="21">
        <v>2338</v>
      </c>
      <c r="Z698" s="21">
        <v>2338</v>
      </c>
      <c r="AA698" s="21">
        <v>0</v>
      </c>
      <c r="AB698" s="21">
        <v>1844</v>
      </c>
      <c r="AC698" s="21">
        <v>662</v>
      </c>
    </row>
    <row r="699" spans="1:29" x14ac:dyDescent="0.2">
      <c r="A699">
        <v>12</v>
      </c>
      <c r="B699">
        <v>2014</v>
      </c>
      <c r="C699" t="s">
        <v>27</v>
      </c>
      <c r="D699" s="3">
        <v>41974</v>
      </c>
      <c r="E699" s="21">
        <v>370028</v>
      </c>
      <c r="F699" s="21">
        <v>307871</v>
      </c>
      <c r="G699" s="21">
        <v>62157</v>
      </c>
      <c r="H699" s="21">
        <v>207597</v>
      </c>
      <c r="I699" s="21">
        <v>23438</v>
      </c>
      <c r="J699" s="21">
        <v>302999</v>
      </c>
      <c r="K699" s="21">
        <v>252717</v>
      </c>
      <c r="L699" s="21">
        <v>50282</v>
      </c>
      <c r="M699" s="21">
        <v>172327</v>
      </c>
      <c r="N699" s="21">
        <v>18479</v>
      </c>
      <c r="O699" s="21">
        <v>51027</v>
      </c>
      <c r="P699" s="21">
        <v>39267</v>
      </c>
      <c r="Q699" s="21">
        <v>11760</v>
      </c>
      <c r="R699" s="21">
        <v>30962</v>
      </c>
      <c r="S699" s="21">
        <v>3639</v>
      </c>
      <c r="T699" s="21">
        <v>13686</v>
      </c>
      <c r="U699" s="21">
        <v>13571</v>
      </c>
      <c r="V699" s="21">
        <v>115</v>
      </c>
      <c r="W699" s="21">
        <v>3704</v>
      </c>
      <c r="X699" s="21">
        <v>846</v>
      </c>
      <c r="Y699" s="21">
        <v>2316</v>
      </c>
      <c r="Z699" s="21">
        <v>2316</v>
      </c>
      <c r="AA699" s="21">
        <v>0</v>
      </c>
      <c r="AB699" s="21">
        <v>604</v>
      </c>
      <c r="AC699" s="21">
        <v>474</v>
      </c>
    </row>
    <row r="700" spans="1:29" x14ac:dyDescent="0.2">
      <c r="A700">
        <v>1</v>
      </c>
      <c r="B700">
        <v>2015</v>
      </c>
      <c r="C700" t="s">
        <v>16</v>
      </c>
      <c r="D700" s="3">
        <v>42005</v>
      </c>
      <c r="E700" s="21">
        <v>253803</v>
      </c>
      <c r="F700" s="21">
        <v>208143</v>
      </c>
      <c r="G700" s="21">
        <v>45660</v>
      </c>
      <c r="H700" s="21">
        <v>204716</v>
      </c>
      <c r="I700" s="21">
        <v>16302</v>
      </c>
      <c r="J700" s="21">
        <v>206274</v>
      </c>
      <c r="K700" s="21">
        <v>169016</v>
      </c>
      <c r="L700" s="21">
        <v>37258</v>
      </c>
      <c r="M700" s="21">
        <v>165394</v>
      </c>
      <c r="N700" s="21">
        <v>12594</v>
      </c>
      <c r="O700" s="21">
        <v>37993</v>
      </c>
      <c r="P700" s="21">
        <v>29730</v>
      </c>
      <c r="Q700" s="21">
        <v>8263</v>
      </c>
      <c r="R700" s="21">
        <v>28729</v>
      </c>
      <c r="S700" s="21">
        <v>2254</v>
      </c>
      <c r="T700" s="21">
        <v>7661</v>
      </c>
      <c r="U700" s="21">
        <v>7522</v>
      </c>
      <c r="V700" s="21">
        <v>139</v>
      </c>
      <c r="W700" s="21">
        <v>8291</v>
      </c>
      <c r="X700" s="21">
        <v>1169</v>
      </c>
      <c r="Y700" s="21">
        <v>1875</v>
      </c>
      <c r="Z700" s="21">
        <v>1875</v>
      </c>
      <c r="AA700" s="21">
        <v>0</v>
      </c>
      <c r="AB700" s="21">
        <v>2302</v>
      </c>
      <c r="AC700" s="21">
        <v>285</v>
      </c>
    </row>
    <row r="701" spans="1:29" x14ac:dyDescent="0.2">
      <c r="A701">
        <v>2</v>
      </c>
      <c r="B701">
        <v>2015</v>
      </c>
      <c r="C701" t="s">
        <v>17</v>
      </c>
      <c r="D701" s="3">
        <v>42036</v>
      </c>
      <c r="E701" s="21">
        <v>185944</v>
      </c>
      <c r="F701" s="21">
        <v>154923</v>
      </c>
      <c r="G701" s="21">
        <v>31021</v>
      </c>
      <c r="H701" s="21">
        <v>205953</v>
      </c>
      <c r="I701" s="21">
        <v>31266</v>
      </c>
      <c r="J701" s="21">
        <v>149888</v>
      </c>
      <c r="K701" s="21">
        <v>124796</v>
      </c>
      <c r="L701" s="21">
        <v>25092</v>
      </c>
      <c r="M701" s="21">
        <v>165273</v>
      </c>
      <c r="N701" s="21">
        <v>24427</v>
      </c>
      <c r="O701" s="21">
        <v>29375</v>
      </c>
      <c r="P701" s="21">
        <v>23539</v>
      </c>
      <c r="Q701" s="21">
        <v>5836</v>
      </c>
      <c r="R701" s="21">
        <v>30434</v>
      </c>
      <c r="S701" s="21">
        <v>4963</v>
      </c>
      <c r="T701" s="21">
        <v>5153</v>
      </c>
      <c r="U701" s="21">
        <v>5060</v>
      </c>
      <c r="V701" s="21">
        <v>93</v>
      </c>
      <c r="W701" s="21">
        <v>7648</v>
      </c>
      <c r="X701" s="21">
        <v>1428</v>
      </c>
      <c r="Y701" s="21">
        <v>1528</v>
      </c>
      <c r="Z701" s="21">
        <v>1528</v>
      </c>
      <c r="AA701" s="21">
        <v>0</v>
      </c>
      <c r="AB701" s="21">
        <v>2598</v>
      </c>
      <c r="AC701" s="21">
        <v>448</v>
      </c>
    </row>
    <row r="702" spans="1:29" x14ac:dyDescent="0.2">
      <c r="A702">
        <v>3</v>
      </c>
      <c r="B702">
        <v>2015</v>
      </c>
      <c r="C702" t="s">
        <v>18</v>
      </c>
      <c r="D702" s="3">
        <v>42064</v>
      </c>
      <c r="E702" s="21">
        <v>234631</v>
      </c>
      <c r="F702" s="21">
        <v>196859</v>
      </c>
      <c r="G702" s="21">
        <v>37772</v>
      </c>
      <c r="H702" s="21">
        <v>256480</v>
      </c>
      <c r="I702" s="21">
        <v>32189</v>
      </c>
      <c r="J702" s="21">
        <v>189903</v>
      </c>
      <c r="K702" s="21">
        <v>159816</v>
      </c>
      <c r="L702" s="21">
        <v>30087</v>
      </c>
      <c r="M702" s="21">
        <v>205240</v>
      </c>
      <c r="N702" s="21">
        <v>24774</v>
      </c>
      <c r="O702" s="21">
        <v>36433</v>
      </c>
      <c r="P702" s="21">
        <v>28857</v>
      </c>
      <c r="Q702" s="21">
        <v>7576</v>
      </c>
      <c r="R702" s="21">
        <v>41080</v>
      </c>
      <c r="S702" s="21">
        <v>4903</v>
      </c>
      <c r="T702" s="21">
        <v>6491</v>
      </c>
      <c r="U702" s="21">
        <v>6382</v>
      </c>
      <c r="V702" s="21">
        <v>109</v>
      </c>
      <c r="W702" s="21">
        <v>7374</v>
      </c>
      <c r="X702" s="21">
        <v>1793</v>
      </c>
      <c r="Y702" s="21">
        <v>1804</v>
      </c>
      <c r="Z702" s="21">
        <v>1804</v>
      </c>
      <c r="AA702" s="21">
        <v>0</v>
      </c>
      <c r="AB702" s="21">
        <v>2786</v>
      </c>
      <c r="AC702" s="21">
        <v>719</v>
      </c>
    </row>
    <row r="703" spans="1:29" x14ac:dyDescent="0.2">
      <c r="A703">
        <v>4</v>
      </c>
      <c r="B703">
        <v>2015</v>
      </c>
      <c r="C703" t="s">
        <v>19</v>
      </c>
      <c r="D703" s="3">
        <v>42095</v>
      </c>
      <c r="E703" s="21">
        <v>219351</v>
      </c>
      <c r="F703" s="21">
        <v>183761</v>
      </c>
      <c r="G703" s="21">
        <v>35590</v>
      </c>
      <c r="H703" s="21">
        <v>219623</v>
      </c>
      <c r="I703" s="21">
        <v>29960</v>
      </c>
      <c r="J703" s="21">
        <v>179253</v>
      </c>
      <c r="K703" s="21">
        <v>151243</v>
      </c>
      <c r="L703" s="21">
        <v>28010</v>
      </c>
      <c r="M703" s="21">
        <v>177808</v>
      </c>
      <c r="N703" s="21">
        <v>21797</v>
      </c>
      <c r="O703" s="21">
        <v>32749</v>
      </c>
      <c r="P703" s="21">
        <v>25285</v>
      </c>
      <c r="Q703" s="21">
        <v>7464</v>
      </c>
      <c r="R703" s="21">
        <v>32890</v>
      </c>
      <c r="S703" s="21">
        <v>5978</v>
      </c>
      <c r="T703" s="21">
        <v>5789</v>
      </c>
      <c r="U703" s="21">
        <v>5673</v>
      </c>
      <c r="V703" s="21">
        <v>116</v>
      </c>
      <c r="W703" s="21">
        <v>6864</v>
      </c>
      <c r="X703" s="21">
        <v>1668</v>
      </c>
      <c r="Y703" s="21">
        <v>1560</v>
      </c>
      <c r="Z703" s="21">
        <v>1560</v>
      </c>
      <c r="AA703" s="21">
        <v>0</v>
      </c>
      <c r="AB703" s="21">
        <v>2061</v>
      </c>
      <c r="AC703" s="21">
        <v>517</v>
      </c>
    </row>
    <row r="704" spans="1:29" x14ac:dyDescent="0.2">
      <c r="A704">
        <v>5</v>
      </c>
      <c r="B704">
        <v>2015</v>
      </c>
      <c r="C704" t="s">
        <v>20</v>
      </c>
      <c r="D704" s="3">
        <v>42125</v>
      </c>
      <c r="E704" s="21">
        <v>212696</v>
      </c>
      <c r="F704" s="21">
        <v>180314</v>
      </c>
      <c r="G704" s="21">
        <v>32382</v>
      </c>
      <c r="H704" s="21">
        <v>213047</v>
      </c>
      <c r="I704" s="21">
        <v>40762</v>
      </c>
      <c r="J704" s="21">
        <v>175671</v>
      </c>
      <c r="K704" s="21">
        <v>149394</v>
      </c>
      <c r="L704" s="21">
        <v>26277</v>
      </c>
      <c r="M704" s="21">
        <v>178339</v>
      </c>
      <c r="N704" s="21">
        <v>31750</v>
      </c>
      <c r="O704" s="21">
        <v>29563</v>
      </c>
      <c r="P704" s="21">
        <v>23564</v>
      </c>
      <c r="Q704" s="21">
        <v>5999</v>
      </c>
      <c r="R704" s="21">
        <v>26220</v>
      </c>
      <c r="S704" s="21">
        <v>6212</v>
      </c>
      <c r="T704" s="21">
        <v>6016</v>
      </c>
      <c r="U704" s="21">
        <v>5910</v>
      </c>
      <c r="V704" s="21">
        <v>106</v>
      </c>
      <c r="W704" s="21">
        <v>6169</v>
      </c>
      <c r="X704" s="21">
        <v>2154</v>
      </c>
      <c r="Y704" s="21">
        <v>1446</v>
      </c>
      <c r="Z704" s="21">
        <v>1446</v>
      </c>
      <c r="AA704" s="21">
        <v>0</v>
      </c>
      <c r="AB704" s="21">
        <v>2319</v>
      </c>
      <c r="AC704" s="21">
        <v>646</v>
      </c>
    </row>
    <row r="705" spans="1:29" x14ac:dyDescent="0.2">
      <c r="A705">
        <v>6</v>
      </c>
      <c r="B705">
        <v>2015</v>
      </c>
      <c r="C705" t="s">
        <v>21</v>
      </c>
      <c r="D705" s="3">
        <v>42156</v>
      </c>
      <c r="E705" s="21">
        <v>212524</v>
      </c>
      <c r="F705" s="21">
        <v>179639</v>
      </c>
      <c r="G705" s="21">
        <v>32885</v>
      </c>
      <c r="H705" s="21">
        <v>187608</v>
      </c>
      <c r="I705" s="21">
        <v>47976</v>
      </c>
      <c r="J705" s="21">
        <v>175272</v>
      </c>
      <c r="K705" s="21">
        <v>148375</v>
      </c>
      <c r="L705" s="21">
        <v>26897</v>
      </c>
      <c r="M705" s="21">
        <v>158917</v>
      </c>
      <c r="N705" s="21">
        <v>38034</v>
      </c>
      <c r="O705" s="21">
        <v>29626</v>
      </c>
      <c r="P705" s="21">
        <v>23736</v>
      </c>
      <c r="Q705" s="21">
        <v>5890</v>
      </c>
      <c r="R705" s="21">
        <v>21608</v>
      </c>
      <c r="S705" s="21">
        <v>7313</v>
      </c>
      <c r="T705" s="21">
        <v>6181</v>
      </c>
      <c r="U705" s="21">
        <v>6083</v>
      </c>
      <c r="V705" s="21">
        <v>98</v>
      </c>
      <c r="W705" s="21">
        <v>5284</v>
      </c>
      <c r="X705" s="21">
        <v>1980</v>
      </c>
      <c r="Y705" s="21">
        <v>1445</v>
      </c>
      <c r="Z705" s="21">
        <v>1445</v>
      </c>
      <c r="AA705" s="21">
        <v>0</v>
      </c>
      <c r="AB705" s="21">
        <v>1799</v>
      </c>
      <c r="AC705" s="21">
        <v>649</v>
      </c>
    </row>
    <row r="706" spans="1:29" x14ac:dyDescent="0.2">
      <c r="A706">
        <v>7</v>
      </c>
      <c r="B706">
        <v>2015</v>
      </c>
      <c r="C706" t="s">
        <v>22</v>
      </c>
      <c r="D706" s="3">
        <v>42186</v>
      </c>
      <c r="E706" s="21">
        <v>227617</v>
      </c>
      <c r="F706" s="21">
        <v>189936</v>
      </c>
      <c r="G706" s="21">
        <v>37681</v>
      </c>
      <c r="H706" s="21">
        <v>223145</v>
      </c>
      <c r="I706" s="21">
        <v>28296</v>
      </c>
      <c r="J706" s="21">
        <v>186884</v>
      </c>
      <c r="K706" s="21">
        <v>156383</v>
      </c>
      <c r="L706" s="21">
        <v>30501</v>
      </c>
      <c r="M706" s="21">
        <v>191380</v>
      </c>
      <c r="N706" s="21">
        <v>21503</v>
      </c>
      <c r="O706" s="21">
        <v>32814</v>
      </c>
      <c r="P706" s="21">
        <v>25775</v>
      </c>
      <c r="Q706" s="21">
        <v>7039</v>
      </c>
      <c r="R706" s="21">
        <v>23271</v>
      </c>
      <c r="S706" s="21">
        <v>4302</v>
      </c>
      <c r="T706" s="21">
        <v>6494</v>
      </c>
      <c r="U706" s="21">
        <v>6353</v>
      </c>
      <c r="V706" s="21">
        <v>141</v>
      </c>
      <c r="W706" s="21">
        <v>6599</v>
      </c>
      <c r="X706" s="21">
        <v>1774</v>
      </c>
      <c r="Y706" s="21">
        <v>1425</v>
      </c>
      <c r="Z706" s="21">
        <v>1425</v>
      </c>
      <c r="AA706" s="21">
        <v>0</v>
      </c>
      <c r="AB706" s="21">
        <v>1895</v>
      </c>
      <c r="AC706" s="21">
        <v>717</v>
      </c>
    </row>
    <row r="707" spans="1:29" x14ac:dyDescent="0.2">
      <c r="A707">
        <v>8</v>
      </c>
      <c r="B707">
        <v>2015</v>
      </c>
      <c r="C707" t="s">
        <v>23</v>
      </c>
      <c r="D707" s="3">
        <v>42217</v>
      </c>
      <c r="E707" s="21">
        <v>207250</v>
      </c>
      <c r="F707" s="21">
        <v>173864</v>
      </c>
      <c r="G707" s="21">
        <v>33386</v>
      </c>
      <c r="H707" s="21">
        <v>216991</v>
      </c>
      <c r="I707" s="21">
        <v>34430</v>
      </c>
      <c r="J707" s="21">
        <v>172631</v>
      </c>
      <c r="K707" s="21">
        <v>145373</v>
      </c>
      <c r="L707" s="21">
        <v>27258</v>
      </c>
      <c r="M707" s="21">
        <v>186345</v>
      </c>
      <c r="N707" s="21">
        <v>26522</v>
      </c>
      <c r="O707" s="21">
        <v>27477</v>
      </c>
      <c r="P707" s="21">
        <v>21501</v>
      </c>
      <c r="Q707" s="21">
        <v>5976</v>
      </c>
      <c r="R707" s="21">
        <v>24170</v>
      </c>
      <c r="S707" s="21">
        <v>5960</v>
      </c>
      <c r="T707" s="21">
        <v>5809</v>
      </c>
      <c r="U707" s="21">
        <v>5658</v>
      </c>
      <c r="V707" s="21">
        <v>151</v>
      </c>
      <c r="W707" s="21">
        <v>5283</v>
      </c>
      <c r="X707" s="21">
        <v>1393</v>
      </c>
      <c r="Y707" s="21">
        <v>1333</v>
      </c>
      <c r="Z707" s="21">
        <v>1332</v>
      </c>
      <c r="AA707" s="21">
        <v>1</v>
      </c>
      <c r="AB707" s="21">
        <v>1193</v>
      </c>
      <c r="AC707" s="21">
        <v>555</v>
      </c>
    </row>
    <row r="708" spans="1:29" x14ac:dyDescent="0.2">
      <c r="A708">
        <v>9</v>
      </c>
      <c r="B708">
        <v>2015</v>
      </c>
      <c r="C708" t="s">
        <v>24</v>
      </c>
      <c r="D708" s="3">
        <v>42248</v>
      </c>
      <c r="E708" s="21">
        <v>200077</v>
      </c>
      <c r="F708" s="21">
        <v>167704</v>
      </c>
      <c r="G708" s="21">
        <v>32373</v>
      </c>
      <c r="H708" s="21">
        <v>176757</v>
      </c>
      <c r="I708" s="21">
        <v>33502</v>
      </c>
      <c r="J708" s="21">
        <v>166373</v>
      </c>
      <c r="K708" s="21">
        <v>139905</v>
      </c>
      <c r="L708" s="21">
        <v>26468</v>
      </c>
      <c r="M708" s="21">
        <v>149977</v>
      </c>
      <c r="N708" s="21">
        <v>24025</v>
      </c>
      <c r="O708" s="21">
        <v>26474</v>
      </c>
      <c r="P708" s="21">
        <v>20664</v>
      </c>
      <c r="Q708" s="21">
        <v>5810</v>
      </c>
      <c r="R708" s="21">
        <v>19234</v>
      </c>
      <c r="S708" s="21">
        <v>6783</v>
      </c>
      <c r="T708" s="21">
        <v>5927</v>
      </c>
      <c r="U708" s="21">
        <v>5836</v>
      </c>
      <c r="V708" s="21">
        <v>91</v>
      </c>
      <c r="W708" s="21">
        <v>5819</v>
      </c>
      <c r="X708" s="21">
        <v>2012</v>
      </c>
      <c r="Y708" s="21">
        <v>1303</v>
      </c>
      <c r="Z708" s="21">
        <v>1299</v>
      </c>
      <c r="AA708" s="21">
        <v>4</v>
      </c>
      <c r="AB708" s="21">
        <v>1727</v>
      </c>
      <c r="AC708" s="21">
        <v>682</v>
      </c>
    </row>
    <row r="709" spans="1:29" x14ac:dyDescent="0.2">
      <c r="A709">
        <v>10</v>
      </c>
      <c r="B709">
        <v>2015</v>
      </c>
      <c r="C709" t="s">
        <v>25</v>
      </c>
      <c r="D709" s="3">
        <v>42278</v>
      </c>
      <c r="E709" s="21">
        <v>192147</v>
      </c>
      <c r="F709" s="21">
        <v>162069</v>
      </c>
      <c r="G709" s="21">
        <v>30078</v>
      </c>
      <c r="H709" s="21">
        <v>208097</v>
      </c>
      <c r="I709" s="21">
        <v>39887</v>
      </c>
      <c r="J709" s="21">
        <v>161613</v>
      </c>
      <c r="K709" s="21">
        <v>136798</v>
      </c>
      <c r="L709" s="21">
        <v>24815</v>
      </c>
      <c r="M709" s="21">
        <v>169992</v>
      </c>
      <c r="N709" s="21">
        <v>29303</v>
      </c>
      <c r="O709" s="21">
        <v>23871</v>
      </c>
      <c r="P709" s="21">
        <v>18708</v>
      </c>
      <c r="Q709" s="21">
        <v>5163</v>
      </c>
      <c r="R709" s="21">
        <v>30074</v>
      </c>
      <c r="S709" s="21">
        <v>7757</v>
      </c>
      <c r="T709" s="21">
        <v>5778</v>
      </c>
      <c r="U709" s="21">
        <v>5681</v>
      </c>
      <c r="V709" s="21">
        <v>97</v>
      </c>
      <c r="W709" s="21">
        <v>6799</v>
      </c>
      <c r="X709" s="21">
        <v>2077</v>
      </c>
      <c r="Y709" s="21">
        <v>885</v>
      </c>
      <c r="Z709" s="21">
        <v>882</v>
      </c>
      <c r="AA709" s="21">
        <v>3</v>
      </c>
      <c r="AB709" s="21">
        <v>1232</v>
      </c>
      <c r="AC709" s="21">
        <v>750</v>
      </c>
    </row>
    <row r="710" spans="1:29" x14ac:dyDescent="0.2">
      <c r="A710">
        <v>11</v>
      </c>
      <c r="B710">
        <v>2015</v>
      </c>
      <c r="C710" t="s">
        <v>26</v>
      </c>
      <c r="D710" s="3">
        <v>42309</v>
      </c>
      <c r="E710" s="21">
        <v>195176</v>
      </c>
      <c r="F710" s="21">
        <v>166934</v>
      </c>
      <c r="G710" s="21">
        <v>28242</v>
      </c>
      <c r="H710" s="21">
        <v>173874</v>
      </c>
      <c r="I710" s="21">
        <v>36531</v>
      </c>
      <c r="J710" s="21">
        <v>166000</v>
      </c>
      <c r="K710" s="21">
        <v>142790</v>
      </c>
      <c r="L710" s="21">
        <v>23210</v>
      </c>
      <c r="M710" s="21">
        <v>143944</v>
      </c>
      <c r="N710" s="21">
        <v>28619</v>
      </c>
      <c r="O710" s="21">
        <v>23550</v>
      </c>
      <c r="P710" s="21">
        <v>18643</v>
      </c>
      <c r="Q710" s="21">
        <v>4907</v>
      </c>
      <c r="R710" s="21">
        <v>23535</v>
      </c>
      <c r="S710" s="21">
        <v>4836</v>
      </c>
      <c r="T710" s="21">
        <v>4735</v>
      </c>
      <c r="U710" s="21">
        <v>4610</v>
      </c>
      <c r="V710" s="21">
        <v>125</v>
      </c>
      <c r="W710" s="21">
        <v>5350</v>
      </c>
      <c r="X710" s="21">
        <v>2518</v>
      </c>
      <c r="Y710" s="21">
        <v>891</v>
      </c>
      <c r="Z710" s="21">
        <v>891</v>
      </c>
      <c r="AA710" s="21">
        <v>0</v>
      </c>
      <c r="AB710" s="21">
        <v>1045</v>
      </c>
      <c r="AC710" s="21">
        <v>558</v>
      </c>
    </row>
    <row r="711" spans="1:29" x14ac:dyDescent="0.2">
      <c r="A711">
        <v>12</v>
      </c>
      <c r="B711">
        <v>2015</v>
      </c>
      <c r="C711" t="s">
        <v>27</v>
      </c>
      <c r="D711" s="3">
        <v>42339</v>
      </c>
      <c r="E711" s="21">
        <v>227760</v>
      </c>
      <c r="F711" s="21">
        <v>190471</v>
      </c>
      <c r="G711" s="21">
        <v>37289</v>
      </c>
      <c r="H711" s="21">
        <v>141798</v>
      </c>
      <c r="I711" s="21">
        <v>46231</v>
      </c>
      <c r="J711" s="21">
        <v>193247</v>
      </c>
      <c r="K711" s="21">
        <v>163067</v>
      </c>
      <c r="L711" s="21">
        <v>30180</v>
      </c>
      <c r="M711" s="21">
        <v>123699</v>
      </c>
      <c r="N711" s="21">
        <v>33189</v>
      </c>
      <c r="O711" s="21">
        <v>27598</v>
      </c>
      <c r="P711" s="21">
        <v>20651</v>
      </c>
      <c r="Q711" s="21">
        <v>6947</v>
      </c>
      <c r="R711" s="21">
        <v>14976</v>
      </c>
      <c r="S711" s="21">
        <v>11226</v>
      </c>
      <c r="T711" s="21">
        <v>5618</v>
      </c>
      <c r="U711" s="21">
        <v>5458</v>
      </c>
      <c r="V711" s="21">
        <v>160</v>
      </c>
      <c r="W711" s="21">
        <v>2582</v>
      </c>
      <c r="X711" s="21">
        <v>1017</v>
      </c>
      <c r="Y711" s="21">
        <v>1297</v>
      </c>
      <c r="Z711" s="21">
        <v>1295</v>
      </c>
      <c r="AA711" s="21">
        <v>2</v>
      </c>
      <c r="AB711" s="21">
        <v>541</v>
      </c>
      <c r="AC711" s="21">
        <v>799</v>
      </c>
    </row>
    <row r="712" spans="1:29" x14ac:dyDescent="0.2">
      <c r="A712">
        <v>1</v>
      </c>
      <c r="B712">
        <v>2016</v>
      </c>
      <c r="C712" t="s">
        <v>16</v>
      </c>
      <c r="D712" s="3">
        <v>42370</v>
      </c>
      <c r="E712" s="21">
        <v>155283</v>
      </c>
      <c r="F712" s="21">
        <v>130178</v>
      </c>
      <c r="G712" s="21">
        <v>25105</v>
      </c>
      <c r="H712" s="21">
        <v>152778</v>
      </c>
      <c r="I712" s="21">
        <v>23834</v>
      </c>
      <c r="J712" s="21">
        <v>131283</v>
      </c>
      <c r="K712" s="21">
        <v>111689</v>
      </c>
      <c r="L712" s="21">
        <v>19594</v>
      </c>
      <c r="M712" s="21">
        <v>132206</v>
      </c>
      <c r="N712" s="21">
        <v>19180</v>
      </c>
      <c r="O712" s="21">
        <v>18551</v>
      </c>
      <c r="P712" s="21">
        <v>13190</v>
      </c>
      <c r="Q712" s="21">
        <v>5361</v>
      </c>
      <c r="R712" s="21">
        <v>15238</v>
      </c>
      <c r="S712" s="21">
        <v>3490</v>
      </c>
      <c r="T712" s="21">
        <v>4416</v>
      </c>
      <c r="U712" s="21">
        <v>4266</v>
      </c>
      <c r="V712" s="21">
        <v>150</v>
      </c>
      <c r="W712" s="21">
        <v>4158</v>
      </c>
      <c r="X712" s="21">
        <v>842</v>
      </c>
      <c r="Y712" s="21">
        <v>1033</v>
      </c>
      <c r="Z712" s="21">
        <v>1033</v>
      </c>
      <c r="AA712" s="21">
        <v>0</v>
      </c>
      <c r="AB712" s="21">
        <v>1176</v>
      </c>
      <c r="AC712" s="21">
        <v>322</v>
      </c>
    </row>
    <row r="713" spans="1:29" x14ac:dyDescent="0.2">
      <c r="A713">
        <v>2</v>
      </c>
      <c r="B713">
        <v>2016</v>
      </c>
      <c r="C713" t="s">
        <v>17</v>
      </c>
      <c r="D713" s="3">
        <v>42401</v>
      </c>
      <c r="E713" s="21">
        <v>146809</v>
      </c>
      <c r="F713" s="21">
        <v>125072</v>
      </c>
      <c r="G713" s="21">
        <v>21737</v>
      </c>
      <c r="H713" s="21">
        <v>144333</v>
      </c>
      <c r="I713" s="21">
        <v>36362</v>
      </c>
      <c r="J713" s="21">
        <v>122757</v>
      </c>
      <c r="K713" s="21">
        <v>106316</v>
      </c>
      <c r="L713" s="21">
        <v>16441</v>
      </c>
      <c r="M713" s="21">
        <v>118574</v>
      </c>
      <c r="N713" s="21">
        <v>30249</v>
      </c>
      <c r="O713" s="21">
        <v>19501</v>
      </c>
      <c r="P713" s="21">
        <v>14373</v>
      </c>
      <c r="Q713" s="21">
        <v>5128</v>
      </c>
      <c r="R713" s="21">
        <v>18933</v>
      </c>
      <c r="S713" s="21">
        <v>3912</v>
      </c>
      <c r="T713" s="21">
        <v>3851</v>
      </c>
      <c r="U713" s="21">
        <v>3683</v>
      </c>
      <c r="V713" s="21">
        <v>168</v>
      </c>
      <c r="W713" s="21">
        <v>5317</v>
      </c>
      <c r="X713" s="21">
        <v>1675</v>
      </c>
      <c r="Y713" s="21">
        <v>700</v>
      </c>
      <c r="Z713" s="21">
        <v>700</v>
      </c>
      <c r="AA713" s="21">
        <v>0</v>
      </c>
      <c r="AB713" s="21">
        <v>1509</v>
      </c>
      <c r="AC713" s="21">
        <v>526</v>
      </c>
    </row>
    <row r="714" spans="1:29" x14ac:dyDescent="0.2">
      <c r="A714">
        <v>3</v>
      </c>
      <c r="B714">
        <v>2016</v>
      </c>
      <c r="C714" t="s">
        <v>18</v>
      </c>
      <c r="D714" s="3">
        <v>42430</v>
      </c>
      <c r="E714" s="21">
        <v>179219</v>
      </c>
      <c r="F714" s="21">
        <v>153248</v>
      </c>
      <c r="G714" s="21">
        <v>25971</v>
      </c>
      <c r="H714" s="21">
        <v>200352</v>
      </c>
      <c r="I714" s="21">
        <v>41593</v>
      </c>
      <c r="J714" s="21">
        <v>147676</v>
      </c>
      <c r="K714" s="21">
        <v>128566</v>
      </c>
      <c r="L714" s="21">
        <v>19110</v>
      </c>
      <c r="M714" s="21">
        <v>165544</v>
      </c>
      <c r="N714" s="21">
        <v>32645</v>
      </c>
      <c r="O714" s="21">
        <v>25713</v>
      </c>
      <c r="P714" s="21">
        <v>19006</v>
      </c>
      <c r="Q714" s="21">
        <v>6707</v>
      </c>
      <c r="R714" s="21">
        <v>27493</v>
      </c>
      <c r="S714" s="21">
        <v>6635</v>
      </c>
      <c r="T714" s="21">
        <v>4843</v>
      </c>
      <c r="U714" s="21">
        <v>4690</v>
      </c>
      <c r="V714" s="21">
        <v>153</v>
      </c>
      <c r="W714" s="21">
        <v>5661</v>
      </c>
      <c r="X714" s="21">
        <v>1587</v>
      </c>
      <c r="Y714" s="21">
        <v>987</v>
      </c>
      <c r="Z714" s="21">
        <v>986</v>
      </c>
      <c r="AA714" s="21">
        <v>1</v>
      </c>
      <c r="AB714" s="21">
        <v>1654</v>
      </c>
      <c r="AC714" s="21">
        <v>726</v>
      </c>
    </row>
    <row r="715" spans="1:29" x14ac:dyDescent="0.2">
      <c r="A715">
        <v>4</v>
      </c>
      <c r="B715">
        <v>2016</v>
      </c>
      <c r="C715" t="s">
        <v>19</v>
      </c>
      <c r="D715" s="3">
        <v>42461</v>
      </c>
      <c r="E715" s="21">
        <v>162939</v>
      </c>
      <c r="F715" s="21">
        <v>141645</v>
      </c>
      <c r="G715" s="21">
        <v>21294</v>
      </c>
      <c r="H715" s="21">
        <v>171298</v>
      </c>
      <c r="I715" s="21">
        <v>39661</v>
      </c>
      <c r="J715" s="21">
        <v>132084</v>
      </c>
      <c r="K715" s="21">
        <v>116154</v>
      </c>
      <c r="L715" s="21">
        <v>15930</v>
      </c>
      <c r="M715" s="21">
        <v>142067</v>
      </c>
      <c r="N715" s="21">
        <v>32666</v>
      </c>
      <c r="O715" s="21">
        <v>25737</v>
      </c>
      <c r="P715" s="21">
        <v>20478</v>
      </c>
      <c r="Q715" s="21">
        <v>5259</v>
      </c>
      <c r="R715" s="21">
        <v>22449</v>
      </c>
      <c r="S715" s="21">
        <v>4601</v>
      </c>
      <c r="T715" s="21">
        <v>4202</v>
      </c>
      <c r="U715" s="21">
        <v>4098</v>
      </c>
      <c r="V715" s="21">
        <v>104</v>
      </c>
      <c r="W715" s="21">
        <v>5197</v>
      </c>
      <c r="X715" s="21">
        <v>1697</v>
      </c>
      <c r="Y715" s="21">
        <v>916</v>
      </c>
      <c r="Z715" s="21">
        <v>915</v>
      </c>
      <c r="AA715" s="21">
        <v>1</v>
      </c>
      <c r="AB715" s="21">
        <v>1585</v>
      </c>
      <c r="AC715" s="21">
        <v>697</v>
      </c>
    </row>
    <row r="716" spans="1:29" x14ac:dyDescent="0.2">
      <c r="A716">
        <v>5</v>
      </c>
      <c r="B716">
        <v>2016</v>
      </c>
      <c r="C716" t="s">
        <v>20</v>
      </c>
      <c r="D716" s="3">
        <v>42491</v>
      </c>
      <c r="E716" s="21">
        <v>167489</v>
      </c>
      <c r="F716" s="21">
        <v>145663</v>
      </c>
      <c r="G716" s="21">
        <v>21826</v>
      </c>
      <c r="H716" s="21">
        <v>178895</v>
      </c>
      <c r="I716" s="21">
        <v>48603</v>
      </c>
      <c r="J716" s="21">
        <v>137456</v>
      </c>
      <c r="K716" s="21">
        <v>121248</v>
      </c>
      <c r="L716" s="21">
        <v>16208</v>
      </c>
      <c r="M716" s="21">
        <v>146224</v>
      </c>
      <c r="N716" s="21">
        <v>37623</v>
      </c>
      <c r="O716" s="21">
        <v>24892</v>
      </c>
      <c r="P716" s="21">
        <v>19427</v>
      </c>
      <c r="Q716" s="21">
        <v>5465</v>
      </c>
      <c r="R716" s="21">
        <v>25848</v>
      </c>
      <c r="S716" s="21">
        <v>8488</v>
      </c>
      <c r="T716" s="21">
        <v>4076</v>
      </c>
      <c r="U716" s="21">
        <v>3923</v>
      </c>
      <c r="V716" s="21">
        <v>153</v>
      </c>
      <c r="W716" s="21">
        <v>5332</v>
      </c>
      <c r="X716" s="21">
        <v>1857</v>
      </c>
      <c r="Y716" s="21">
        <v>1065</v>
      </c>
      <c r="Z716" s="21">
        <v>1065</v>
      </c>
      <c r="AA716" s="21">
        <v>0</v>
      </c>
      <c r="AB716" s="21">
        <v>1491</v>
      </c>
      <c r="AC716" s="21">
        <v>635</v>
      </c>
    </row>
    <row r="717" spans="1:29" x14ac:dyDescent="0.2">
      <c r="A717">
        <v>6</v>
      </c>
      <c r="B717">
        <v>2016</v>
      </c>
      <c r="C717" t="s">
        <v>21</v>
      </c>
      <c r="D717" s="3">
        <v>42522</v>
      </c>
      <c r="E717" s="21">
        <v>171797</v>
      </c>
      <c r="F717" s="21">
        <v>149569</v>
      </c>
      <c r="G717" s="21">
        <v>22228</v>
      </c>
      <c r="H717" s="21">
        <v>186250</v>
      </c>
      <c r="I717" s="21">
        <v>46688</v>
      </c>
      <c r="J717" s="21">
        <v>139587</v>
      </c>
      <c r="K717" s="21">
        <v>123479</v>
      </c>
      <c r="L717" s="21">
        <v>16108</v>
      </c>
      <c r="M717" s="21">
        <v>147480</v>
      </c>
      <c r="N717" s="21">
        <v>37118</v>
      </c>
      <c r="O717" s="21">
        <v>27028</v>
      </c>
      <c r="P717" s="21">
        <v>21071</v>
      </c>
      <c r="Q717" s="21">
        <v>5957</v>
      </c>
      <c r="R717" s="21">
        <v>31376</v>
      </c>
      <c r="S717" s="21">
        <v>6916</v>
      </c>
      <c r="T717" s="21">
        <v>4200</v>
      </c>
      <c r="U717" s="21">
        <v>4037</v>
      </c>
      <c r="V717" s="21">
        <v>163</v>
      </c>
      <c r="W717" s="21">
        <v>5570</v>
      </c>
      <c r="X717" s="21">
        <v>1718</v>
      </c>
      <c r="Y717" s="21">
        <v>982</v>
      </c>
      <c r="Z717" s="21">
        <v>982</v>
      </c>
      <c r="AA717" s="21">
        <v>0</v>
      </c>
      <c r="AB717" s="21">
        <v>1824</v>
      </c>
      <c r="AC717" s="21">
        <v>936</v>
      </c>
    </row>
    <row r="718" spans="1:29" x14ac:dyDescent="0.2">
      <c r="A718">
        <v>7</v>
      </c>
      <c r="B718">
        <v>2016</v>
      </c>
      <c r="C718" t="s">
        <v>22</v>
      </c>
      <c r="D718" s="3">
        <v>42552</v>
      </c>
      <c r="E718" s="21">
        <v>181408</v>
      </c>
      <c r="F718" s="21">
        <v>156868</v>
      </c>
      <c r="G718" s="21">
        <v>24540</v>
      </c>
      <c r="H718" s="21">
        <v>191779</v>
      </c>
      <c r="I718" s="21">
        <v>46113</v>
      </c>
      <c r="J718" s="21">
        <v>146601</v>
      </c>
      <c r="K718" s="21">
        <v>128088</v>
      </c>
      <c r="L718" s="21">
        <v>18513</v>
      </c>
      <c r="M718" s="21">
        <v>152295</v>
      </c>
      <c r="N718" s="21">
        <v>35466</v>
      </c>
      <c r="O718" s="21">
        <v>28422</v>
      </c>
      <c r="P718" s="21">
        <v>22594</v>
      </c>
      <c r="Q718" s="21">
        <v>5828</v>
      </c>
      <c r="R718" s="21">
        <v>32758</v>
      </c>
      <c r="S718" s="21">
        <v>7705</v>
      </c>
      <c r="T718" s="21">
        <v>4684</v>
      </c>
      <c r="U718" s="21">
        <v>4486</v>
      </c>
      <c r="V718" s="21">
        <v>198</v>
      </c>
      <c r="W718" s="21">
        <v>5091</v>
      </c>
      <c r="X718" s="21">
        <v>1880</v>
      </c>
      <c r="Y718" s="21">
        <v>1701</v>
      </c>
      <c r="Z718" s="21">
        <v>1700</v>
      </c>
      <c r="AA718" s="21">
        <v>1</v>
      </c>
      <c r="AB718" s="21">
        <v>1635</v>
      </c>
      <c r="AC718" s="21">
        <v>1062</v>
      </c>
    </row>
    <row r="719" spans="1:29" x14ac:dyDescent="0.2">
      <c r="A719">
        <v>8</v>
      </c>
      <c r="B719">
        <v>2016</v>
      </c>
      <c r="C719" t="s">
        <v>23</v>
      </c>
      <c r="D719" s="3">
        <v>42583</v>
      </c>
      <c r="E719" s="21">
        <v>183890</v>
      </c>
      <c r="F719" s="21">
        <v>159599</v>
      </c>
      <c r="G719" s="21">
        <v>24291</v>
      </c>
      <c r="H719" s="21">
        <v>181197</v>
      </c>
      <c r="I719" s="21">
        <v>41169</v>
      </c>
      <c r="J719" s="21">
        <v>148907</v>
      </c>
      <c r="K719" s="21">
        <v>130265</v>
      </c>
      <c r="L719" s="21">
        <v>18642</v>
      </c>
      <c r="M719" s="21">
        <v>149414</v>
      </c>
      <c r="N719" s="21">
        <v>30146</v>
      </c>
      <c r="O719" s="21">
        <v>29367</v>
      </c>
      <c r="P719" s="21">
        <v>23884</v>
      </c>
      <c r="Q719" s="21">
        <v>5483</v>
      </c>
      <c r="R719" s="21">
        <v>25108</v>
      </c>
      <c r="S719" s="21">
        <v>8538</v>
      </c>
      <c r="T719" s="21">
        <v>4400</v>
      </c>
      <c r="U719" s="21">
        <v>4236</v>
      </c>
      <c r="V719" s="21">
        <v>164</v>
      </c>
      <c r="W719" s="21">
        <v>5211</v>
      </c>
      <c r="X719" s="21">
        <v>1499</v>
      </c>
      <c r="Y719" s="21">
        <v>1216</v>
      </c>
      <c r="Z719" s="21">
        <v>1214</v>
      </c>
      <c r="AA719" s="21">
        <v>2</v>
      </c>
      <c r="AB719" s="21">
        <v>1464</v>
      </c>
      <c r="AC719" s="21">
        <v>986</v>
      </c>
    </row>
    <row r="720" spans="1:29" x14ac:dyDescent="0.2">
      <c r="A720">
        <v>9</v>
      </c>
      <c r="B720">
        <v>2016</v>
      </c>
      <c r="C720" t="s">
        <v>24</v>
      </c>
      <c r="D720" s="3">
        <v>42614</v>
      </c>
      <c r="E720" s="21">
        <v>159961</v>
      </c>
      <c r="F720" s="21">
        <v>138294</v>
      </c>
      <c r="G720" s="21">
        <v>21667</v>
      </c>
      <c r="H720" s="21">
        <v>172105</v>
      </c>
      <c r="I720" s="21">
        <v>39461</v>
      </c>
      <c r="J720" s="21">
        <v>130857</v>
      </c>
      <c r="K720" s="21">
        <v>114474</v>
      </c>
      <c r="L720" s="21">
        <v>16383</v>
      </c>
      <c r="M720" s="21">
        <v>141286</v>
      </c>
      <c r="N720" s="21">
        <v>29279</v>
      </c>
      <c r="O720" s="21">
        <v>24209</v>
      </c>
      <c r="P720" s="21">
        <v>19052</v>
      </c>
      <c r="Q720" s="21">
        <v>5157</v>
      </c>
      <c r="R720" s="21">
        <v>23829</v>
      </c>
      <c r="S720" s="21">
        <v>6586</v>
      </c>
      <c r="T720" s="21">
        <v>4194</v>
      </c>
      <c r="U720" s="21">
        <v>4068</v>
      </c>
      <c r="V720" s="21">
        <v>126</v>
      </c>
      <c r="W720" s="21">
        <v>4846</v>
      </c>
      <c r="X720" s="21">
        <v>2502</v>
      </c>
      <c r="Y720" s="21">
        <v>701</v>
      </c>
      <c r="Z720" s="21">
        <v>700</v>
      </c>
      <c r="AA720" s="21">
        <v>1</v>
      </c>
      <c r="AB720" s="21">
        <v>2144</v>
      </c>
      <c r="AC720" s="21">
        <v>1094</v>
      </c>
    </row>
    <row r="721" spans="1:29" x14ac:dyDescent="0.2">
      <c r="A721">
        <v>10</v>
      </c>
      <c r="B721">
        <v>2016</v>
      </c>
      <c r="C721" t="s">
        <v>25</v>
      </c>
      <c r="D721" s="3">
        <v>42644</v>
      </c>
      <c r="E721" s="21">
        <v>159037</v>
      </c>
      <c r="F721" s="21">
        <v>140245</v>
      </c>
      <c r="G721" s="21">
        <v>18792</v>
      </c>
      <c r="H721" s="21">
        <v>177570</v>
      </c>
      <c r="I721" s="21">
        <v>37070</v>
      </c>
      <c r="J721" s="21">
        <v>132368</v>
      </c>
      <c r="K721" s="21">
        <v>118695</v>
      </c>
      <c r="L721" s="21">
        <v>13673</v>
      </c>
      <c r="M721" s="21">
        <v>151948</v>
      </c>
      <c r="N721" s="21">
        <v>28273</v>
      </c>
      <c r="O721" s="21">
        <v>22641</v>
      </c>
      <c r="P721" s="21">
        <v>17645</v>
      </c>
      <c r="Q721" s="21">
        <v>4996</v>
      </c>
      <c r="R721" s="21">
        <v>19333</v>
      </c>
      <c r="S721" s="21">
        <v>6079</v>
      </c>
      <c r="T721" s="21">
        <v>3444</v>
      </c>
      <c r="U721" s="21">
        <v>3322</v>
      </c>
      <c r="V721" s="21">
        <v>122</v>
      </c>
      <c r="W721" s="21">
        <v>4635</v>
      </c>
      <c r="X721" s="21">
        <v>1651</v>
      </c>
      <c r="Y721" s="21">
        <v>584</v>
      </c>
      <c r="Z721" s="21">
        <v>583</v>
      </c>
      <c r="AA721" s="21">
        <v>1</v>
      </c>
      <c r="AB721" s="21">
        <v>1654</v>
      </c>
      <c r="AC721" s="21">
        <v>1067</v>
      </c>
    </row>
    <row r="722" spans="1:29" x14ac:dyDescent="0.2">
      <c r="A722">
        <v>11</v>
      </c>
      <c r="B722">
        <v>2016</v>
      </c>
      <c r="C722" t="s">
        <v>26</v>
      </c>
      <c r="D722" s="3">
        <v>42675</v>
      </c>
      <c r="E722" s="21">
        <v>178156</v>
      </c>
      <c r="F722" s="21">
        <v>157651</v>
      </c>
      <c r="G722" s="21">
        <v>20505</v>
      </c>
      <c r="H722" s="21">
        <v>219084</v>
      </c>
      <c r="I722" s="21">
        <v>56722</v>
      </c>
      <c r="J722" s="21">
        <v>148715</v>
      </c>
      <c r="K722" s="21">
        <v>133888</v>
      </c>
      <c r="L722" s="21">
        <v>14827</v>
      </c>
      <c r="M722" s="21">
        <v>185640</v>
      </c>
      <c r="N722" s="21">
        <v>47778</v>
      </c>
      <c r="O722" s="21">
        <v>25031</v>
      </c>
      <c r="P722" s="21">
        <v>19495</v>
      </c>
      <c r="Q722" s="21">
        <v>5536</v>
      </c>
      <c r="R722" s="21">
        <v>26486</v>
      </c>
      <c r="S722" s="21">
        <v>6003</v>
      </c>
      <c r="T722" s="21">
        <v>3800</v>
      </c>
      <c r="U722" s="21">
        <v>3658</v>
      </c>
      <c r="V722" s="21">
        <v>142</v>
      </c>
      <c r="W722" s="21">
        <v>5362</v>
      </c>
      <c r="X722" s="21">
        <v>2206</v>
      </c>
      <c r="Y722" s="21">
        <v>610</v>
      </c>
      <c r="Z722" s="21">
        <v>610</v>
      </c>
      <c r="AA722" s="21">
        <v>0</v>
      </c>
      <c r="AB722" s="21">
        <v>1596</v>
      </c>
      <c r="AC722" s="21">
        <v>735</v>
      </c>
    </row>
    <row r="723" spans="1:29" x14ac:dyDescent="0.2">
      <c r="A723">
        <v>12</v>
      </c>
      <c r="B723">
        <v>2016</v>
      </c>
      <c r="C723" t="s">
        <v>27</v>
      </c>
      <c r="D723" s="3">
        <v>42705</v>
      </c>
      <c r="E723" s="21">
        <v>204329</v>
      </c>
      <c r="F723" s="21">
        <v>178828</v>
      </c>
      <c r="G723" s="21">
        <v>25501</v>
      </c>
      <c r="H723" s="21">
        <v>201143</v>
      </c>
      <c r="I723" s="21">
        <v>59292</v>
      </c>
      <c r="J723" s="21">
        <v>169998</v>
      </c>
      <c r="K723" s="21">
        <v>151882</v>
      </c>
      <c r="L723" s="21">
        <v>18116</v>
      </c>
      <c r="M723" s="21">
        <v>166216</v>
      </c>
      <c r="N723" s="21">
        <v>47700</v>
      </c>
      <c r="O723" s="21">
        <v>29215</v>
      </c>
      <c r="P723" s="21">
        <v>22004</v>
      </c>
      <c r="Q723" s="21">
        <v>7211</v>
      </c>
      <c r="R723" s="21">
        <v>29852</v>
      </c>
      <c r="S723" s="21">
        <v>8179</v>
      </c>
      <c r="T723" s="21">
        <v>4450</v>
      </c>
      <c r="U723" s="21">
        <v>4276</v>
      </c>
      <c r="V723" s="21">
        <v>174</v>
      </c>
      <c r="W723" s="21">
        <v>4102</v>
      </c>
      <c r="X723" s="21">
        <v>2434</v>
      </c>
      <c r="Y723" s="21">
        <v>666</v>
      </c>
      <c r="Z723" s="21">
        <v>666</v>
      </c>
      <c r="AA723" s="21">
        <v>0</v>
      </c>
      <c r="AB723" s="21">
        <v>973</v>
      </c>
      <c r="AC723" s="21">
        <v>979</v>
      </c>
    </row>
    <row r="724" spans="1:29" x14ac:dyDescent="0.2">
      <c r="A724">
        <v>1</v>
      </c>
      <c r="B724">
        <v>2017</v>
      </c>
      <c r="C724" t="s">
        <v>16</v>
      </c>
      <c r="D724" s="3">
        <v>42736</v>
      </c>
      <c r="E724" s="21">
        <v>147219</v>
      </c>
      <c r="F724" s="21">
        <v>130407</v>
      </c>
      <c r="G724" s="21">
        <v>16812</v>
      </c>
      <c r="H724" s="21">
        <v>179376</v>
      </c>
      <c r="I724" s="21">
        <v>38125</v>
      </c>
      <c r="J724" s="21">
        <v>121401</v>
      </c>
      <c r="K724" s="21">
        <v>109733</v>
      </c>
      <c r="L724" s="21">
        <v>11668</v>
      </c>
      <c r="M724" s="21">
        <v>154586</v>
      </c>
      <c r="N724" s="21">
        <v>31288</v>
      </c>
      <c r="O724" s="21">
        <v>22366</v>
      </c>
      <c r="P724" s="21">
        <v>17322</v>
      </c>
      <c r="Q724" s="21">
        <v>5044</v>
      </c>
      <c r="R724" s="21">
        <v>19239</v>
      </c>
      <c r="S724" s="21">
        <v>5384</v>
      </c>
      <c r="T724" s="21">
        <v>2948</v>
      </c>
      <c r="U724" s="21">
        <v>2848</v>
      </c>
      <c r="V724" s="21">
        <v>100</v>
      </c>
      <c r="W724" s="21">
        <v>4482</v>
      </c>
      <c r="X724" s="21">
        <v>1065</v>
      </c>
      <c r="Y724" s="21">
        <v>504</v>
      </c>
      <c r="Z724" s="21">
        <v>504</v>
      </c>
      <c r="AA724" s="21">
        <v>0</v>
      </c>
      <c r="AB724" s="21">
        <v>1069</v>
      </c>
      <c r="AC724" s="21">
        <v>388</v>
      </c>
    </row>
    <row r="725" spans="1:29" x14ac:dyDescent="0.2">
      <c r="A725">
        <v>2</v>
      </c>
      <c r="B725">
        <v>2017</v>
      </c>
      <c r="C725" t="s">
        <v>17</v>
      </c>
      <c r="D725" s="3">
        <v>42767</v>
      </c>
      <c r="E725" s="21">
        <v>135667</v>
      </c>
      <c r="F725" s="21">
        <v>121302</v>
      </c>
      <c r="G725" s="21">
        <v>14365</v>
      </c>
      <c r="H725" s="21">
        <v>201763</v>
      </c>
      <c r="I725" s="21">
        <v>67084</v>
      </c>
      <c r="J725" s="21">
        <v>112355</v>
      </c>
      <c r="K725" s="21">
        <v>102362</v>
      </c>
      <c r="L725" s="21">
        <v>9993</v>
      </c>
      <c r="M725" s="21">
        <v>171045</v>
      </c>
      <c r="N725" s="21">
        <v>53406</v>
      </c>
      <c r="O725" s="21">
        <v>20270</v>
      </c>
      <c r="P725" s="21">
        <v>16007</v>
      </c>
      <c r="Q725" s="21">
        <v>4263</v>
      </c>
      <c r="R725" s="21">
        <v>24046</v>
      </c>
      <c r="S725" s="21">
        <v>10891</v>
      </c>
      <c r="T725" s="21">
        <v>2614</v>
      </c>
      <c r="U725" s="21">
        <v>2505</v>
      </c>
      <c r="V725" s="21">
        <v>109</v>
      </c>
      <c r="W725" s="21">
        <v>5314</v>
      </c>
      <c r="X725" s="21">
        <v>2122</v>
      </c>
      <c r="Y725" s="21">
        <v>428</v>
      </c>
      <c r="Z725" s="21">
        <v>428</v>
      </c>
      <c r="AA725" s="21">
        <v>0</v>
      </c>
      <c r="AB725" s="21">
        <v>1358</v>
      </c>
      <c r="AC725" s="21">
        <v>665</v>
      </c>
    </row>
    <row r="726" spans="1:29" x14ac:dyDescent="0.2">
      <c r="A726">
        <v>3</v>
      </c>
      <c r="B726">
        <v>2017</v>
      </c>
      <c r="C726" t="s">
        <v>18</v>
      </c>
      <c r="D726" s="3">
        <v>42795</v>
      </c>
      <c r="E726" s="21">
        <v>189149</v>
      </c>
      <c r="F726" s="21">
        <v>168248</v>
      </c>
      <c r="G726" s="21">
        <v>20901</v>
      </c>
      <c r="H726" s="21">
        <v>236568</v>
      </c>
      <c r="I726" s="21">
        <v>69283</v>
      </c>
      <c r="J726" s="21">
        <v>158038</v>
      </c>
      <c r="K726" s="21">
        <v>142965</v>
      </c>
      <c r="L726" s="21">
        <v>15073</v>
      </c>
      <c r="M726" s="21">
        <v>201134</v>
      </c>
      <c r="N726" s="21">
        <v>57834</v>
      </c>
      <c r="O726" s="21">
        <v>26150</v>
      </c>
      <c r="P726" s="21">
        <v>20505</v>
      </c>
      <c r="Q726" s="21">
        <v>5645</v>
      </c>
      <c r="R726" s="21">
        <v>27796</v>
      </c>
      <c r="S726" s="21">
        <v>8209</v>
      </c>
      <c r="T726" s="21">
        <v>4104</v>
      </c>
      <c r="U726" s="21">
        <v>3921</v>
      </c>
      <c r="V726" s="21">
        <v>183</v>
      </c>
      <c r="W726" s="21">
        <v>5952</v>
      </c>
      <c r="X726" s="21">
        <v>2657</v>
      </c>
      <c r="Y726" s="21">
        <v>857</v>
      </c>
      <c r="Z726" s="21">
        <v>857</v>
      </c>
      <c r="AA726" s="21">
        <v>0</v>
      </c>
      <c r="AB726" s="21">
        <v>1686</v>
      </c>
      <c r="AC726" s="21">
        <v>583</v>
      </c>
    </row>
    <row r="727" spans="1:29" x14ac:dyDescent="0.2">
      <c r="A727">
        <v>4</v>
      </c>
      <c r="B727">
        <v>2017</v>
      </c>
      <c r="C727" t="s">
        <v>19</v>
      </c>
      <c r="D727" s="3">
        <v>42826</v>
      </c>
      <c r="E727" s="21">
        <v>156894</v>
      </c>
      <c r="F727" s="21">
        <v>139361</v>
      </c>
      <c r="G727" s="21">
        <v>17533</v>
      </c>
      <c r="H727" s="21">
        <v>191554</v>
      </c>
      <c r="I727" s="21">
        <v>61200</v>
      </c>
      <c r="J727" s="21">
        <v>131495</v>
      </c>
      <c r="K727" s="21">
        <v>119228</v>
      </c>
      <c r="L727" s="21">
        <v>12267</v>
      </c>
      <c r="M727" s="21">
        <v>159822</v>
      </c>
      <c r="N727" s="21">
        <v>50507</v>
      </c>
      <c r="O727" s="21">
        <v>21143</v>
      </c>
      <c r="P727" s="21">
        <v>16008</v>
      </c>
      <c r="Q727" s="21">
        <v>5135</v>
      </c>
      <c r="R727" s="21">
        <v>24340</v>
      </c>
      <c r="S727" s="21">
        <v>7668</v>
      </c>
      <c r="T727" s="21">
        <v>3469</v>
      </c>
      <c r="U727" s="21">
        <v>3338</v>
      </c>
      <c r="V727" s="21">
        <v>131</v>
      </c>
      <c r="W727" s="21">
        <v>5900</v>
      </c>
      <c r="X727" s="21">
        <v>2469</v>
      </c>
      <c r="Y727" s="21">
        <v>787</v>
      </c>
      <c r="Z727" s="21">
        <v>787</v>
      </c>
      <c r="AA727" s="21">
        <v>0</v>
      </c>
      <c r="AB727" s="21">
        <v>1492</v>
      </c>
      <c r="AC727" s="21">
        <v>556</v>
      </c>
    </row>
    <row r="728" spans="1:29" x14ac:dyDescent="0.2">
      <c r="A728">
        <v>5</v>
      </c>
      <c r="B728">
        <v>2017</v>
      </c>
      <c r="C728" t="s">
        <v>20</v>
      </c>
      <c r="D728" s="3">
        <v>42856</v>
      </c>
      <c r="E728" s="21">
        <v>195562</v>
      </c>
      <c r="F728" s="21">
        <v>174445</v>
      </c>
      <c r="G728" s="21">
        <v>21117</v>
      </c>
      <c r="H728" s="21">
        <v>253398</v>
      </c>
      <c r="I728" s="21">
        <v>73432</v>
      </c>
      <c r="J728" s="21">
        <v>163311</v>
      </c>
      <c r="K728" s="21">
        <v>148669</v>
      </c>
      <c r="L728" s="21">
        <v>14642</v>
      </c>
      <c r="M728" s="21">
        <v>210787</v>
      </c>
      <c r="N728" s="21">
        <v>59737</v>
      </c>
      <c r="O728" s="21">
        <v>27079</v>
      </c>
      <c r="P728" s="21">
        <v>20756</v>
      </c>
      <c r="Q728" s="21">
        <v>6323</v>
      </c>
      <c r="R728" s="21">
        <v>32903</v>
      </c>
      <c r="S728" s="21">
        <v>10299</v>
      </c>
      <c r="T728" s="21">
        <v>4105</v>
      </c>
      <c r="U728" s="21">
        <v>3953</v>
      </c>
      <c r="V728" s="21">
        <v>152</v>
      </c>
      <c r="W728" s="21">
        <v>7576</v>
      </c>
      <c r="X728" s="21">
        <v>2534</v>
      </c>
      <c r="Y728" s="21">
        <v>1067</v>
      </c>
      <c r="Z728" s="21">
        <v>1067</v>
      </c>
      <c r="AA728" s="21">
        <v>0</v>
      </c>
      <c r="AB728" s="21">
        <v>2132</v>
      </c>
      <c r="AC728" s="21">
        <v>862</v>
      </c>
    </row>
    <row r="729" spans="1:29" x14ac:dyDescent="0.2">
      <c r="A729">
        <v>6</v>
      </c>
      <c r="B729">
        <v>2017</v>
      </c>
      <c r="C729" t="s">
        <v>21</v>
      </c>
      <c r="D729" s="3">
        <v>42887</v>
      </c>
      <c r="E729" s="21">
        <v>194954</v>
      </c>
      <c r="F729" s="21">
        <v>174408</v>
      </c>
      <c r="G729" s="21">
        <v>20546</v>
      </c>
      <c r="H729" s="21">
        <v>214838</v>
      </c>
      <c r="I729" s="21">
        <v>67887</v>
      </c>
      <c r="J729" s="21">
        <v>161210</v>
      </c>
      <c r="K729" s="21">
        <v>147378</v>
      </c>
      <c r="L729" s="21">
        <v>13832</v>
      </c>
      <c r="M729" s="21">
        <v>176868</v>
      </c>
      <c r="N729" s="21">
        <v>53466</v>
      </c>
      <c r="O729" s="21">
        <v>28273</v>
      </c>
      <c r="P729" s="21">
        <v>21703</v>
      </c>
      <c r="Q729" s="21">
        <v>6570</v>
      </c>
      <c r="R729" s="21">
        <v>28937</v>
      </c>
      <c r="S729" s="21">
        <v>10587</v>
      </c>
      <c r="T729" s="21">
        <v>4217</v>
      </c>
      <c r="U729" s="21">
        <v>4073</v>
      </c>
      <c r="V729" s="21">
        <v>144</v>
      </c>
      <c r="W729" s="21">
        <v>6797</v>
      </c>
      <c r="X729" s="21">
        <v>2784</v>
      </c>
      <c r="Y729" s="21">
        <v>1254</v>
      </c>
      <c r="Z729" s="21">
        <v>1254</v>
      </c>
      <c r="AA729" s="21">
        <v>0</v>
      </c>
      <c r="AB729" s="21">
        <v>2236</v>
      </c>
      <c r="AC729" s="21">
        <v>1050</v>
      </c>
    </row>
    <row r="730" spans="1:29" x14ac:dyDescent="0.2">
      <c r="A730">
        <v>7</v>
      </c>
      <c r="B730">
        <v>2017</v>
      </c>
      <c r="C730" t="s">
        <v>22</v>
      </c>
      <c r="D730" s="3">
        <v>42917</v>
      </c>
      <c r="E730" s="21">
        <v>184815</v>
      </c>
      <c r="F730" s="21">
        <v>164043</v>
      </c>
      <c r="G730" s="21">
        <v>20772</v>
      </c>
      <c r="H730" s="21">
        <v>225831</v>
      </c>
      <c r="I730" s="21">
        <v>65579</v>
      </c>
      <c r="J730" s="21">
        <v>151698</v>
      </c>
      <c r="K730" s="21">
        <v>137981</v>
      </c>
      <c r="L730" s="21">
        <v>13717</v>
      </c>
      <c r="M730" s="21">
        <v>189340</v>
      </c>
      <c r="N730" s="21">
        <v>52545</v>
      </c>
      <c r="O730" s="21">
        <v>27340</v>
      </c>
      <c r="P730" s="21">
        <v>20423</v>
      </c>
      <c r="Q730" s="21">
        <v>6917</v>
      </c>
      <c r="R730" s="21">
        <v>27122</v>
      </c>
      <c r="S730" s="21">
        <v>9538</v>
      </c>
      <c r="T730" s="21">
        <v>4535</v>
      </c>
      <c r="U730" s="21">
        <v>4397</v>
      </c>
      <c r="V730" s="21">
        <v>138</v>
      </c>
      <c r="W730" s="21">
        <v>7093</v>
      </c>
      <c r="X730" s="21">
        <v>2753</v>
      </c>
      <c r="Y730" s="21">
        <v>1242</v>
      </c>
      <c r="Z730" s="21">
        <v>1242</v>
      </c>
      <c r="AA730" s="21">
        <v>0</v>
      </c>
      <c r="AB730" s="21">
        <v>2276</v>
      </c>
      <c r="AC730" s="21">
        <v>743</v>
      </c>
    </row>
    <row r="731" spans="1:29" x14ac:dyDescent="0.2">
      <c r="A731">
        <v>8</v>
      </c>
      <c r="B731">
        <v>2017</v>
      </c>
      <c r="C731" t="s">
        <v>23</v>
      </c>
      <c r="D731" s="3">
        <v>42948</v>
      </c>
      <c r="E731" s="21">
        <v>216534</v>
      </c>
      <c r="F731" s="21">
        <v>193057</v>
      </c>
      <c r="G731" s="21">
        <v>23477</v>
      </c>
      <c r="H731" s="21">
        <v>266489</v>
      </c>
      <c r="I731" s="21">
        <v>67268</v>
      </c>
      <c r="J731" s="21">
        <v>180903</v>
      </c>
      <c r="K731" s="21">
        <v>164715</v>
      </c>
      <c r="L731" s="21">
        <v>16188</v>
      </c>
      <c r="M731" s="21">
        <v>225601</v>
      </c>
      <c r="N731" s="21">
        <v>55077</v>
      </c>
      <c r="O731" s="21">
        <v>29239</v>
      </c>
      <c r="P731" s="21">
        <v>22125</v>
      </c>
      <c r="Q731" s="21">
        <v>7114</v>
      </c>
      <c r="R731" s="21">
        <v>30208</v>
      </c>
      <c r="S731" s="21">
        <v>8694</v>
      </c>
      <c r="T731" s="21">
        <v>4834</v>
      </c>
      <c r="U731" s="21">
        <v>4659</v>
      </c>
      <c r="V731" s="21">
        <v>175</v>
      </c>
      <c r="W731" s="21">
        <v>8488</v>
      </c>
      <c r="X731" s="21">
        <v>2634</v>
      </c>
      <c r="Y731" s="21">
        <v>1558</v>
      </c>
      <c r="Z731" s="21">
        <v>1558</v>
      </c>
      <c r="AA731" s="21">
        <v>0</v>
      </c>
      <c r="AB731" s="21">
        <v>2192</v>
      </c>
      <c r="AC731" s="21">
        <v>863</v>
      </c>
    </row>
    <row r="732" spans="1:29" x14ac:dyDescent="0.2">
      <c r="A732">
        <v>9</v>
      </c>
      <c r="B732">
        <v>2017</v>
      </c>
      <c r="C732" t="s">
        <v>24</v>
      </c>
      <c r="D732" s="3">
        <v>42979</v>
      </c>
      <c r="E732" s="21">
        <v>199211</v>
      </c>
      <c r="F732" s="21">
        <v>178894</v>
      </c>
      <c r="G732" s="21">
        <v>20317</v>
      </c>
      <c r="H732" s="21">
        <v>239763</v>
      </c>
      <c r="I732" s="21">
        <v>60189</v>
      </c>
      <c r="J732" s="21">
        <v>168021</v>
      </c>
      <c r="K732" s="21">
        <v>154154</v>
      </c>
      <c r="L732" s="21">
        <v>13867</v>
      </c>
      <c r="M732" s="21">
        <v>204847</v>
      </c>
      <c r="N732" s="21">
        <v>48410</v>
      </c>
      <c r="O732" s="21">
        <v>25785</v>
      </c>
      <c r="P732" s="21">
        <v>19480</v>
      </c>
      <c r="Q732" s="21">
        <v>6305</v>
      </c>
      <c r="R732" s="21">
        <v>25630</v>
      </c>
      <c r="S732" s="21">
        <v>8380</v>
      </c>
      <c r="T732" s="21">
        <v>4540</v>
      </c>
      <c r="U732" s="21">
        <v>4395</v>
      </c>
      <c r="V732" s="21">
        <v>145</v>
      </c>
      <c r="W732" s="21">
        <v>7599</v>
      </c>
      <c r="X732" s="21">
        <v>2404</v>
      </c>
      <c r="Y732" s="21">
        <v>865</v>
      </c>
      <c r="Z732" s="21">
        <v>865</v>
      </c>
      <c r="AA732" s="21">
        <v>0</v>
      </c>
      <c r="AB732" s="21">
        <v>1687</v>
      </c>
      <c r="AC732" s="21">
        <v>995</v>
      </c>
    </row>
    <row r="733" spans="1:29" x14ac:dyDescent="0.2">
      <c r="A733">
        <v>10</v>
      </c>
      <c r="B733">
        <v>2017</v>
      </c>
      <c r="C733" t="s">
        <v>25</v>
      </c>
      <c r="D733" s="3">
        <v>43009</v>
      </c>
      <c r="E733" s="21">
        <v>202857</v>
      </c>
      <c r="F733" s="21">
        <v>181919</v>
      </c>
      <c r="G733" s="21">
        <v>20938</v>
      </c>
      <c r="H733" s="21">
        <v>253906</v>
      </c>
      <c r="I733" s="21">
        <v>61801</v>
      </c>
      <c r="J733" s="21">
        <v>166874</v>
      </c>
      <c r="K733" s="21">
        <v>153393</v>
      </c>
      <c r="L733" s="21">
        <v>13481</v>
      </c>
      <c r="M733" s="21">
        <v>213674</v>
      </c>
      <c r="N733" s="21">
        <v>47873</v>
      </c>
      <c r="O733" s="21">
        <v>30068</v>
      </c>
      <c r="P733" s="21">
        <v>22748</v>
      </c>
      <c r="Q733" s="21">
        <v>7320</v>
      </c>
      <c r="R733" s="21">
        <v>30463</v>
      </c>
      <c r="S733" s="21">
        <v>10649</v>
      </c>
      <c r="T733" s="21">
        <v>5029</v>
      </c>
      <c r="U733" s="21">
        <v>4892</v>
      </c>
      <c r="V733" s="21">
        <v>137</v>
      </c>
      <c r="W733" s="21">
        <v>8241</v>
      </c>
      <c r="X733" s="21">
        <v>2348</v>
      </c>
      <c r="Y733" s="21">
        <v>886</v>
      </c>
      <c r="Z733" s="21">
        <v>886</v>
      </c>
      <c r="AA733" s="21">
        <v>0</v>
      </c>
      <c r="AB733" s="21">
        <v>1528</v>
      </c>
      <c r="AC733" s="21">
        <v>931</v>
      </c>
    </row>
    <row r="734" spans="1:29" x14ac:dyDescent="0.2">
      <c r="A734">
        <v>11</v>
      </c>
      <c r="B734">
        <v>2017</v>
      </c>
      <c r="C734" t="s">
        <v>26</v>
      </c>
      <c r="D734" s="3">
        <v>43040</v>
      </c>
      <c r="E734" s="21">
        <v>204205</v>
      </c>
      <c r="F734" s="21">
        <v>182631</v>
      </c>
      <c r="G734" s="21">
        <v>21574</v>
      </c>
      <c r="H734" s="21">
        <v>254073</v>
      </c>
      <c r="I734" s="21">
        <v>73073</v>
      </c>
      <c r="J734" s="21">
        <v>169058</v>
      </c>
      <c r="K734" s="21">
        <v>155123</v>
      </c>
      <c r="L734" s="21">
        <v>13935</v>
      </c>
      <c r="M734" s="21">
        <v>213538</v>
      </c>
      <c r="N734" s="21">
        <v>61586</v>
      </c>
      <c r="O734" s="21">
        <v>28589</v>
      </c>
      <c r="P734" s="21">
        <v>21158</v>
      </c>
      <c r="Q734" s="21">
        <v>7431</v>
      </c>
      <c r="R734" s="21">
        <v>30704</v>
      </c>
      <c r="S734" s="21">
        <v>8519</v>
      </c>
      <c r="T734" s="21">
        <v>5472</v>
      </c>
      <c r="U734" s="21">
        <v>5264</v>
      </c>
      <c r="V734" s="21">
        <v>208</v>
      </c>
      <c r="W734" s="21">
        <v>8166</v>
      </c>
      <c r="X734" s="21">
        <v>2302</v>
      </c>
      <c r="Y734" s="21">
        <v>1086</v>
      </c>
      <c r="Z734" s="21">
        <v>1086</v>
      </c>
      <c r="AA734" s="21">
        <v>0</v>
      </c>
      <c r="AB734" s="21">
        <v>1665</v>
      </c>
      <c r="AC734" s="21">
        <v>666</v>
      </c>
    </row>
    <row r="735" spans="1:29" x14ac:dyDescent="0.2">
      <c r="A735">
        <v>12</v>
      </c>
      <c r="B735">
        <v>2017</v>
      </c>
      <c r="C735" t="s">
        <v>27</v>
      </c>
      <c r="D735" s="3">
        <v>43070</v>
      </c>
      <c r="E735" s="21">
        <v>212615</v>
      </c>
      <c r="F735" s="21">
        <v>186858</v>
      </c>
      <c r="G735" s="21">
        <v>25757</v>
      </c>
      <c r="H735" s="21">
        <v>219697</v>
      </c>
      <c r="I735" s="21">
        <v>61140</v>
      </c>
      <c r="J735" s="21">
        <v>172220</v>
      </c>
      <c r="K735" s="21">
        <v>156132</v>
      </c>
      <c r="L735" s="21">
        <v>16088</v>
      </c>
      <c r="M735" s="21">
        <v>186655</v>
      </c>
      <c r="N735" s="21">
        <v>52247</v>
      </c>
      <c r="O735" s="21">
        <v>33098</v>
      </c>
      <c r="P735" s="21">
        <v>23591</v>
      </c>
      <c r="Q735" s="21">
        <v>9507</v>
      </c>
      <c r="R735" s="21">
        <v>24284</v>
      </c>
      <c r="S735" s="21">
        <v>5945</v>
      </c>
      <c r="T735" s="21">
        <v>6076</v>
      </c>
      <c r="U735" s="21">
        <v>5915</v>
      </c>
      <c r="V735" s="21">
        <v>161</v>
      </c>
      <c r="W735" s="21">
        <v>7436</v>
      </c>
      <c r="X735" s="21">
        <v>2148</v>
      </c>
      <c r="Y735" s="21">
        <v>1221</v>
      </c>
      <c r="Z735" s="21">
        <v>1220</v>
      </c>
      <c r="AA735" s="21">
        <v>1</v>
      </c>
      <c r="AB735" s="21">
        <v>1322</v>
      </c>
      <c r="AC735" s="21">
        <v>800</v>
      </c>
    </row>
    <row r="736" spans="1:29" x14ac:dyDescent="0.2">
      <c r="A736">
        <v>1</v>
      </c>
      <c r="B736">
        <v>2018</v>
      </c>
      <c r="C736" t="s">
        <v>16</v>
      </c>
      <c r="D736" s="3">
        <v>43101</v>
      </c>
      <c r="E736" s="21">
        <v>181266</v>
      </c>
      <c r="F736" s="21">
        <v>160277</v>
      </c>
      <c r="G736" s="21">
        <v>20989</v>
      </c>
      <c r="H736" s="21">
        <v>219217</v>
      </c>
      <c r="I736" s="21">
        <v>46398</v>
      </c>
      <c r="J736" s="21">
        <v>149061</v>
      </c>
      <c r="K736" s="21">
        <v>135143</v>
      </c>
      <c r="L736" s="21">
        <v>13918</v>
      </c>
      <c r="M736" s="21">
        <v>182025</v>
      </c>
      <c r="N736" s="21">
        <v>38006</v>
      </c>
      <c r="O736" s="21">
        <v>26796</v>
      </c>
      <c r="P736" s="21">
        <v>19839</v>
      </c>
      <c r="Q736" s="21">
        <v>6957</v>
      </c>
      <c r="R736" s="21">
        <v>28540</v>
      </c>
      <c r="S736" s="21">
        <v>5950</v>
      </c>
      <c r="T736" s="21">
        <v>4561</v>
      </c>
      <c r="U736" s="21">
        <v>4447</v>
      </c>
      <c r="V736" s="21">
        <v>114</v>
      </c>
      <c r="W736" s="21">
        <v>6707</v>
      </c>
      <c r="X736" s="21">
        <v>1865</v>
      </c>
      <c r="Y736" s="21">
        <v>848</v>
      </c>
      <c r="Z736" s="21">
        <v>848</v>
      </c>
      <c r="AA736" s="21">
        <v>0</v>
      </c>
      <c r="AB736" s="21">
        <v>1945</v>
      </c>
      <c r="AC736" s="21">
        <v>577</v>
      </c>
    </row>
    <row r="737" spans="1:29" x14ac:dyDescent="0.2">
      <c r="A737">
        <v>2</v>
      </c>
      <c r="B737">
        <v>2018</v>
      </c>
      <c r="C737" t="s">
        <v>17</v>
      </c>
      <c r="D737" s="3">
        <v>43132</v>
      </c>
      <c r="E737" s="21">
        <v>156905</v>
      </c>
      <c r="F737" s="21">
        <v>138510</v>
      </c>
      <c r="G737" s="21">
        <v>18395</v>
      </c>
      <c r="H737" s="21">
        <v>213498</v>
      </c>
      <c r="I737" s="21">
        <v>66321</v>
      </c>
      <c r="J737" s="21">
        <v>129813</v>
      </c>
      <c r="K737" s="21">
        <v>117431</v>
      </c>
      <c r="L737" s="21">
        <v>12382</v>
      </c>
      <c r="M737" s="21">
        <v>176807</v>
      </c>
      <c r="N737" s="21">
        <v>54932</v>
      </c>
      <c r="O737" s="21">
        <v>22181</v>
      </c>
      <c r="P737" s="21">
        <v>16256</v>
      </c>
      <c r="Q737" s="21">
        <v>5925</v>
      </c>
      <c r="R737" s="21">
        <v>26803</v>
      </c>
      <c r="S737" s="21">
        <v>7830</v>
      </c>
      <c r="T737" s="21">
        <v>4040</v>
      </c>
      <c r="U737" s="21">
        <v>3952</v>
      </c>
      <c r="V737" s="21">
        <v>88</v>
      </c>
      <c r="W737" s="21">
        <v>7780</v>
      </c>
      <c r="X737" s="21">
        <v>2709</v>
      </c>
      <c r="Y737" s="21">
        <v>871</v>
      </c>
      <c r="Z737" s="21">
        <v>871</v>
      </c>
      <c r="AA737" s="21">
        <v>0</v>
      </c>
      <c r="AB737" s="21">
        <v>2108</v>
      </c>
      <c r="AC737" s="21">
        <v>850</v>
      </c>
    </row>
    <row r="738" spans="1:29" x14ac:dyDescent="0.2">
      <c r="A738">
        <v>3</v>
      </c>
      <c r="B738">
        <v>2018</v>
      </c>
      <c r="C738" t="s">
        <v>18</v>
      </c>
      <c r="D738" s="3">
        <v>43160</v>
      </c>
      <c r="E738" s="21">
        <v>207365</v>
      </c>
      <c r="F738" s="21">
        <v>182935</v>
      </c>
      <c r="G738" s="21">
        <v>24430</v>
      </c>
      <c r="H738" s="21">
        <v>267539</v>
      </c>
      <c r="I738" s="21">
        <v>67488</v>
      </c>
      <c r="J738" s="21">
        <v>172877</v>
      </c>
      <c r="K738" s="21">
        <v>156245</v>
      </c>
      <c r="L738" s="21">
        <v>16632</v>
      </c>
      <c r="M738" s="21">
        <v>218015</v>
      </c>
      <c r="N738" s="21">
        <v>52242</v>
      </c>
      <c r="O738" s="21">
        <v>27516</v>
      </c>
      <c r="P738" s="21">
        <v>19821</v>
      </c>
      <c r="Q738" s="21">
        <v>7695</v>
      </c>
      <c r="R738" s="21">
        <v>36744</v>
      </c>
      <c r="S738" s="21">
        <v>11443</v>
      </c>
      <c r="T738" s="21">
        <v>5933</v>
      </c>
      <c r="U738" s="21">
        <v>5830</v>
      </c>
      <c r="V738" s="21">
        <v>103</v>
      </c>
      <c r="W738" s="21">
        <v>9947</v>
      </c>
      <c r="X738" s="21">
        <v>2757</v>
      </c>
      <c r="Y738" s="21">
        <v>1039</v>
      </c>
      <c r="Z738" s="21">
        <v>1039</v>
      </c>
      <c r="AA738" s="21">
        <v>0</v>
      </c>
      <c r="AB738" s="21">
        <v>2833</v>
      </c>
      <c r="AC738" s="21">
        <v>1046</v>
      </c>
    </row>
    <row r="739" spans="1:29" x14ac:dyDescent="0.2">
      <c r="A739">
        <v>4</v>
      </c>
      <c r="B739">
        <v>2018</v>
      </c>
      <c r="C739" t="s">
        <v>19</v>
      </c>
      <c r="D739" s="3">
        <v>43191</v>
      </c>
      <c r="E739" s="21">
        <v>217330</v>
      </c>
      <c r="F739" s="21">
        <v>190515</v>
      </c>
      <c r="G739" s="21">
        <v>26815</v>
      </c>
      <c r="H739" s="21">
        <v>266549</v>
      </c>
      <c r="I739" s="21">
        <v>72975</v>
      </c>
      <c r="J739" s="21">
        <v>178841</v>
      </c>
      <c r="K739" s="21">
        <v>160058</v>
      </c>
      <c r="L739" s="21">
        <v>18783</v>
      </c>
      <c r="M739" s="21">
        <v>217393</v>
      </c>
      <c r="N739" s="21">
        <v>55919</v>
      </c>
      <c r="O739" s="21">
        <v>31397</v>
      </c>
      <c r="P739" s="21">
        <v>23491</v>
      </c>
      <c r="Q739" s="21">
        <v>7906</v>
      </c>
      <c r="R739" s="21">
        <v>36761</v>
      </c>
      <c r="S739" s="21">
        <v>13557</v>
      </c>
      <c r="T739" s="21">
        <v>6166</v>
      </c>
      <c r="U739" s="21">
        <v>6040</v>
      </c>
      <c r="V739" s="21">
        <v>126</v>
      </c>
      <c r="W739" s="21">
        <v>9095</v>
      </c>
      <c r="X739" s="21">
        <v>2736</v>
      </c>
      <c r="Y739" s="21">
        <v>926</v>
      </c>
      <c r="Z739" s="21">
        <v>926</v>
      </c>
      <c r="AA739" s="21">
        <v>0</v>
      </c>
      <c r="AB739" s="21">
        <v>3300</v>
      </c>
      <c r="AC739" s="21">
        <v>763</v>
      </c>
    </row>
    <row r="740" spans="1:29" x14ac:dyDescent="0.2">
      <c r="A740">
        <v>5</v>
      </c>
      <c r="B740">
        <v>2018</v>
      </c>
      <c r="C740" t="s">
        <v>20</v>
      </c>
      <c r="D740" s="3">
        <v>43221</v>
      </c>
      <c r="E740" s="21">
        <v>201897</v>
      </c>
      <c r="F740" s="21">
        <v>175634</v>
      </c>
      <c r="G740" s="21">
        <v>26263</v>
      </c>
      <c r="H740" s="21">
        <v>212329</v>
      </c>
      <c r="I740" s="21">
        <v>60754</v>
      </c>
      <c r="J740" s="21">
        <v>164445</v>
      </c>
      <c r="K740" s="21">
        <v>146062</v>
      </c>
      <c r="L740" s="21">
        <v>18383</v>
      </c>
      <c r="M740" s="21">
        <v>179583</v>
      </c>
      <c r="N740" s="21">
        <v>51207</v>
      </c>
      <c r="O740" s="21">
        <v>30846</v>
      </c>
      <c r="P740" s="21">
        <v>23117</v>
      </c>
      <c r="Q740" s="21">
        <v>7729</v>
      </c>
      <c r="R740" s="21">
        <v>23498</v>
      </c>
      <c r="S740" s="21">
        <v>7180</v>
      </c>
      <c r="T740" s="21">
        <v>5626</v>
      </c>
      <c r="U740" s="21">
        <v>5475</v>
      </c>
      <c r="V740" s="21">
        <v>151</v>
      </c>
      <c r="W740" s="21">
        <v>7423</v>
      </c>
      <c r="X740" s="21">
        <v>1783</v>
      </c>
      <c r="Y740" s="21">
        <v>980</v>
      </c>
      <c r="Z740" s="21">
        <v>980</v>
      </c>
      <c r="AA740" s="21">
        <v>0</v>
      </c>
      <c r="AB740" s="21">
        <v>1825</v>
      </c>
      <c r="AC740" s="21">
        <v>584</v>
      </c>
    </row>
    <row r="741" spans="1:29" x14ac:dyDescent="0.2">
      <c r="A741">
        <v>6</v>
      </c>
      <c r="B741">
        <v>2018</v>
      </c>
      <c r="C741" t="s">
        <v>21</v>
      </c>
      <c r="D741" s="3">
        <v>43252</v>
      </c>
      <c r="E741" s="21">
        <v>201982</v>
      </c>
      <c r="F741" s="21">
        <v>175796</v>
      </c>
      <c r="G741" s="21">
        <v>26186</v>
      </c>
      <c r="H741" s="21">
        <v>256311</v>
      </c>
      <c r="I741" s="21">
        <v>64918</v>
      </c>
      <c r="J741" s="21">
        <v>163528</v>
      </c>
      <c r="K741" s="21">
        <v>145625</v>
      </c>
      <c r="L741" s="21">
        <v>17903</v>
      </c>
      <c r="M741" s="21">
        <v>208851</v>
      </c>
      <c r="N741" s="21">
        <v>50209</v>
      </c>
      <c r="O741" s="21">
        <v>31841</v>
      </c>
      <c r="P741" s="21">
        <v>23704</v>
      </c>
      <c r="Q741" s="21">
        <v>8137</v>
      </c>
      <c r="R741" s="21">
        <v>35881</v>
      </c>
      <c r="S741" s="21">
        <v>11284</v>
      </c>
      <c r="T741" s="21">
        <v>5704</v>
      </c>
      <c r="U741" s="21">
        <v>5561</v>
      </c>
      <c r="V741" s="21">
        <v>143</v>
      </c>
      <c r="W741" s="21">
        <v>8635</v>
      </c>
      <c r="X741" s="21">
        <v>2511</v>
      </c>
      <c r="Y741" s="21">
        <v>909</v>
      </c>
      <c r="Z741" s="21">
        <v>906</v>
      </c>
      <c r="AA741" s="21">
        <v>3</v>
      </c>
      <c r="AB741" s="21">
        <v>2944</v>
      </c>
      <c r="AC741" s="21">
        <v>914</v>
      </c>
    </row>
    <row r="742" spans="1:29" x14ac:dyDescent="0.2">
      <c r="A742">
        <v>7</v>
      </c>
      <c r="B742">
        <v>2018</v>
      </c>
      <c r="C742" t="s">
        <v>22</v>
      </c>
      <c r="D742" s="3">
        <v>43282</v>
      </c>
      <c r="E742" s="21">
        <v>217509</v>
      </c>
      <c r="F742" s="21">
        <v>190151</v>
      </c>
      <c r="G742" s="21">
        <v>27358</v>
      </c>
      <c r="H742" s="21">
        <v>245935</v>
      </c>
      <c r="I742" s="21">
        <v>49705</v>
      </c>
      <c r="J742" s="21">
        <v>176085</v>
      </c>
      <c r="K742" s="21">
        <v>157638</v>
      </c>
      <c r="L742" s="21">
        <v>18447</v>
      </c>
      <c r="M742" s="21">
        <v>201002</v>
      </c>
      <c r="N742" s="21">
        <v>39241</v>
      </c>
      <c r="O742" s="21">
        <v>32989</v>
      </c>
      <c r="P742" s="21">
        <v>24215</v>
      </c>
      <c r="Q742" s="21">
        <v>8774</v>
      </c>
      <c r="R742" s="21">
        <v>33220</v>
      </c>
      <c r="S742" s="21">
        <v>7808</v>
      </c>
      <c r="T742" s="21">
        <v>6591</v>
      </c>
      <c r="U742" s="21">
        <v>6454</v>
      </c>
      <c r="V742" s="21">
        <v>137</v>
      </c>
      <c r="W742" s="21">
        <v>8855</v>
      </c>
      <c r="X742" s="21">
        <v>2148</v>
      </c>
      <c r="Y742" s="21">
        <v>1844</v>
      </c>
      <c r="Z742" s="21">
        <v>1844</v>
      </c>
      <c r="AA742" s="21">
        <v>0</v>
      </c>
      <c r="AB742" s="21">
        <v>2858</v>
      </c>
      <c r="AC742" s="21">
        <v>508</v>
      </c>
    </row>
    <row r="743" spans="1:29" x14ac:dyDescent="0.2">
      <c r="A743">
        <v>8</v>
      </c>
      <c r="B743">
        <v>2018</v>
      </c>
      <c r="C743" t="s">
        <v>23</v>
      </c>
      <c r="D743" s="3">
        <v>43313</v>
      </c>
      <c r="E743" s="21">
        <v>248623</v>
      </c>
      <c r="F743" s="21">
        <v>218208</v>
      </c>
      <c r="G743" s="21">
        <v>30415</v>
      </c>
      <c r="H743" s="21">
        <v>291099</v>
      </c>
      <c r="I743" s="21">
        <v>56104</v>
      </c>
      <c r="J743" s="21">
        <v>203906</v>
      </c>
      <c r="K743" s="21">
        <v>183107</v>
      </c>
      <c r="L743" s="21">
        <v>20799</v>
      </c>
      <c r="M743" s="21">
        <v>243241</v>
      </c>
      <c r="N743" s="21">
        <v>47524</v>
      </c>
      <c r="O743" s="21">
        <v>35692</v>
      </c>
      <c r="P743" s="21">
        <v>26263</v>
      </c>
      <c r="Q743" s="21">
        <v>9429</v>
      </c>
      <c r="R743" s="21">
        <v>35173</v>
      </c>
      <c r="S743" s="21">
        <v>5856</v>
      </c>
      <c r="T743" s="21">
        <v>7457</v>
      </c>
      <c r="U743" s="21">
        <v>7270</v>
      </c>
      <c r="V743" s="21">
        <v>187</v>
      </c>
      <c r="W743" s="21">
        <v>9697</v>
      </c>
      <c r="X743" s="21">
        <v>2161</v>
      </c>
      <c r="Y743" s="21">
        <v>1568</v>
      </c>
      <c r="Z743" s="21">
        <v>1568</v>
      </c>
      <c r="AA743" s="21">
        <v>0</v>
      </c>
      <c r="AB743" s="21">
        <v>2988</v>
      </c>
      <c r="AC743" s="21">
        <v>563</v>
      </c>
    </row>
    <row r="744" spans="1:29" x14ac:dyDescent="0.2">
      <c r="A744">
        <v>9</v>
      </c>
      <c r="B744">
        <v>2018</v>
      </c>
      <c r="C744" t="s">
        <v>24</v>
      </c>
      <c r="D744" s="3">
        <v>43344</v>
      </c>
      <c r="E744" s="21">
        <v>213339</v>
      </c>
      <c r="F744" s="21">
        <v>186998</v>
      </c>
      <c r="G744" s="21">
        <v>26341</v>
      </c>
      <c r="H744" s="21">
        <v>223081</v>
      </c>
      <c r="I744" s="21">
        <v>39449</v>
      </c>
      <c r="J744" s="21">
        <v>173193</v>
      </c>
      <c r="K744" s="21">
        <v>157037</v>
      </c>
      <c r="L744" s="21">
        <v>16156</v>
      </c>
      <c r="M744" s="21">
        <v>187288</v>
      </c>
      <c r="N744" s="21">
        <v>29807</v>
      </c>
      <c r="O744" s="21">
        <v>31940</v>
      </c>
      <c r="P744" s="21">
        <v>21939</v>
      </c>
      <c r="Q744" s="21">
        <v>10001</v>
      </c>
      <c r="R744" s="21">
        <v>24428</v>
      </c>
      <c r="S744" s="21">
        <v>7187</v>
      </c>
      <c r="T744" s="21">
        <v>6708</v>
      </c>
      <c r="U744" s="21">
        <v>6524</v>
      </c>
      <c r="V744" s="21">
        <v>184</v>
      </c>
      <c r="W744" s="21">
        <v>9115</v>
      </c>
      <c r="X744" s="21">
        <v>1794</v>
      </c>
      <c r="Y744" s="21">
        <v>1498</v>
      </c>
      <c r="Z744" s="21">
        <v>1498</v>
      </c>
      <c r="AA744" s="21">
        <v>0</v>
      </c>
      <c r="AB744" s="21">
        <v>2250</v>
      </c>
      <c r="AC744" s="21">
        <v>661</v>
      </c>
    </row>
    <row r="745" spans="1:29" x14ac:dyDescent="0.2">
      <c r="A745">
        <v>10</v>
      </c>
      <c r="B745">
        <v>2018</v>
      </c>
      <c r="C745" t="s">
        <v>25</v>
      </c>
      <c r="D745" s="3">
        <v>43374</v>
      </c>
      <c r="E745" s="21">
        <v>254732</v>
      </c>
      <c r="F745" s="21">
        <v>225700</v>
      </c>
      <c r="G745" s="21">
        <v>29032</v>
      </c>
      <c r="H745" s="21">
        <v>263186</v>
      </c>
      <c r="I745" s="21">
        <v>38734</v>
      </c>
      <c r="J745" s="21">
        <v>208835</v>
      </c>
      <c r="K745" s="21">
        <v>190078</v>
      </c>
      <c r="L745" s="21">
        <v>18757</v>
      </c>
      <c r="M745" s="21">
        <v>221319</v>
      </c>
      <c r="N745" s="21">
        <v>32580</v>
      </c>
      <c r="O745" s="21">
        <v>36324</v>
      </c>
      <c r="P745" s="21">
        <v>26283</v>
      </c>
      <c r="Q745" s="21">
        <v>10041</v>
      </c>
      <c r="R745" s="21">
        <v>28699</v>
      </c>
      <c r="S745" s="21">
        <v>3774</v>
      </c>
      <c r="T745" s="21">
        <v>7897</v>
      </c>
      <c r="U745" s="21">
        <v>7663</v>
      </c>
      <c r="V745" s="21">
        <v>234</v>
      </c>
      <c r="W745" s="21">
        <v>10858</v>
      </c>
      <c r="X745" s="21">
        <v>1731</v>
      </c>
      <c r="Y745" s="21">
        <v>1676</v>
      </c>
      <c r="Z745" s="21">
        <v>1676</v>
      </c>
      <c r="AA745" s="21">
        <v>0</v>
      </c>
      <c r="AB745" s="21">
        <v>2310</v>
      </c>
      <c r="AC745" s="21">
        <v>649</v>
      </c>
    </row>
    <row r="746" spans="1:29" x14ac:dyDescent="0.2">
      <c r="A746">
        <v>11</v>
      </c>
      <c r="B746">
        <v>2018</v>
      </c>
      <c r="C746" t="s">
        <v>26</v>
      </c>
      <c r="D746" s="3">
        <v>43405</v>
      </c>
      <c r="E746" s="21">
        <v>230945</v>
      </c>
      <c r="F746" s="21">
        <v>205106</v>
      </c>
      <c r="G746" s="21">
        <v>25839</v>
      </c>
      <c r="H746" s="21">
        <v>244771</v>
      </c>
      <c r="I746" s="21">
        <v>34441</v>
      </c>
      <c r="J746" s="21">
        <v>192142</v>
      </c>
      <c r="K746" s="21">
        <v>175600</v>
      </c>
      <c r="L746" s="21">
        <v>16542</v>
      </c>
      <c r="M746" s="21">
        <v>204570</v>
      </c>
      <c r="N746" s="21">
        <v>25710</v>
      </c>
      <c r="O746" s="21">
        <v>29666</v>
      </c>
      <c r="P746" s="21">
        <v>20597</v>
      </c>
      <c r="Q746" s="21">
        <v>9069</v>
      </c>
      <c r="R746" s="21">
        <v>28089</v>
      </c>
      <c r="S746" s="21">
        <v>6227</v>
      </c>
      <c r="T746" s="21">
        <v>7680</v>
      </c>
      <c r="U746" s="21">
        <v>7452</v>
      </c>
      <c r="V746" s="21">
        <v>228</v>
      </c>
      <c r="W746" s="21">
        <v>10043</v>
      </c>
      <c r="X746" s="21">
        <v>1392</v>
      </c>
      <c r="Y746" s="21">
        <v>1457</v>
      </c>
      <c r="Z746" s="21">
        <v>1457</v>
      </c>
      <c r="AA746" s="21">
        <v>0</v>
      </c>
      <c r="AB746" s="21">
        <v>2069</v>
      </c>
      <c r="AC746" s="21">
        <v>1112</v>
      </c>
    </row>
    <row r="747" spans="1:29" x14ac:dyDescent="0.2">
      <c r="A747">
        <v>12</v>
      </c>
      <c r="B747">
        <v>2018</v>
      </c>
      <c r="C747" t="s">
        <v>27</v>
      </c>
      <c r="D747" s="3">
        <v>43435</v>
      </c>
      <c r="E747" s="21">
        <v>234531</v>
      </c>
      <c r="F747" s="21">
        <v>206089</v>
      </c>
      <c r="G747" s="21">
        <v>28442</v>
      </c>
      <c r="H747" s="21">
        <v>177503</v>
      </c>
      <c r="I747" s="21">
        <v>31709</v>
      </c>
      <c r="J747" s="21">
        <v>189388</v>
      </c>
      <c r="K747" s="21">
        <v>172301</v>
      </c>
      <c r="L747" s="21">
        <v>17087</v>
      </c>
      <c r="M747" s="21">
        <v>147873</v>
      </c>
      <c r="N747" s="21">
        <v>22787</v>
      </c>
      <c r="O747" s="21">
        <v>36036</v>
      </c>
      <c r="P747" s="21">
        <v>24922</v>
      </c>
      <c r="Q747" s="21">
        <v>11114</v>
      </c>
      <c r="R747" s="21">
        <v>21145</v>
      </c>
      <c r="S747" s="21">
        <v>6993</v>
      </c>
      <c r="T747" s="21">
        <v>7642</v>
      </c>
      <c r="U747" s="21">
        <v>7401</v>
      </c>
      <c r="V747" s="21">
        <v>241</v>
      </c>
      <c r="W747" s="21">
        <v>7379</v>
      </c>
      <c r="X747" s="21">
        <v>1055</v>
      </c>
      <c r="Y747" s="21">
        <v>1465</v>
      </c>
      <c r="Z747" s="21">
        <v>1465</v>
      </c>
      <c r="AA747" s="21">
        <v>0</v>
      </c>
      <c r="AB747" s="21">
        <v>1106</v>
      </c>
      <c r="AC747" s="21">
        <v>874</v>
      </c>
    </row>
    <row r="748" spans="1:29" x14ac:dyDescent="0.2">
      <c r="A748">
        <v>1</v>
      </c>
      <c r="B748">
        <v>2019</v>
      </c>
      <c r="C748" t="s">
        <v>16</v>
      </c>
      <c r="D748" s="3">
        <v>43466</v>
      </c>
      <c r="E748" s="21">
        <v>199794</v>
      </c>
      <c r="F748" s="21">
        <v>175856</v>
      </c>
      <c r="G748" s="21">
        <v>23938</v>
      </c>
      <c r="H748" s="21">
        <v>199145</v>
      </c>
      <c r="I748" s="21">
        <v>30261</v>
      </c>
      <c r="J748" s="21">
        <v>163793</v>
      </c>
      <c r="K748" s="21">
        <v>148630</v>
      </c>
      <c r="L748" s="21">
        <v>15163</v>
      </c>
      <c r="M748" s="21">
        <v>166195</v>
      </c>
      <c r="N748" s="21">
        <v>25789</v>
      </c>
      <c r="O748" s="21">
        <v>27416</v>
      </c>
      <c r="P748" s="21">
        <v>18888</v>
      </c>
      <c r="Q748" s="21">
        <v>8528</v>
      </c>
      <c r="R748" s="21">
        <v>24220</v>
      </c>
      <c r="S748" s="21">
        <v>3604</v>
      </c>
      <c r="T748" s="21">
        <v>6987</v>
      </c>
      <c r="U748" s="21">
        <v>6740</v>
      </c>
      <c r="V748" s="21">
        <v>247</v>
      </c>
      <c r="W748" s="21">
        <v>6811</v>
      </c>
      <c r="X748" s="21">
        <v>520</v>
      </c>
      <c r="Y748" s="21">
        <v>1598</v>
      </c>
      <c r="Z748" s="21">
        <v>1598</v>
      </c>
      <c r="AA748" s="21">
        <v>0</v>
      </c>
      <c r="AB748" s="21">
        <v>1919</v>
      </c>
      <c r="AC748" s="21">
        <v>348</v>
      </c>
    </row>
    <row r="749" spans="1:29" x14ac:dyDescent="0.2">
      <c r="A749">
        <v>2</v>
      </c>
      <c r="B749">
        <v>2019</v>
      </c>
      <c r="C749" t="s">
        <v>17</v>
      </c>
      <c r="D749" s="3">
        <v>43497</v>
      </c>
      <c r="E749" s="21">
        <v>198641</v>
      </c>
      <c r="F749" s="21">
        <v>176695</v>
      </c>
      <c r="G749" s="21">
        <v>21946</v>
      </c>
      <c r="H749" s="21">
        <v>257939</v>
      </c>
      <c r="I749" s="21">
        <v>40510</v>
      </c>
      <c r="J749" s="21">
        <v>162538</v>
      </c>
      <c r="K749" s="21">
        <v>149031</v>
      </c>
      <c r="L749" s="21">
        <v>13507</v>
      </c>
      <c r="M749" s="21">
        <v>217812</v>
      </c>
      <c r="N749" s="21">
        <v>33462</v>
      </c>
      <c r="O749" s="21">
        <v>27735</v>
      </c>
      <c r="P749" s="21">
        <v>19546</v>
      </c>
      <c r="Q749" s="21">
        <v>8189</v>
      </c>
      <c r="R749" s="21">
        <v>27970</v>
      </c>
      <c r="S749" s="21">
        <v>5531</v>
      </c>
      <c r="T749" s="21">
        <v>6876</v>
      </c>
      <c r="U749" s="21">
        <v>6626</v>
      </c>
      <c r="V749" s="21">
        <v>250</v>
      </c>
      <c r="W749" s="21">
        <v>9631</v>
      </c>
      <c r="X749" s="21">
        <v>806</v>
      </c>
      <c r="Y749" s="21">
        <v>1492</v>
      </c>
      <c r="Z749" s="21">
        <v>1492</v>
      </c>
      <c r="AA749" s="21">
        <v>0</v>
      </c>
      <c r="AB749" s="21">
        <v>2526</v>
      </c>
      <c r="AC749" s="21">
        <v>711</v>
      </c>
    </row>
    <row r="750" spans="1:29" x14ac:dyDescent="0.2">
      <c r="A750">
        <v>3</v>
      </c>
      <c r="B750">
        <v>2019</v>
      </c>
      <c r="C750" t="s">
        <v>18</v>
      </c>
      <c r="D750" s="3">
        <v>43525</v>
      </c>
      <c r="E750" s="21">
        <v>209165</v>
      </c>
      <c r="F750" s="21">
        <v>186204</v>
      </c>
      <c r="G750" s="21">
        <v>22961</v>
      </c>
      <c r="H750" s="21">
        <v>240763</v>
      </c>
      <c r="I750" s="21">
        <v>39098</v>
      </c>
      <c r="J750" s="21">
        <v>170487</v>
      </c>
      <c r="K750" s="21">
        <v>156262</v>
      </c>
      <c r="L750" s="21">
        <v>14225</v>
      </c>
      <c r="M750" s="21">
        <v>203108</v>
      </c>
      <c r="N750" s="21">
        <v>31906</v>
      </c>
      <c r="O750" s="21">
        <v>29487</v>
      </c>
      <c r="P750" s="21">
        <v>20986</v>
      </c>
      <c r="Q750" s="21">
        <v>8501</v>
      </c>
      <c r="R750" s="21">
        <v>27665</v>
      </c>
      <c r="S750" s="21">
        <v>4978</v>
      </c>
      <c r="T750" s="21">
        <v>7601</v>
      </c>
      <c r="U750" s="21">
        <v>7366</v>
      </c>
      <c r="V750" s="21">
        <v>235</v>
      </c>
      <c r="W750" s="21">
        <v>8319</v>
      </c>
      <c r="X750" s="21">
        <v>1193</v>
      </c>
      <c r="Y750" s="21">
        <v>1590</v>
      </c>
      <c r="Z750" s="21">
        <v>1590</v>
      </c>
      <c r="AA750" s="21">
        <v>0</v>
      </c>
      <c r="AB750" s="21">
        <v>1671</v>
      </c>
      <c r="AC750" s="21">
        <v>1021</v>
      </c>
    </row>
    <row r="751" spans="1:29" x14ac:dyDescent="0.2">
      <c r="A751">
        <v>4</v>
      </c>
      <c r="B751">
        <v>2019</v>
      </c>
      <c r="C751" t="s">
        <v>19</v>
      </c>
      <c r="D751" s="3">
        <v>43556</v>
      </c>
      <c r="E751" s="21">
        <v>231936</v>
      </c>
      <c r="F751" s="21">
        <v>205774</v>
      </c>
      <c r="G751" s="21">
        <v>26162</v>
      </c>
      <c r="H751" s="21">
        <v>267561</v>
      </c>
      <c r="I751" s="21">
        <v>34905</v>
      </c>
      <c r="J751" s="21">
        <v>189097</v>
      </c>
      <c r="K751" s="21">
        <v>173140</v>
      </c>
      <c r="L751" s="21">
        <v>15957</v>
      </c>
      <c r="M751" s="21">
        <v>225330</v>
      </c>
      <c r="N751" s="21">
        <v>27133</v>
      </c>
      <c r="O751" s="21">
        <v>32626</v>
      </c>
      <c r="P751" s="21">
        <v>22712</v>
      </c>
      <c r="Q751" s="21">
        <v>9914</v>
      </c>
      <c r="R751" s="21">
        <v>30021</v>
      </c>
      <c r="S751" s="21">
        <v>6105</v>
      </c>
      <c r="T751" s="21">
        <v>8502</v>
      </c>
      <c r="U751" s="21">
        <v>8211</v>
      </c>
      <c r="V751" s="21">
        <v>291</v>
      </c>
      <c r="W751" s="21">
        <v>9412</v>
      </c>
      <c r="X751" s="21">
        <v>1104</v>
      </c>
      <c r="Y751" s="21">
        <v>1711</v>
      </c>
      <c r="Z751" s="21">
        <v>1711</v>
      </c>
      <c r="AA751" s="21">
        <v>0</v>
      </c>
      <c r="AB751" s="21">
        <v>2798</v>
      </c>
      <c r="AC751" s="21">
        <v>563</v>
      </c>
    </row>
    <row r="752" spans="1:29" x14ac:dyDescent="0.2">
      <c r="A752">
        <v>5</v>
      </c>
      <c r="B752">
        <v>2019</v>
      </c>
      <c r="C752" t="s">
        <v>20</v>
      </c>
      <c r="D752" s="3">
        <v>43586</v>
      </c>
      <c r="E752" s="21">
        <v>245440</v>
      </c>
      <c r="F752" s="21">
        <v>219849</v>
      </c>
      <c r="G752" s="21">
        <v>25591</v>
      </c>
      <c r="H752" s="21">
        <v>275747</v>
      </c>
      <c r="I752" s="21">
        <v>42126</v>
      </c>
      <c r="J752" s="21">
        <v>198776</v>
      </c>
      <c r="K752" s="21">
        <v>183484</v>
      </c>
      <c r="L752" s="21">
        <v>15292</v>
      </c>
      <c r="M752" s="21">
        <v>230351</v>
      </c>
      <c r="N752" s="21">
        <v>34983</v>
      </c>
      <c r="O752" s="21">
        <v>35823</v>
      </c>
      <c r="P752" s="21">
        <v>25792</v>
      </c>
      <c r="Q752" s="21">
        <v>10031</v>
      </c>
      <c r="R752" s="21">
        <v>31391</v>
      </c>
      <c r="S752" s="21">
        <v>5269</v>
      </c>
      <c r="T752" s="21">
        <v>9128</v>
      </c>
      <c r="U752" s="21">
        <v>8860</v>
      </c>
      <c r="V752" s="21">
        <v>268</v>
      </c>
      <c r="W752" s="21">
        <v>11230</v>
      </c>
      <c r="X752" s="21">
        <v>1323</v>
      </c>
      <c r="Y752" s="21">
        <v>1713</v>
      </c>
      <c r="Z752" s="21">
        <v>1713</v>
      </c>
      <c r="AA752" s="21">
        <v>0</v>
      </c>
      <c r="AB752" s="21">
        <v>2775</v>
      </c>
      <c r="AC752" s="21">
        <v>551</v>
      </c>
    </row>
    <row r="753" spans="1:29" x14ac:dyDescent="0.2">
      <c r="A753">
        <v>6</v>
      </c>
      <c r="B753">
        <v>2019</v>
      </c>
      <c r="C753" t="s">
        <v>21</v>
      </c>
      <c r="D753" s="3">
        <v>43617</v>
      </c>
      <c r="E753" s="21">
        <v>223198</v>
      </c>
      <c r="F753" s="21">
        <v>200479</v>
      </c>
      <c r="G753" s="21">
        <v>22719</v>
      </c>
      <c r="H753" s="21">
        <v>233150</v>
      </c>
      <c r="I753" s="21">
        <v>40433</v>
      </c>
      <c r="J753" s="21">
        <v>181297</v>
      </c>
      <c r="K753" s="21">
        <v>167735</v>
      </c>
      <c r="L753" s="21">
        <v>13562</v>
      </c>
      <c r="M753" s="21">
        <v>190859</v>
      </c>
      <c r="N753" s="21">
        <v>33058</v>
      </c>
      <c r="O753" s="21">
        <v>32698</v>
      </c>
      <c r="P753" s="21">
        <v>23764</v>
      </c>
      <c r="Q753" s="21">
        <v>8934</v>
      </c>
      <c r="R753" s="21">
        <v>29923</v>
      </c>
      <c r="S753" s="21">
        <v>5727</v>
      </c>
      <c r="T753" s="21">
        <v>7688</v>
      </c>
      <c r="U753" s="21">
        <v>7465</v>
      </c>
      <c r="V753" s="21">
        <v>223</v>
      </c>
      <c r="W753" s="21">
        <v>9993</v>
      </c>
      <c r="X753" s="21">
        <v>1045</v>
      </c>
      <c r="Y753" s="21">
        <v>1515</v>
      </c>
      <c r="Z753" s="21">
        <v>1515</v>
      </c>
      <c r="AA753" s="21">
        <v>0</v>
      </c>
      <c r="AB753" s="21">
        <v>2375</v>
      </c>
      <c r="AC753" s="21">
        <v>603</v>
      </c>
    </row>
    <row r="754" spans="1:29" x14ac:dyDescent="0.2">
      <c r="A754">
        <v>7</v>
      </c>
      <c r="B754">
        <v>2019</v>
      </c>
      <c r="C754" t="s">
        <v>22</v>
      </c>
      <c r="D754" s="3">
        <v>43647</v>
      </c>
      <c r="E754" s="21">
        <v>243614</v>
      </c>
      <c r="F754" s="21">
        <v>218492</v>
      </c>
      <c r="G754" s="21">
        <v>25122</v>
      </c>
      <c r="H754" s="21">
        <v>266992</v>
      </c>
      <c r="I754" s="21">
        <v>42089</v>
      </c>
      <c r="J754" s="21">
        <v>195854</v>
      </c>
      <c r="K754" s="21">
        <v>181020</v>
      </c>
      <c r="L754" s="21">
        <v>14834</v>
      </c>
      <c r="M754" s="21">
        <v>221869</v>
      </c>
      <c r="N754" s="21">
        <v>35683</v>
      </c>
      <c r="O754" s="21">
        <v>37007</v>
      </c>
      <c r="P754" s="21">
        <v>26928</v>
      </c>
      <c r="Q754" s="21">
        <v>10079</v>
      </c>
      <c r="R754" s="21">
        <v>31565</v>
      </c>
      <c r="S754" s="21">
        <v>4384</v>
      </c>
      <c r="T754" s="21">
        <v>8942</v>
      </c>
      <c r="U754" s="21">
        <v>8733</v>
      </c>
      <c r="V754" s="21">
        <v>209</v>
      </c>
      <c r="W754" s="21">
        <v>10918</v>
      </c>
      <c r="X754" s="21">
        <v>1510</v>
      </c>
      <c r="Y754" s="21">
        <v>1811</v>
      </c>
      <c r="Z754" s="21">
        <v>1811</v>
      </c>
      <c r="AA754" s="21">
        <v>0</v>
      </c>
      <c r="AB754" s="21">
        <v>2640</v>
      </c>
      <c r="AC754" s="21">
        <v>512</v>
      </c>
    </row>
    <row r="755" spans="1:29" x14ac:dyDescent="0.2">
      <c r="A755">
        <v>8</v>
      </c>
      <c r="B755">
        <v>2019</v>
      </c>
      <c r="C755" t="s">
        <v>23</v>
      </c>
      <c r="D755" s="3">
        <v>43678</v>
      </c>
      <c r="E755" s="21">
        <v>242985</v>
      </c>
      <c r="F755" s="21">
        <v>216858</v>
      </c>
      <c r="G755" s="21">
        <v>26127</v>
      </c>
      <c r="H755" s="21">
        <v>269758</v>
      </c>
      <c r="I755" s="21">
        <v>36743</v>
      </c>
      <c r="J755" s="21">
        <v>195917</v>
      </c>
      <c r="K755" s="21">
        <v>180119</v>
      </c>
      <c r="L755" s="21">
        <v>15798</v>
      </c>
      <c r="M755" s="21">
        <v>222648</v>
      </c>
      <c r="N755" s="21">
        <v>30241</v>
      </c>
      <c r="O755" s="21">
        <v>35605</v>
      </c>
      <c r="P755" s="21">
        <v>25528</v>
      </c>
      <c r="Q755" s="21">
        <v>10077</v>
      </c>
      <c r="R755" s="21">
        <v>33712</v>
      </c>
      <c r="S755" s="21">
        <v>4703</v>
      </c>
      <c r="T755" s="21">
        <v>9433</v>
      </c>
      <c r="U755" s="21">
        <v>9181</v>
      </c>
      <c r="V755" s="21">
        <v>252</v>
      </c>
      <c r="W755" s="21">
        <v>10732</v>
      </c>
      <c r="X755" s="21">
        <v>1353</v>
      </c>
      <c r="Y755" s="21">
        <v>2030</v>
      </c>
      <c r="Z755" s="21">
        <v>2030</v>
      </c>
      <c r="AA755" s="21">
        <v>0</v>
      </c>
      <c r="AB755" s="21">
        <v>2666</v>
      </c>
      <c r="AC755" s="21">
        <v>446</v>
      </c>
    </row>
    <row r="756" spans="1:29" x14ac:dyDescent="0.2">
      <c r="A756">
        <v>9</v>
      </c>
      <c r="B756">
        <v>2019</v>
      </c>
      <c r="C756" t="s">
        <v>24</v>
      </c>
      <c r="D756" s="3">
        <v>43709</v>
      </c>
      <c r="E756" s="21">
        <v>234848</v>
      </c>
      <c r="F756" s="21">
        <v>210017</v>
      </c>
      <c r="G756" s="21">
        <v>24831</v>
      </c>
      <c r="H756" s="21">
        <v>247455</v>
      </c>
      <c r="I756" s="21">
        <v>36640</v>
      </c>
      <c r="J756" s="21">
        <v>187818</v>
      </c>
      <c r="K756" s="21">
        <v>173358</v>
      </c>
      <c r="L756" s="21">
        <v>14460</v>
      </c>
      <c r="M756" s="21">
        <v>203198</v>
      </c>
      <c r="N756" s="21">
        <v>27394</v>
      </c>
      <c r="O756" s="21">
        <v>36196</v>
      </c>
      <c r="P756" s="21">
        <v>26008</v>
      </c>
      <c r="Q756" s="21">
        <v>10188</v>
      </c>
      <c r="R756" s="21">
        <v>31438</v>
      </c>
      <c r="S756" s="21">
        <v>7798</v>
      </c>
      <c r="T756" s="21">
        <v>9098</v>
      </c>
      <c r="U756" s="21">
        <v>8915</v>
      </c>
      <c r="V756" s="21">
        <v>183</v>
      </c>
      <c r="W756" s="21">
        <v>10406</v>
      </c>
      <c r="X756" s="21">
        <v>984</v>
      </c>
      <c r="Y756" s="21">
        <v>1736</v>
      </c>
      <c r="Z756" s="21">
        <v>1736</v>
      </c>
      <c r="AA756" s="21">
        <v>0</v>
      </c>
      <c r="AB756" s="21">
        <v>2413</v>
      </c>
      <c r="AC756" s="21">
        <v>464</v>
      </c>
    </row>
    <row r="757" spans="1:29" x14ac:dyDescent="0.2">
      <c r="A757">
        <v>10</v>
      </c>
      <c r="B757">
        <v>2019</v>
      </c>
      <c r="C757" t="s">
        <v>25</v>
      </c>
      <c r="D757" s="3">
        <v>43739</v>
      </c>
      <c r="E757" s="21">
        <v>253361</v>
      </c>
      <c r="F757" s="21">
        <v>228183</v>
      </c>
      <c r="G757" s="21">
        <v>25178</v>
      </c>
      <c r="H757" s="21">
        <v>288519</v>
      </c>
      <c r="I757" s="21">
        <v>29966</v>
      </c>
      <c r="J757" s="21">
        <v>204532</v>
      </c>
      <c r="K757" s="21">
        <v>189489</v>
      </c>
      <c r="L757" s="21">
        <v>15043</v>
      </c>
      <c r="M757" s="21">
        <v>239005</v>
      </c>
      <c r="N757" s="21">
        <v>23813</v>
      </c>
      <c r="O757" s="21">
        <v>37254</v>
      </c>
      <c r="P757" s="21">
        <v>27368</v>
      </c>
      <c r="Q757" s="21">
        <v>9886</v>
      </c>
      <c r="R757" s="21">
        <v>35578</v>
      </c>
      <c r="S757" s="21">
        <v>4157</v>
      </c>
      <c r="T757" s="21">
        <v>9418</v>
      </c>
      <c r="U757" s="21">
        <v>9169</v>
      </c>
      <c r="V757" s="21">
        <v>249</v>
      </c>
      <c r="W757" s="21">
        <v>11286</v>
      </c>
      <c r="X757" s="21">
        <v>1499</v>
      </c>
      <c r="Y757" s="21">
        <v>2157</v>
      </c>
      <c r="Z757" s="21">
        <v>2157</v>
      </c>
      <c r="AA757" s="21">
        <v>0</v>
      </c>
      <c r="AB757" s="21">
        <v>2650</v>
      </c>
      <c r="AC757" s="21">
        <v>497</v>
      </c>
    </row>
    <row r="758" spans="1:29" x14ac:dyDescent="0.2">
      <c r="A758">
        <v>11</v>
      </c>
      <c r="B758">
        <v>2019</v>
      </c>
      <c r="C758" t="s">
        <v>26</v>
      </c>
      <c r="D758" s="3">
        <v>43770</v>
      </c>
      <c r="E758" s="21">
        <v>242310</v>
      </c>
      <c r="F758" s="21">
        <v>218723</v>
      </c>
      <c r="G758" s="21">
        <v>23587</v>
      </c>
      <c r="H758" s="21">
        <v>227455</v>
      </c>
      <c r="I758" s="21">
        <v>31735</v>
      </c>
      <c r="J758" s="21">
        <v>196771</v>
      </c>
      <c r="K758" s="21">
        <v>182708</v>
      </c>
      <c r="L758" s="21">
        <v>14063</v>
      </c>
      <c r="M758" s="21">
        <v>186426</v>
      </c>
      <c r="N758" s="21">
        <v>25130</v>
      </c>
      <c r="O758" s="21">
        <v>34819</v>
      </c>
      <c r="P758" s="21">
        <v>25501</v>
      </c>
      <c r="Q758" s="21">
        <v>9318</v>
      </c>
      <c r="R758" s="21">
        <v>30219</v>
      </c>
      <c r="S758" s="21">
        <v>4718</v>
      </c>
      <c r="T758" s="21">
        <v>9064</v>
      </c>
      <c r="U758" s="21">
        <v>8859</v>
      </c>
      <c r="V758" s="21">
        <v>205</v>
      </c>
      <c r="W758" s="21">
        <v>8764</v>
      </c>
      <c r="X758" s="21">
        <v>1242</v>
      </c>
      <c r="Y758" s="21">
        <v>1656</v>
      </c>
      <c r="Z758" s="21">
        <v>1655</v>
      </c>
      <c r="AA758" s="21">
        <v>1</v>
      </c>
      <c r="AB758" s="21">
        <v>2046</v>
      </c>
      <c r="AC758" s="21">
        <v>645</v>
      </c>
    </row>
    <row r="759" spans="1:29" x14ac:dyDescent="0.2">
      <c r="A759">
        <v>12</v>
      </c>
      <c r="B759">
        <v>2019</v>
      </c>
      <c r="C759" t="s">
        <v>27</v>
      </c>
      <c r="D759" s="3">
        <v>43800</v>
      </c>
      <c r="E759" s="21">
        <v>262558</v>
      </c>
      <c r="F759" s="21">
        <v>233063</v>
      </c>
      <c r="G759" s="21">
        <v>29495</v>
      </c>
      <c r="H759" s="21">
        <v>170504</v>
      </c>
      <c r="I759" s="21">
        <v>29006</v>
      </c>
      <c r="J759" s="21">
        <v>215193</v>
      </c>
      <c r="K759" s="21">
        <v>196839</v>
      </c>
      <c r="L759" s="21">
        <v>18354</v>
      </c>
      <c r="M759" s="21">
        <v>141689</v>
      </c>
      <c r="N759" s="21">
        <v>22611</v>
      </c>
      <c r="O759" s="21">
        <v>36844</v>
      </c>
      <c r="P759" s="21">
        <v>26206</v>
      </c>
      <c r="Q759" s="21">
        <v>10638</v>
      </c>
      <c r="R759" s="21">
        <v>21649</v>
      </c>
      <c r="S759" s="21">
        <v>4647</v>
      </c>
      <c r="T759" s="21">
        <v>8598</v>
      </c>
      <c r="U759" s="21">
        <v>8095</v>
      </c>
      <c r="V759" s="21">
        <v>503</v>
      </c>
      <c r="W759" s="21">
        <v>5974</v>
      </c>
      <c r="X759" s="21">
        <v>973</v>
      </c>
      <c r="Y759" s="21">
        <v>1923</v>
      </c>
      <c r="Z759" s="21">
        <v>1923</v>
      </c>
      <c r="AA759" s="21">
        <v>0</v>
      </c>
      <c r="AB759" s="21">
        <v>1192</v>
      </c>
      <c r="AC759" s="21">
        <v>775</v>
      </c>
    </row>
    <row r="760" spans="1:29" x14ac:dyDescent="0.2">
      <c r="A760">
        <v>1</v>
      </c>
      <c r="B760">
        <v>2020</v>
      </c>
      <c r="C760" t="s">
        <v>16</v>
      </c>
      <c r="D760" s="3">
        <v>43831</v>
      </c>
      <c r="E760" s="21">
        <v>193459</v>
      </c>
      <c r="F760" s="21">
        <v>171155</v>
      </c>
      <c r="G760" s="21">
        <v>22304</v>
      </c>
      <c r="H760" s="21">
        <v>191731</v>
      </c>
      <c r="I760" s="21">
        <v>20549</v>
      </c>
      <c r="J760" s="21">
        <v>154581</v>
      </c>
      <c r="K760" s="21">
        <v>141860</v>
      </c>
      <c r="L760" s="21">
        <v>12721</v>
      </c>
      <c r="M760" s="21">
        <v>162376</v>
      </c>
      <c r="N760" s="21">
        <v>17445</v>
      </c>
      <c r="O760" s="21">
        <v>30101</v>
      </c>
      <c r="P760" s="21">
        <v>20997</v>
      </c>
      <c r="Q760" s="21">
        <v>9104</v>
      </c>
      <c r="R760" s="21">
        <v>20760</v>
      </c>
      <c r="S760" s="21">
        <v>1945</v>
      </c>
      <c r="T760" s="21">
        <v>7285</v>
      </c>
      <c r="U760" s="21">
        <v>6806</v>
      </c>
      <c r="V760" s="21">
        <v>479</v>
      </c>
      <c r="W760" s="21">
        <v>7169</v>
      </c>
      <c r="X760" s="21">
        <v>893</v>
      </c>
      <c r="Y760" s="21">
        <v>1492</v>
      </c>
      <c r="Z760" s="21">
        <v>1492</v>
      </c>
      <c r="AA760" s="21">
        <v>0</v>
      </c>
      <c r="AB760" s="21">
        <v>1426</v>
      </c>
      <c r="AC760" s="21">
        <v>266</v>
      </c>
    </row>
    <row r="761" spans="1:29" x14ac:dyDescent="0.2">
      <c r="A761">
        <v>2</v>
      </c>
      <c r="B761">
        <v>2020</v>
      </c>
      <c r="C761" t="s">
        <v>17</v>
      </c>
      <c r="D761" s="3">
        <v>43862</v>
      </c>
      <c r="E761" s="21">
        <v>200997</v>
      </c>
      <c r="F761" s="21">
        <v>179925</v>
      </c>
      <c r="G761" s="21">
        <v>21072</v>
      </c>
      <c r="H761" s="21">
        <v>204206</v>
      </c>
      <c r="I761" s="21">
        <v>37677</v>
      </c>
      <c r="J761" s="21">
        <v>165150</v>
      </c>
      <c r="K761" s="21">
        <v>153332</v>
      </c>
      <c r="L761" s="21">
        <v>11818</v>
      </c>
      <c r="M761" s="21">
        <v>173417</v>
      </c>
      <c r="N761" s="21">
        <v>32117</v>
      </c>
      <c r="O761" s="21">
        <v>28149</v>
      </c>
      <c r="P761" s="21">
        <v>19151</v>
      </c>
      <c r="Q761" s="21">
        <v>8998</v>
      </c>
      <c r="R761" s="21">
        <v>19102</v>
      </c>
      <c r="S761" s="21">
        <v>4227</v>
      </c>
      <c r="T761" s="21">
        <v>6412</v>
      </c>
      <c r="U761" s="21">
        <v>6156</v>
      </c>
      <c r="V761" s="21">
        <v>256</v>
      </c>
      <c r="W761" s="21">
        <v>9131</v>
      </c>
      <c r="X761" s="21">
        <v>897</v>
      </c>
      <c r="Y761" s="21">
        <v>1286</v>
      </c>
      <c r="Z761" s="21">
        <v>1286</v>
      </c>
      <c r="AA761" s="21">
        <v>0</v>
      </c>
      <c r="AB761" s="21">
        <v>2556</v>
      </c>
      <c r="AC761" s="21">
        <v>436</v>
      </c>
    </row>
    <row r="762" spans="1:29" x14ac:dyDescent="0.2">
      <c r="A762">
        <v>3</v>
      </c>
      <c r="B762">
        <v>2020</v>
      </c>
      <c r="C762" t="s">
        <v>18</v>
      </c>
      <c r="D762" s="3">
        <v>43891</v>
      </c>
      <c r="E762" s="21">
        <v>163625</v>
      </c>
      <c r="F762" s="21">
        <v>146460</v>
      </c>
      <c r="G762" s="21">
        <v>17165</v>
      </c>
      <c r="H762" s="21">
        <v>189958</v>
      </c>
      <c r="I762" s="21">
        <v>30772</v>
      </c>
      <c r="J762" s="21">
        <v>131276</v>
      </c>
      <c r="K762" s="21">
        <v>122212</v>
      </c>
      <c r="L762" s="21">
        <v>9064</v>
      </c>
      <c r="M762" s="21">
        <v>156498</v>
      </c>
      <c r="N762" s="21">
        <v>24852</v>
      </c>
      <c r="O762" s="21">
        <v>25028</v>
      </c>
      <c r="P762" s="21">
        <v>17085</v>
      </c>
      <c r="Q762" s="21">
        <v>7943</v>
      </c>
      <c r="R762" s="21">
        <v>23062</v>
      </c>
      <c r="S762" s="21">
        <v>4644</v>
      </c>
      <c r="T762" s="21">
        <v>6438</v>
      </c>
      <c r="U762" s="21">
        <v>6280</v>
      </c>
      <c r="V762" s="21">
        <v>158</v>
      </c>
      <c r="W762" s="21">
        <v>8406</v>
      </c>
      <c r="X762" s="21">
        <v>969</v>
      </c>
      <c r="Y762" s="21">
        <v>883</v>
      </c>
      <c r="Z762" s="21">
        <v>883</v>
      </c>
      <c r="AA762" s="21">
        <v>0</v>
      </c>
      <c r="AB762" s="21">
        <v>1992</v>
      </c>
      <c r="AC762" s="21">
        <v>307</v>
      </c>
    </row>
    <row r="763" spans="1:29" x14ac:dyDescent="0.2">
      <c r="A763">
        <v>4</v>
      </c>
      <c r="B763">
        <v>2020</v>
      </c>
      <c r="C763" t="s">
        <v>19</v>
      </c>
      <c r="D763" s="3">
        <v>43922</v>
      </c>
      <c r="E763" s="21">
        <v>55735</v>
      </c>
      <c r="F763" s="21">
        <v>47368</v>
      </c>
      <c r="G763" s="21">
        <v>8367</v>
      </c>
      <c r="H763" s="21">
        <v>1847</v>
      </c>
      <c r="I763" s="21">
        <v>7212</v>
      </c>
      <c r="J763" s="21">
        <v>39501</v>
      </c>
      <c r="K763" s="21">
        <v>35847</v>
      </c>
      <c r="L763" s="21">
        <v>3654</v>
      </c>
      <c r="M763" s="21">
        <v>946</v>
      </c>
      <c r="N763" s="21">
        <v>5831</v>
      </c>
      <c r="O763" s="21">
        <v>11962</v>
      </c>
      <c r="P763" s="21">
        <v>7402</v>
      </c>
      <c r="Q763" s="21">
        <v>4560</v>
      </c>
      <c r="R763" s="21">
        <v>102</v>
      </c>
      <c r="S763" s="21">
        <v>1094</v>
      </c>
      <c r="T763" s="21">
        <v>3952</v>
      </c>
      <c r="U763" s="21">
        <v>3799</v>
      </c>
      <c r="V763" s="21">
        <v>153</v>
      </c>
      <c r="W763" s="21">
        <v>403</v>
      </c>
      <c r="X763" s="21">
        <v>217</v>
      </c>
      <c r="Y763" s="21">
        <v>320</v>
      </c>
      <c r="Z763" s="21">
        <v>320</v>
      </c>
      <c r="AA763" s="21">
        <v>0</v>
      </c>
      <c r="AB763" s="21">
        <v>396</v>
      </c>
      <c r="AC763" s="21">
        <v>70</v>
      </c>
    </row>
    <row r="764" spans="1:29" x14ac:dyDescent="0.2">
      <c r="A764">
        <v>5</v>
      </c>
      <c r="B764">
        <v>2020</v>
      </c>
      <c r="C764" t="s">
        <v>20</v>
      </c>
      <c r="D764" s="3">
        <v>43952</v>
      </c>
      <c r="E764" s="21">
        <v>62190</v>
      </c>
      <c r="F764" s="21">
        <v>52396</v>
      </c>
      <c r="G764" s="21">
        <v>9794</v>
      </c>
      <c r="H764" s="21">
        <v>43080</v>
      </c>
      <c r="I764" s="21">
        <v>3870</v>
      </c>
      <c r="J764" s="21">
        <v>44137</v>
      </c>
      <c r="K764" s="21">
        <v>39275</v>
      </c>
      <c r="L764" s="21">
        <v>4862</v>
      </c>
      <c r="M764" s="21">
        <v>29603</v>
      </c>
      <c r="N764" s="21">
        <v>2016</v>
      </c>
      <c r="O764" s="21">
        <v>12568</v>
      </c>
      <c r="P764" s="21">
        <v>7862</v>
      </c>
      <c r="Q764" s="21">
        <v>4706</v>
      </c>
      <c r="R764" s="21">
        <v>8204</v>
      </c>
      <c r="S764" s="21">
        <v>952</v>
      </c>
      <c r="T764" s="21">
        <v>4819</v>
      </c>
      <c r="U764" s="21">
        <v>4593</v>
      </c>
      <c r="V764" s="21">
        <v>226</v>
      </c>
      <c r="W764" s="21">
        <v>4054</v>
      </c>
      <c r="X764" s="21">
        <v>636</v>
      </c>
      <c r="Y764" s="21">
        <v>666</v>
      </c>
      <c r="Z764" s="21">
        <v>666</v>
      </c>
      <c r="AA764" s="21">
        <v>0</v>
      </c>
      <c r="AB764" s="21">
        <v>1219</v>
      </c>
      <c r="AC764" s="21">
        <v>266</v>
      </c>
    </row>
    <row r="765" spans="1:29" x14ac:dyDescent="0.2">
      <c r="A765">
        <v>6</v>
      </c>
      <c r="B765">
        <v>2020</v>
      </c>
      <c r="C765" t="s">
        <v>21</v>
      </c>
      <c r="D765" s="3">
        <v>43983</v>
      </c>
      <c r="E765" s="21">
        <v>132818</v>
      </c>
      <c r="F765" s="21">
        <v>115726</v>
      </c>
      <c r="G765" s="21">
        <v>17092</v>
      </c>
      <c r="H765" s="21">
        <v>98447</v>
      </c>
      <c r="I765" s="21">
        <v>19414</v>
      </c>
      <c r="J765" s="21">
        <v>102404</v>
      </c>
      <c r="K765" s="21">
        <v>92067</v>
      </c>
      <c r="L765" s="21">
        <v>10337</v>
      </c>
      <c r="M765" s="21">
        <v>71262</v>
      </c>
      <c r="N765" s="21">
        <v>13224</v>
      </c>
      <c r="O765" s="21">
        <v>20391</v>
      </c>
      <c r="P765" s="21">
        <v>14071</v>
      </c>
      <c r="Q765" s="21">
        <v>6320</v>
      </c>
      <c r="R765" s="21">
        <v>20225</v>
      </c>
      <c r="S765" s="21">
        <v>4622</v>
      </c>
      <c r="T765" s="21">
        <v>8954</v>
      </c>
      <c r="U765" s="21">
        <v>8519</v>
      </c>
      <c r="V765" s="21">
        <v>435</v>
      </c>
      <c r="W765" s="21">
        <v>5575</v>
      </c>
      <c r="X765" s="21">
        <v>1187</v>
      </c>
      <c r="Y765" s="21">
        <v>1069</v>
      </c>
      <c r="Z765" s="21">
        <v>1069</v>
      </c>
      <c r="AA765" s="21">
        <v>0</v>
      </c>
      <c r="AB765" s="21">
        <v>1385</v>
      </c>
      <c r="AC765" s="21">
        <v>381</v>
      </c>
    </row>
    <row r="766" spans="1:29" x14ac:dyDescent="0.2">
      <c r="A766">
        <v>7</v>
      </c>
      <c r="B766">
        <v>2020</v>
      </c>
      <c r="C766" t="s">
        <v>22</v>
      </c>
      <c r="D766" s="3">
        <v>44013</v>
      </c>
      <c r="E766" s="21">
        <v>174487</v>
      </c>
      <c r="F766" s="21">
        <v>155692</v>
      </c>
      <c r="G766" s="21">
        <v>18795</v>
      </c>
      <c r="H766" s="21">
        <v>170651</v>
      </c>
      <c r="I766" s="21">
        <v>29126</v>
      </c>
      <c r="J766" s="21">
        <v>134956</v>
      </c>
      <c r="K766" s="21">
        <v>124008</v>
      </c>
      <c r="L766" s="21">
        <v>10948</v>
      </c>
      <c r="M766" s="21">
        <v>136025</v>
      </c>
      <c r="N766" s="21">
        <v>21265</v>
      </c>
      <c r="O766" s="21">
        <v>28468</v>
      </c>
      <c r="P766" s="21">
        <v>21051</v>
      </c>
      <c r="Q766" s="21">
        <v>7417</v>
      </c>
      <c r="R766" s="21">
        <v>26205</v>
      </c>
      <c r="S766" s="21">
        <v>6083</v>
      </c>
      <c r="T766" s="21">
        <v>9540</v>
      </c>
      <c r="U766" s="21">
        <v>9110</v>
      </c>
      <c r="V766" s="21">
        <v>430</v>
      </c>
      <c r="W766" s="21">
        <v>6820</v>
      </c>
      <c r="X766" s="21">
        <v>1217</v>
      </c>
      <c r="Y766" s="21">
        <v>1523</v>
      </c>
      <c r="Z766" s="21">
        <v>1523</v>
      </c>
      <c r="AA766" s="21">
        <v>0</v>
      </c>
      <c r="AB766" s="21">
        <v>1601</v>
      </c>
      <c r="AC766" s="21">
        <v>561</v>
      </c>
    </row>
    <row r="767" spans="1:29" x14ac:dyDescent="0.2">
      <c r="A767">
        <v>8</v>
      </c>
      <c r="B767">
        <v>2020</v>
      </c>
      <c r="C767" t="s">
        <v>23</v>
      </c>
      <c r="D767" s="3">
        <v>44044</v>
      </c>
      <c r="E767" s="21">
        <v>183395</v>
      </c>
      <c r="F767" s="21">
        <v>165524</v>
      </c>
      <c r="G767" s="21">
        <v>17871</v>
      </c>
      <c r="H767" s="21">
        <v>210009</v>
      </c>
      <c r="I767" s="21">
        <v>27897</v>
      </c>
      <c r="J767" s="21">
        <v>142057</v>
      </c>
      <c r="K767" s="21">
        <v>131766</v>
      </c>
      <c r="L767" s="21">
        <v>10291</v>
      </c>
      <c r="M767" s="21">
        <v>169052</v>
      </c>
      <c r="N767" s="21">
        <v>22906</v>
      </c>
      <c r="O767" s="21">
        <v>31765</v>
      </c>
      <c r="P767" s="21">
        <v>24542</v>
      </c>
      <c r="Q767" s="21">
        <v>7223</v>
      </c>
      <c r="R767" s="21">
        <v>32520</v>
      </c>
      <c r="S767" s="21">
        <v>3639</v>
      </c>
      <c r="T767" s="21">
        <v>8076</v>
      </c>
      <c r="U767" s="21">
        <v>7719</v>
      </c>
      <c r="V767" s="21">
        <v>357</v>
      </c>
      <c r="W767" s="21">
        <v>7087</v>
      </c>
      <c r="X767" s="21">
        <v>1116</v>
      </c>
      <c r="Y767" s="21">
        <v>1497</v>
      </c>
      <c r="Z767" s="21">
        <v>1497</v>
      </c>
      <c r="AA767" s="21">
        <v>0</v>
      </c>
      <c r="AB767" s="21">
        <v>1350</v>
      </c>
      <c r="AC767" s="21">
        <v>236</v>
      </c>
    </row>
    <row r="768" spans="1:29" x14ac:dyDescent="0.2">
      <c r="A768">
        <v>9</v>
      </c>
      <c r="B768">
        <v>2020</v>
      </c>
      <c r="C768" t="s">
        <v>24</v>
      </c>
      <c r="D768" s="3">
        <v>44075</v>
      </c>
      <c r="E768" s="21">
        <v>207710</v>
      </c>
      <c r="F768" s="21">
        <v>188514</v>
      </c>
      <c r="G768" s="21">
        <v>19196</v>
      </c>
      <c r="H768" s="21">
        <v>220162</v>
      </c>
      <c r="I768" s="21">
        <v>30519</v>
      </c>
      <c r="J768" s="21">
        <v>161114</v>
      </c>
      <c r="K768" s="21">
        <v>150719</v>
      </c>
      <c r="L768" s="21">
        <v>10395</v>
      </c>
      <c r="M768" s="21">
        <v>172321</v>
      </c>
      <c r="N768" s="21">
        <v>25127</v>
      </c>
      <c r="O768" s="21">
        <v>38050</v>
      </c>
      <c r="P768" s="21">
        <v>29517</v>
      </c>
      <c r="Q768" s="21">
        <v>8533</v>
      </c>
      <c r="R768" s="21">
        <v>36452</v>
      </c>
      <c r="S768" s="21">
        <v>3530</v>
      </c>
      <c r="T768" s="21">
        <v>7312</v>
      </c>
      <c r="U768" s="21">
        <v>7044</v>
      </c>
      <c r="V768" s="21">
        <v>268</v>
      </c>
      <c r="W768" s="21">
        <v>9430</v>
      </c>
      <c r="X768" s="21">
        <v>1568</v>
      </c>
      <c r="Y768" s="21">
        <v>1234</v>
      </c>
      <c r="Z768" s="21">
        <v>1234</v>
      </c>
      <c r="AA768" s="21">
        <v>0</v>
      </c>
      <c r="AB768" s="21">
        <v>1959</v>
      </c>
      <c r="AC768" s="21">
        <v>294</v>
      </c>
    </row>
    <row r="769" spans="1:29" x14ac:dyDescent="0.2">
      <c r="A769">
        <v>10</v>
      </c>
      <c r="B769">
        <v>2020</v>
      </c>
      <c r="C769" t="s">
        <v>25</v>
      </c>
      <c r="D769" s="3">
        <v>44105</v>
      </c>
      <c r="E769" s="21">
        <v>215044</v>
      </c>
      <c r="F769" s="21">
        <v>196045</v>
      </c>
      <c r="G769" s="21">
        <v>18999</v>
      </c>
      <c r="H769" s="21">
        <v>236468</v>
      </c>
      <c r="I769" s="21">
        <v>34882</v>
      </c>
      <c r="J769" s="21">
        <v>168508</v>
      </c>
      <c r="K769" s="21">
        <v>157847</v>
      </c>
      <c r="L769" s="21">
        <v>10661</v>
      </c>
      <c r="M769" s="21">
        <v>186400</v>
      </c>
      <c r="N769" s="21">
        <v>27837</v>
      </c>
      <c r="O769" s="21">
        <v>37191</v>
      </c>
      <c r="P769" s="21">
        <v>29088</v>
      </c>
      <c r="Q769" s="21">
        <v>8103</v>
      </c>
      <c r="R769" s="21">
        <v>37359</v>
      </c>
      <c r="S769" s="21">
        <v>5089</v>
      </c>
      <c r="T769" s="21">
        <v>7909</v>
      </c>
      <c r="U769" s="21">
        <v>7674</v>
      </c>
      <c r="V769" s="21">
        <v>235</v>
      </c>
      <c r="W769" s="21">
        <v>10902</v>
      </c>
      <c r="X769" s="21">
        <v>1474</v>
      </c>
      <c r="Y769" s="21">
        <v>1436</v>
      </c>
      <c r="Z769" s="21">
        <v>1436</v>
      </c>
      <c r="AA769" s="21">
        <v>0</v>
      </c>
      <c r="AB769" s="21">
        <v>1807</v>
      </c>
      <c r="AC769" s="21">
        <v>482</v>
      </c>
    </row>
    <row r="770" spans="1:29" x14ac:dyDescent="0.2">
      <c r="A770">
        <v>11</v>
      </c>
      <c r="B770">
        <v>2020</v>
      </c>
      <c r="C770" t="s">
        <v>26</v>
      </c>
      <c r="D770" s="3">
        <v>44136</v>
      </c>
      <c r="E770" s="21">
        <v>225010</v>
      </c>
      <c r="F770" s="21">
        <v>205097</v>
      </c>
      <c r="G770" s="21">
        <v>19913</v>
      </c>
      <c r="H770" s="21">
        <v>238200</v>
      </c>
      <c r="I770" s="21">
        <v>44007</v>
      </c>
      <c r="J770" s="21">
        <v>177577</v>
      </c>
      <c r="K770" s="21">
        <v>166000</v>
      </c>
      <c r="L770" s="21">
        <v>11577</v>
      </c>
      <c r="M770" s="21">
        <v>186260</v>
      </c>
      <c r="N770" s="21">
        <v>35397</v>
      </c>
      <c r="O770" s="21">
        <v>36901</v>
      </c>
      <c r="P770" s="21">
        <v>28977</v>
      </c>
      <c r="Q770" s="21">
        <v>7924</v>
      </c>
      <c r="R770" s="21">
        <v>38761</v>
      </c>
      <c r="S770" s="21">
        <v>6856</v>
      </c>
      <c r="T770" s="21">
        <v>9143</v>
      </c>
      <c r="U770" s="21">
        <v>8731</v>
      </c>
      <c r="V770" s="21">
        <v>412</v>
      </c>
      <c r="W770" s="21">
        <v>11474</v>
      </c>
      <c r="X770" s="21">
        <v>1426</v>
      </c>
      <c r="Y770" s="21">
        <v>1389</v>
      </c>
      <c r="Z770" s="21">
        <v>1389</v>
      </c>
      <c r="AA770" s="21">
        <v>0</v>
      </c>
      <c r="AB770" s="21">
        <v>1705</v>
      </c>
      <c r="AC770" s="21">
        <v>328</v>
      </c>
    </row>
    <row r="771" spans="1:29" x14ac:dyDescent="0.2">
      <c r="A771">
        <v>12</v>
      </c>
      <c r="B771">
        <v>2020</v>
      </c>
      <c r="C771" t="s">
        <v>27</v>
      </c>
      <c r="D771" s="3">
        <v>44166</v>
      </c>
      <c r="E771" s="21">
        <v>243967</v>
      </c>
      <c r="F771" s="21">
        <v>222916</v>
      </c>
      <c r="G771" s="21">
        <v>21051</v>
      </c>
      <c r="H771" s="21">
        <v>209296</v>
      </c>
      <c r="I771" s="21">
        <v>38405</v>
      </c>
      <c r="J771" s="21">
        <v>194681</v>
      </c>
      <c r="K771" s="21">
        <v>183186</v>
      </c>
      <c r="L771" s="21">
        <v>11495</v>
      </c>
      <c r="M771" s="21">
        <v>163015</v>
      </c>
      <c r="N771" s="21">
        <v>30262</v>
      </c>
      <c r="O771" s="21">
        <v>38303</v>
      </c>
      <c r="P771" s="21">
        <v>29274</v>
      </c>
      <c r="Q771" s="21">
        <v>9029</v>
      </c>
      <c r="R771" s="21">
        <v>34787</v>
      </c>
      <c r="S771" s="21">
        <v>6008</v>
      </c>
      <c r="T771" s="21">
        <v>9838</v>
      </c>
      <c r="U771" s="21">
        <v>9311</v>
      </c>
      <c r="V771" s="21">
        <v>527</v>
      </c>
      <c r="W771" s="21">
        <v>10485</v>
      </c>
      <c r="X771" s="21">
        <v>1643</v>
      </c>
      <c r="Y771" s="21">
        <v>1145</v>
      </c>
      <c r="Z771" s="21">
        <v>1145</v>
      </c>
      <c r="AA771" s="21">
        <v>0</v>
      </c>
      <c r="AB771" s="21">
        <v>1009</v>
      </c>
      <c r="AC771" s="21">
        <v>492</v>
      </c>
    </row>
    <row r="772" spans="1:29" x14ac:dyDescent="0.2">
      <c r="A772">
        <v>1</v>
      </c>
      <c r="B772">
        <v>2021</v>
      </c>
      <c r="C772" t="s">
        <v>16</v>
      </c>
      <c r="D772" s="3">
        <v>44197</v>
      </c>
      <c r="E772" s="21">
        <v>171146</v>
      </c>
      <c r="F772" s="21">
        <v>154986</v>
      </c>
      <c r="G772" s="21">
        <v>16160</v>
      </c>
      <c r="H772" s="21">
        <v>200398</v>
      </c>
      <c r="I772" s="21">
        <v>25918</v>
      </c>
      <c r="J772" s="21">
        <v>130804</v>
      </c>
      <c r="K772" s="21">
        <v>122673</v>
      </c>
      <c r="L772" s="21">
        <v>8131</v>
      </c>
      <c r="M772" s="21">
        <v>157706</v>
      </c>
      <c r="N772" s="21">
        <v>21011</v>
      </c>
      <c r="O772" s="21">
        <v>31776</v>
      </c>
      <c r="P772" s="21">
        <v>24310</v>
      </c>
      <c r="Q772" s="21">
        <v>7466</v>
      </c>
      <c r="R772" s="21">
        <v>32450</v>
      </c>
      <c r="S772" s="21">
        <v>3286</v>
      </c>
      <c r="T772" s="21">
        <v>7537</v>
      </c>
      <c r="U772" s="21">
        <v>6974</v>
      </c>
      <c r="V772" s="21">
        <v>563</v>
      </c>
      <c r="W772" s="21">
        <v>8805</v>
      </c>
      <c r="X772" s="21">
        <v>1370</v>
      </c>
      <c r="Y772" s="21">
        <v>1029</v>
      </c>
      <c r="Z772" s="21">
        <v>1029</v>
      </c>
      <c r="AA772" s="21">
        <v>0</v>
      </c>
      <c r="AB772" s="21">
        <v>1437</v>
      </c>
      <c r="AC772" s="21">
        <v>251</v>
      </c>
    </row>
    <row r="773" spans="1:29" x14ac:dyDescent="0.2">
      <c r="A773">
        <v>2</v>
      </c>
      <c r="B773">
        <v>2021</v>
      </c>
      <c r="C773" t="s">
        <v>17</v>
      </c>
      <c r="D773" s="3">
        <v>44228</v>
      </c>
      <c r="E773" s="21">
        <v>167391</v>
      </c>
      <c r="F773" s="21">
        <v>153654</v>
      </c>
      <c r="G773" s="21">
        <v>13737</v>
      </c>
      <c r="H773" s="21">
        <v>197035</v>
      </c>
      <c r="I773" s="21">
        <v>33064</v>
      </c>
      <c r="J773" s="21">
        <v>128111</v>
      </c>
      <c r="K773" s="21">
        <v>120789</v>
      </c>
      <c r="L773" s="21">
        <v>7322</v>
      </c>
      <c r="M773" s="21">
        <v>155069</v>
      </c>
      <c r="N773" s="21">
        <v>25121</v>
      </c>
      <c r="O773" s="21">
        <v>30377</v>
      </c>
      <c r="P773" s="21">
        <v>24351</v>
      </c>
      <c r="Q773" s="21">
        <v>6026</v>
      </c>
      <c r="R773" s="21">
        <v>28572</v>
      </c>
      <c r="S773" s="21">
        <v>5763</v>
      </c>
      <c r="T773" s="21">
        <v>7781</v>
      </c>
      <c r="U773" s="21">
        <v>7392</v>
      </c>
      <c r="V773" s="21">
        <v>389</v>
      </c>
      <c r="W773" s="21">
        <v>11805</v>
      </c>
      <c r="X773" s="21">
        <v>1958</v>
      </c>
      <c r="Y773" s="21">
        <v>1122</v>
      </c>
      <c r="Z773" s="21">
        <v>1122</v>
      </c>
      <c r="AA773" s="21">
        <v>0</v>
      </c>
      <c r="AB773" s="21">
        <v>1589</v>
      </c>
      <c r="AC773" s="21">
        <v>222</v>
      </c>
    </row>
    <row r="774" spans="1:29" x14ac:dyDescent="0.2">
      <c r="A774">
        <v>3</v>
      </c>
      <c r="B774">
        <v>2021</v>
      </c>
      <c r="C774" t="s">
        <v>18</v>
      </c>
      <c r="D774" s="3">
        <v>44256</v>
      </c>
      <c r="E774" s="21">
        <v>189389</v>
      </c>
      <c r="F774" s="21">
        <v>172024</v>
      </c>
      <c r="G774" s="21">
        <v>17365</v>
      </c>
      <c r="H774" s="21">
        <v>200340</v>
      </c>
      <c r="I774" s="21">
        <v>36777</v>
      </c>
      <c r="J774" s="21">
        <v>141952</v>
      </c>
      <c r="K774" s="21">
        <v>133252</v>
      </c>
      <c r="L774" s="21">
        <v>8700</v>
      </c>
      <c r="M774" s="21">
        <v>154138</v>
      </c>
      <c r="N774" s="21">
        <v>31090</v>
      </c>
      <c r="O774" s="21">
        <v>35498</v>
      </c>
      <c r="P774" s="21">
        <v>27257</v>
      </c>
      <c r="Q774" s="21">
        <v>8241</v>
      </c>
      <c r="R774" s="21">
        <v>31580</v>
      </c>
      <c r="S774" s="21">
        <v>3364</v>
      </c>
      <c r="T774" s="21">
        <v>10759</v>
      </c>
      <c r="U774" s="21">
        <v>10335</v>
      </c>
      <c r="V774" s="21">
        <v>424</v>
      </c>
      <c r="W774" s="21">
        <v>12472</v>
      </c>
      <c r="X774" s="21">
        <v>1951</v>
      </c>
      <c r="Y774" s="21">
        <v>1180</v>
      </c>
      <c r="Z774" s="21">
        <v>1180</v>
      </c>
      <c r="AA774" s="21">
        <v>0</v>
      </c>
      <c r="AB774" s="21">
        <v>2150</v>
      </c>
      <c r="AC774" s="21">
        <v>372</v>
      </c>
    </row>
    <row r="775" spans="1:29" x14ac:dyDescent="0.2">
      <c r="A775">
        <v>4</v>
      </c>
      <c r="B775">
        <v>2021</v>
      </c>
      <c r="C775" t="s">
        <v>19</v>
      </c>
      <c r="D775" s="3">
        <v>44287</v>
      </c>
      <c r="E775" s="21">
        <v>175116</v>
      </c>
      <c r="F775" s="21">
        <v>157976</v>
      </c>
      <c r="G775" s="21">
        <v>17140</v>
      </c>
      <c r="H775" s="21">
        <v>190907</v>
      </c>
      <c r="I775" s="21">
        <v>33877</v>
      </c>
      <c r="J775" s="21">
        <v>127463</v>
      </c>
      <c r="K775" s="21">
        <v>118823</v>
      </c>
      <c r="L775" s="21">
        <v>8640</v>
      </c>
      <c r="M775" s="21">
        <v>147859</v>
      </c>
      <c r="N775" s="21">
        <v>27182</v>
      </c>
      <c r="O775" s="21">
        <v>36694</v>
      </c>
      <c r="P775" s="21">
        <v>28559</v>
      </c>
      <c r="Q775" s="21">
        <v>8135</v>
      </c>
      <c r="R775" s="21">
        <v>28083</v>
      </c>
      <c r="S775" s="21">
        <v>4490</v>
      </c>
      <c r="T775" s="21">
        <v>9785</v>
      </c>
      <c r="U775" s="21">
        <v>9420</v>
      </c>
      <c r="V775" s="21">
        <v>365</v>
      </c>
      <c r="W775" s="21">
        <v>13093</v>
      </c>
      <c r="X775" s="21">
        <v>1887</v>
      </c>
      <c r="Y775" s="21">
        <v>1174</v>
      </c>
      <c r="Z775" s="21">
        <v>1174</v>
      </c>
      <c r="AA775" s="21">
        <v>0</v>
      </c>
      <c r="AB775" s="21">
        <v>1872</v>
      </c>
      <c r="AC775" s="21">
        <v>318</v>
      </c>
    </row>
    <row r="776" spans="1:29" x14ac:dyDescent="0.2">
      <c r="A776">
        <v>5</v>
      </c>
      <c r="B776">
        <v>2021</v>
      </c>
      <c r="C776" t="s">
        <v>20</v>
      </c>
      <c r="D776" s="3">
        <v>44317</v>
      </c>
      <c r="E776" s="21">
        <v>188678</v>
      </c>
      <c r="F776" s="21">
        <v>169237</v>
      </c>
      <c r="G776" s="21">
        <v>19441</v>
      </c>
      <c r="H776" s="21">
        <v>192843</v>
      </c>
      <c r="I776" s="21">
        <v>36984</v>
      </c>
      <c r="J776" s="21">
        <v>142701</v>
      </c>
      <c r="K776" s="21">
        <v>132261</v>
      </c>
      <c r="L776" s="21">
        <v>10440</v>
      </c>
      <c r="M776" s="21">
        <v>141798</v>
      </c>
      <c r="N776" s="21">
        <v>29635</v>
      </c>
      <c r="O776" s="21">
        <v>32877</v>
      </c>
      <c r="P776" s="21">
        <v>24408</v>
      </c>
      <c r="Q776" s="21">
        <v>8469</v>
      </c>
      <c r="R776" s="21">
        <v>35483</v>
      </c>
      <c r="S776" s="21">
        <v>5167</v>
      </c>
      <c r="T776" s="21">
        <v>11497</v>
      </c>
      <c r="U776" s="21">
        <v>10965</v>
      </c>
      <c r="V776" s="21">
        <v>532</v>
      </c>
      <c r="W776" s="21">
        <v>13908</v>
      </c>
      <c r="X776" s="21">
        <v>1797</v>
      </c>
      <c r="Y776" s="21">
        <v>1603</v>
      </c>
      <c r="Z776" s="21">
        <v>1603</v>
      </c>
      <c r="AA776" s="21">
        <v>0</v>
      </c>
      <c r="AB776" s="21">
        <v>1654</v>
      </c>
      <c r="AC776" s="21">
        <v>385</v>
      </c>
    </row>
    <row r="777" spans="1:29" x14ac:dyDescent="0.2">
      <c r="A777">
        <v>6</v>
      </c>
      <c r="B777">
        <v>2021</v>
      </c>
      <c r="C777" t="s">
        <v>21</v>
      </c>
      <c r="D777" s="3">
        <v>44348</v>
      </c>
      <c r="E777" s="21">
        <v>182453</v>
      </c>
      <c r="F777" s="21">
        <v>158059</v>
      </c>
      <c r="G777" s="21">
        <v>24394</v>
      </c>
      <c r="H777" s="21">
        <v>167547</v>
      </c>
      <c r="I777" s="21">
        <v>33512</v>
      </c>
      <c r="J777" s="21">
        <v>133332</v>
      </c>
      <c r="K777" s="21">
        <v>117627</v>
      </c>
      <c r="L777" s="21">
        <v>15705</v>
      </c>
      <c r="M777" s="21">
        <v>119461</v>
      </c>
      <c r="N777" s="21">
        <v>27517</v>
      </c>
      <c r="O777" s="21">
        <v>36320</v>
      </c>
      <c r="P777" s="21">
        <v>28256</v>
      </c>
      <c r="Q777" s="21">
        <v>8064</v>
      </c>
      <c r="R777" s="21">
        <v>31825</v>
      </c>
      <c r="S777" s="21">
        <v>3886</v>
      </c>
      <c r="T777" s="21">
        <v>11371</v>
      </c>
      <c r="U777" s="21">
        <v>10746</v>
      </c>
      <c r="V777" s="21">
        <v>625</v>
      </c>
      <c r="W777" s="21">
        <v>14639</v>
      </c>
      <c r="X777" s="21">
        <v>1768</v>
      </c>
      <c r="Y777" s="21">
        <v>1430</v>
      </c>
      <c r="Z777" s="21">
        <v>1430</v>
      </c>
      <c r="AA777" s="21">
        <v>0</v>
      </c>
      <c r="AB777" s="21">
        <v>1622</v>
      </c>
      <c r="AC777" s="21">
        <v>341</v>
      </c>
    </row>
    <row r="778" spans="1:29" x14ac:dyDescent="0.2">
      <c r="A778">
        <v>7</v>
      </c>
      <c r="B778">
        <v>2021</v>
      </c>
      <c r="C778" t="s">
        <v>22</v>
      </c>
      <c r="D778" s="3">
        <v>44378</v>
      </c>
      <c r="E778" s="21">
        <v>175453</v>
      </c>
      <c r="F778" s="21">
        <v>150973</v>
      </c>
      <c r="G778" s="21">
        <v>24480</v>
      </c>
      <c r="H778" s="21">
        <v>164156</v>
      </c>
      <c r="I778" s="21">
        <v>23766</v>
      </c>
      <c r="J778" s="21">
        <v>123598</v>
      </c>
      <c r="K778" s="21">
        <v>109987</v>
      </c>
      <c r="L778" s="21">
        <v>13611</v>
      </c>
      <c r="M778" s="21">
        <v>116113</v>
      </c>
      <c r="N778" s="21">
        <v>17685</v>
      </c>
      <c r="O778" s="21">
        <v>38611</v>
      </c>
      <c r="P778" s="21">
        <v>28618</v>
      </c>
      <c r="Q778" s="21">
        <v>9993</v>
      </c>
      <c r="R778" s="21">
        <v>31709</v>
      </c>
      <c r="S778" s="21">
        <v>3866</v>
      </c>
      <c r="T778" s="21">
        <v>11974</v>
      </c>
      <c r="U778" s="21">
        <v>11098</v>
      </c>
      <c r="V778" s="21">
        <v>876</v>
      </c>
      <c r="W778" s="21">
        <v>14801</v>
      </c>
      <c r="X778" s="21">
        <v>1884</v>
      </c>
      <c r="Y778" s="21">
        <v>1270</v>
      </c>
      <c r="Z778" s="21">
        <v>1270</v>
      </c>
      <c r="AA778" s="21">
        <v>0</v>
      </c>
      <c r="AB778" s="21">
        <v>1533</v>
      </c>
      <c r="AC778" s="21">
        <v>331</v>
      </c>
    </row>
    <row r="779" spans="1:29" x14ac:dyDescent="0.2">
      <c r="A779">
        <v>8</v>
      </c>
      <c r="B779">
        <v>2021</v>
      </c>
      <c r="C779" t="s">
        <v>23</v>
      </c>
      <c r="D779" s="3">
        <v>44409</v>
      </c>
      <c r="E779" s="21">
        <v>172784</v>
      </c>
      <c r="F779" s="21">
        <v>149456</v>
      </c>
      <c r="G779" s="21">
        <v>23328</v>
      </c>
      <c r="H779" s="21">
        <v>165330</v>
      </c>
      <c r="I779" s="21">
        <v>29444</v>
      </c>
      <c r="J779" s="21">
        <v>119828</v>
      </c>
      <c r="K779" s="21">
        <v>107842</v>
      </c>
      <c r="L779" s="21">
        <v>11986</v>
      </c>
      <c r="M779" s="21">
        <v>120394</v>
      </c>
      <c r="N779" s="21">
        <v>21831</v>
      </c>
      <c r="O779" s="21">
        <v>38735</v>
      </c>
      <c r="P779" s="21">
        <v>28080</v>
      </c>
      <c r="Q779" s="21">
        <v>10655</v>
      </c>
      <c r="R779" s="21">
        <v>28463</v>
      </c>
      <c r="S779" s="21">
        <v>5162</v>
      </c>
      <c r="T779" s="21">
        <v>12945</v>
      </c>
      <c r="U779" s="21">
        <v>12258</v>
      </c>
      <c r="V779" s="21">
        <v>687</v>
      </c>
      <c r="W779" s="21">
        <v>14963</v>
      </c>
      <c r="X779" s="21">
        <v>2068</v>
      </c>
      <c r="Y779" s="21">
        <v>1276</v>
      </c>
      <c r="Z779" s="21">
        <v>1276</v>
      </c>
      <c r="AA779" s="21">
        <v>0</v>
      </c>
      <c r="AB779" s="21">
        <v>1510</v>
      </c>
      <c r="AC779" s="21">
        <v>383</v>
      </c>
    </row>
    <row r="780" spans="1:29" x14ac:dyDescent="0.2">
      <c r="A780">
        <v>9</v>
      </c>
      <c r="B780">
        <v>2021</v>
      </c>
      <c r="C780" t="s">
        <v>24</v>
      </c>
      <c r="D780" s="3">
        <v>44440</v>
      </c>
      <c r="E780" s="21">
        <v>155075</v>
      </c>
      <c r="F780" s="21">
        <v>133164</v>
      </c>
      <c r="G780" s="21">
        <v>21911</v>
      </c>
      <c r="H780" s="21">
        <v>174087</v>
      </c>
      <c r="I780" s="21">
        <v>23639</v>
      </c>
      <c r="J780" s="21">
        <v>109086</v>
      </c>
      <c r="K780" s="21">
        <v>97022</v>
      </c>
      <c r="L780" s="21">
        <v>12064</v>
      </c>
      <c r="M780" s="21">
        <v>133857</v>
      </c>
      <c r="N780" s="21">
        <v>18391</v>
      </c>
      <c r="O780" s="21">
        <v>33511</v>
      </c>
      <c r="P780" s="21">
        <v>24139</v>
      </c>
      <c r="Q780" s="21">
        <v>9372</v>
      </c>
      <c r="R780" s="21">
        <v>25216</v>
      </c>
      <c r="S780" s="21">
        <v>3025</v>
      </c>
      <c r="T780" s="21">
        <v>11624</v>
      </c>
      <c r="U780" s="21">
        <v>11149</v>
      </c>
      <c r="V780" s="21">
        <v>475</v>
      </c>
      <c r="W780" s="21">
        <v>13816</v>
      </c>
      <c r="X780" s="21">
        <v>1976</v>
      </c>
      <c r="Y780" s="21">
        <v>854</v>
      </c>
      <c r="Z780" s="21">
        <v>854</v>
      </c>
      <c r="AA780" s="21">
        <v>0</v>
      </c>
      <c r="AB780" s="21">
        <v>1198</v>
      </c>
      <c r="AC780" s="21">
        <v>247</v>
      </c>
    </row>
    <row r="781" spans="1:29" x14ac:dyDescent="0.2">
      <c r="A781">
        <v>10</v>
      </c>
      <c r="B781">
        <v>2021</v>
      </c>
      <c r="C781" t="s">
        <v>25</v>
      </c>
      <c r="D781" s="3">
        <v>44470</v>
      </c>
      <c r="E781" s="21">
        <v>162349</v>
      </c>
      <c r="F781" s="21">
        <v>140375</v>
      </c>
      <c r="G781" s="21">
        <v>21974</v>
      </c>
      <c r="H781" s="21">
        <v>178965</v>
      </c>
      <c r="I781" s="21">
        <v>29803</v>
      </c>
      <c r="J781" s="21">
        <v>119328</v>
      </c>
      <c r="K781" s="21">
        <v>106067</v>
      </c>
      <c r="L781" s="21">
        <v>13261</v>
      </c>
      <c r="M781" s="21">
        <v>135233</v>
      </c>
      <c r="N781" s="21">
        <v>23072</v>
      </c>
      <c r="O781" s="21">
        <v>31069</v>
      </c>
      <c r="P781" s="21">
        <v>22660</v>
      </c>
      <c r="Q781" s="21">
        <v>8409</v>
      </c>
      <c r="R781" s="21">
        <v>28695</v>
      </c>
      <c r="S781" s="21">
        <v>4115</v>
      </c>
      <c r="T781" s="21">
        <v>11047</v>
      </c>
      <c r="U781" s="21">
        <v>10743</v>
      </c>
      <c r="V781" s="21">
        <v>304</v>
      </c>
      <c r="W781" s="21">
        <v>13733</v>
      </c>
      <c r="X781" s="21">
        <v>2305</v>
      </c>
      <c r="Y781" s="21">
        <v>905</v>
      </c>
      <c r="Z781" s="21">
        <v>905</v>
      </c>
      <c r="AA781" s="21">
        <v>0</v>
      </c>
      <c r="AB781" s="21">
        <v>1304</v>
      </c>
      <c r="AC781" s="21">
        <v>311</v>
      </c>
    </row>
    <row r="782" spans="1:29" x14ac:dyDescent="0.2">
      <c r="A782">
        <v>11</v>
      </c>
      <c r="B782">
        <v>2021</v>
      </c>
      <c r="C782" t="s">
        <v>26</v>
      </c>
      <c r="D782" s="3">
        <v>44501</v>
      </c>
      <c r="E782" s="21">
        <v>172964</v>
      </c>
      <c r="F782" s="21">
        <v>148304</v>
      </c>
      <c r="G782" s="21">
        <v>24660</v>
      </c>
      <c r="H782" s="21">
        <v>205720</v>
      </c>
      <c r="I782" s="21">
        <v>28018</v>
      </c>
      <c r="J782" s="21">
        <v>126102</v>
      </c>
      <c r="K782" s="21">
        <v>111242</v>
      </c>
      <c r="L782" s="21">
        <v>14860</v>
      </c>
      <c r="M782" s="21">
        <v>159310</v>
      </c>
      <c r="N782" s="21">
        <v>22355</v>
      </c>
      <c r="O782" s="21">
        <v>35347</v>
      </c>
      <c r="P782" s="21">
        <v>25852</v>
      </c>
      <c r="Q782" s="21">
        <v>9495</v>
      </c>
      <c r="R782" s="21">
        <v>30447</v>
      </c>
      <c r="S782" s="21">
        <v>3378</v>
      </c>
      <c r="T782" s="21">
        <v>10472</v>
      </c>
      <c r="U782" s="21">
        <v>10167</v>
      </c>
      <c r="V782" s="21">
        <v>305</v>
      </c>
      <c r="W782" s="21">
        <v>14380</v>
      </c>
      <c r="X782" s="21">
        <v>1800</v>
      </c>
      <c r="Y782" s="21">
        <v>1043</v>
      </c>
      <c r="Z782" s="21">
        <v>1043</v>
      </c>
      <c r="AA782" s="21">
        <v>0</v>
      </c>
      <c r="AB782" s="21">
        <v>1583</v>
      </c>
      <c r="AC782" s="21">
        <v>485</v>
      </c>
    </row>
    <row r="783" spans="1:29" x14ac:dyDescent="0.2">
      <c r="A783">
        <v>12</v>
      </c>
      <c r="B783">
        <v>2021</v>
      </c>
      <c r="C783" t="s">
        <v>27</v>
      </c>
      <c r="D783" s="3">
        <v>44531</v>
      </c>
      <c r="E783" s="21">
        <v>207053</v>
      </c>
      <c r="F783" s="21">
        <v>177865</v>
      </c>
      <c r="G783" s="21">
        <v>29188</v>
      </c>
      <c r="H783" s="21">
        <v>210925</v>
      </c>
      <c r="I783" s="21">
        <v>41581</v>
      </c>
      <c r="J783" s="21">
        <v>156162</v>
      </c>
      <c r="K783" s="21">
        <v>139729</v>
      </c>
      <c r="L783" s="21">
        <v>16433</v>
      </c>
      <c r="M783" s="21">
        <v>166913</v>
      </c>
      <c r="N783" s="21">
        <v>33122</v>
      </c>
      <c r="O783" s="21">
        <v>37828</v>
      </c>
      <c r="P783" s="21">
        <v>25385</v>
      </c>
      <c r="Q783" s="21">
        <v>12443</v>
      </c>
      <c r="R783" s="21">
        <v>30188</v>
      </c>
      <c r="S783" s="21">
        <v>5936</v>
      </c>
      <c r="T783" s="21">
        <v>11887</v>
      </c>
      <c r="U783" s="21">
        <v>11577</v>
      </c>
      <c r="V783" s="21">
        <v>310</v>
      </c>
      <c r="W783" s="21">
        <v>12395</v>
      </c>
      <c r="X783" s="21">
        <v>1935</v>
      </c>
      <c r="Y783" s="21">
        <v>1176</v>
      </c>
      <c r="Z783" s="21">
        <v>1174</v>
      </c>
      <c r="AA783" s="21">
        <v>2</v>
      </c>
      <c r="AB783" s="21">
        <v>1429</v>
      </c>
      <c r="AC783" s="21">
        <v>588</v>
      </c>
    </row>
    <row r="784" spans="1:29" x14ac:dyDescent="0.2">
      <c r="A784">
        <v>1</v>
      </c>
      <c r="B784">
        <v>2022</v>
      </c>
      <c r="C784" t="s">
        <v>16</v>
      </c>
      <c r="D784" s="3">
        <v>44562</v>
      </c>
      <c r="E784" s="21">
        <v>126518</v>
      </c>
      <c r="F784" s="21">
        <v>108397</v>
      </c>
      <c r="G784" s="21">
        <v>18121</v>
      </c>
      <c r="H784" s="21">
        <v>145417</v>
      </c>
      <c r="I784" s="21">
        <v>27708</v>
      </c>
      <c r="J784" s="21">
        <v>92238</v>
      </c>
      <c r="K784" s="21">
        <v>82350</v>
      </c>
      <c r="L784" s="21">
        <v>9888</v>
      </c>
      <c r="M784" s="21">
        <v>112323</v>
      </c>
      <c r="N784" s="21">
        <v>21780</v>
      </c>
      <c r="O784" s="21">
        <v>24536</v>
      </c>
      <c r="P784" s="21">
        <v>16759</v>
      </c>
      <c r="Q784" s="21">
        <v>7777</v>
      </c>
      <c r="R784" s="21">
        <v>22306</v>
      </c>
      <c r="S784" s="21">
        <v>4402</v>
      </c>
      <c r="T784" s="21">
        <v>8705</v>
      </c>
      <c r="U784" s="21">
        <v>8249</v>
      </c>
      <c r="V784" s="21">
        <v>456</v>
      </c>
      <c r="W784" s="21">
        <v>9463</v>
      </c>
      <c r="X784" s="21">
        <v>1181</v>
      </c>
      <c r="Y784" s="21">
        <v>1039</v>
      </c>
      <c r="Z784" s="21">
        <v>1039</v>
      </c>
      <c r="AA784" s="21">
        <v>0</v>
      </c>
      <c r="AB784" s="21">
        <v>1325</v>
      </c>
      <c r="AC784" s="21">
        <v>345</v>
      </c>
    </row>
    <row r="785" spans="1:29" x14ac:dyDescent="0.2">
      <c r="A785">
        <v>2</v>
      </c>
      <c r="B785">
        <v>2022</v>
      </c>
      <c r="C785" t="s">
        <v>17</v>
      </c>
      <c r="D785" s="3">
        <v>44593</v>
      </c>
      <c r="E785" s="21">
        <v>132331</v>
      </c>
      <c r="F785" s="21">
        <v>117121</v>
      </c>
      <c r="G785" s="21">
        <v>15210</v>
      </c>
      <c r="H785" s="21">
        <v>165935</v>
      </c>
      <c r="I785" s="21">
        <v>41449</v>
      </c>
      <c r="J785" s="21">
        <v>100033</v>
      </c>
      <c r="K785" s="21">
        <v>91120</v>
      </c>
      <c r="L785" s="21">
        <v>8913</v>
      </c>
      <c r="M785" s="21">
        <v>130221</v>
      </c>
      <c r="N785" s="21">
        <v>32052</v>
      </c>
      <c r="O785" s="21">
        <v>23286</v>
      </c>
      <c r="P785" s="21">
        <v>17359</v>
      </c>
      <c r="Q785" s="21">
        <v>5927</v>
      </c>
      <c r="R785" s="21">
        <v>22369</v>
      </c>
      <c r="S785" s="21">
        <v>7715</v>
      </c>
      <c r="T785" s="21">
        <v>8091</v>
      </c>
      <c r="U785" s="21">
        <v>7721</v>
      </c>
      <c r="V785" s="21">
        <v>370</v>
      </c>
      <c r="W785" s="21">
        <v>11389</v>
      </c>
      <c r="X785" s="21">
        <v>1455</v>
      </c>
      <c r="Y785" s="21">
        <v>921</v>
      </c>
      <c r="Z785" s="21">
        <v>921</v>
      </c>
      <c r="AA785" s="21">
        <v>0</v>
      </c>
      <c r="AB785" s="21">
        <v>1956</v>
      </c>
      <c r="AC785" s="21">
        <v>227</v>
      </c>
    </row>
    <row r="786" spans="1:29" x14ac:dyDescent="0.2">
      <c r="A786">
        <v>3</v>
      </c>
      <c r="B786">
        <v>2022</v>
      </c>
      <c r="C786" t="s">
        <v>18</v>
      </c>
      <c r="D786" s="3">
        <v>44621</v>
      </c>
      <c r="E786" s="21">
        <v>146819</v>
      </c>
      <c r="F786" s="21">
        <v>129060</v>
      </c>
      <c r="G786" s="21">
        <v>17759</v>
      </c>
      <c r="H786" s="21">
        <v>184786</v>
      </c>
      <c r="I786" s="21">
        <v>38898</v>
      </c>
      <c r="J786" s="21">
        <v>108272</v>
      </c>
      <c r="K786" s="21">
        <v>98562</v>
      </c>
      <c r="L786" s="21">
        <v>9710</v>
      </c>
      <c r="M786" s="21">
        <v>139632</v>
      </c>
      <c r="N786" s="21">
        <v>32823</v>
      </c>
      <c r="O786" s="21">
        <v>27129</v>
      </c>
      <c r="P786" s="21">
        <v>19423</v>
      </c>
      <c r="Q786" s="21">
        <v>7706</v>
      </c>
      <c r="R786" s="21">
        <v>29202</v>
      </c>
      <c r="S786" s="21">
        <v>3628</v>
      </c>
      <c r="T786" s="21">
        <v>10056</v>
      </c>
      <c r="U786" s="21">
        <v>9713</v>
      </c>
      <c r="V786" s="21">
        <v>343</v>
      </c>
      <c r="W786" s="21">
        <v>13531</v>
      </c>
      <c r="X786" s="21">
        <v>2049</v>
      </c>
      <c r="Y786" s="21">
        <v>1362</v>
      </c>
      <c r="Z786" s="21">
        <v>1362</v>
      </c>
      <c r="AA786" s="21">
        <v>0</v>
      </c>
      <c r="AB786" s="21">
        <v>2421</v>
      </c>
      <c r="AC786" s="21">
        <v>398</v>
      </c>
    </row>
    <row r="787" spans="1:29" x14ac:dyDescent="0.2">
      <c r="A787">
        <v>4</v>
      </c>
      <c r="B787">
        <v>2022</v>
      </c>
      <c r="C787" t="s">
        <v>19</v>
      </c>
      <c r="D787" s="3">
        <v>44652</v>
      </c>
      <c r="E787" s="21">
        <v>147242</v>
      </c>
      <c r="F787" s="21">
        <v>128362</v>
      </c>
      <c r="G787" s="21">
        <v>18880</v>
      </c>
      <c r="H787" s="21">
        <v>186037</v>
      </c>
      <c r="I787" s="21">
        <v>44822</v>
      </c>
      <c r="J787" s="21">
        <v>109707</v>
      </c>
      <c r="K787" s="21">
        <v>98568</v>
      </c>
      <c r="L787" s="21">
        <v>11139</v>
      </c>
      <c r="M787" s="21">
        <v>144517</v>
      </c>
      <c r="N787" s="21">
        <v>36342</v>
      </c>
      <c r="O787" s="21">
        <v>27024</v>
      </c>
      <c r="P787" s="21">
        <v>19647</v>
      </c>
      <c r="Q787" s="21">
        <v>7377</v>
      </c>
      <c r="R787" s="21">
        <v>29823</v>
      </c>
      <c r="S787" s="21">
        <v>6189</v>
      </c>
      <c r="T787" s="21">
        <v>9384</v>
      </c>
      <c r="U787" s="21">
        <v>9020</v>
      </c>
      <c r="V787" s="21">
        <v>364</v>
      </c>
      <c r="W787" s="21">
        <v>10072</v>
      </c>
      <c r="X787" s="21">
        <v>1986</v>
      </c>
      <c r="Y787" s="21">
        <v>1127</v>
      </c>
      <c r="Z787" s="21">
        <v>1127</v>
      </c>
      <c r="AA787" s="21">
        <v>0</v>
      </c>
      <c r="AB787" s="21">
        <v>1625</v>
      </c>
      <c r="AC787" s="21">
        <v>305</v>
      </c>
    </row>
    <row r="788" spans="1:29" x14ac:dyDescent="0.2">
      <c r="A788">
        <v>5</v>
      </c>
      <c r="B788">
        <v>2022</v>
      </c>
      <c r="C788" t="s">
        <v>20</v>
      </c>
      <c r="D788" s="3">
        <v>44682</v>
      </c>
      <c r="E788" s="21">
        <v>187064</v>
      </c>
      <c r="F788" s="21">
        <v>164228</v>
      </c>
      <c r="G788" s="21">
        <v>22836</v>
      </c>
      <c r="H788" s="21">
        <v>205916</v>
      </c>
      <c r="I788" s="21">
        <v>46073</v>
      </c>
      <c r="J788" s="21">
        <v>139483</v>
      </c>
      <c r="K788" s="21">
        <v>125550</v>
      </c>
      <c r="L788" s="21">
        <v>13933</v>
      </c>
      <c r="M788" s="21">
        <v>159555</v>
      </c>
      <c r="N788" s="21">
        <v>37243</v>
      </c>
      <c r="O788" s="21">
        <v>35731</v>
      </c>
      <c r="P788" s="21">
        <v>27314</v>
      </c>
      <c r="Q788" s="21">
        <v>8417</v>
      </c>
      <c r="R788" s="21">
        <v>29401</v>
      </c>
      <c r="S788" s="21">
        <v>6144</v>
      </c>
      <c r="T788" s="21">
        <v>10394</v>
      </c>
      <c r="U788" s="21">
        <v>9908</v>
      </c>
      <c r="V788" s="21">
        <v>486</v>
      </c>
      <c r="W788" s="21">
        <v>13947</v>
      </c>
      <c r="X788" s="21">
        <v>2263</v>
      </c>
      <c r="Y788" s="21">
        <v>1456</v>
      </c>
      <c r="Z788" s="21">
        <v>1456</v>
      </c>
      <c r="AA788" s="21">
        <v>0</v>
      </c>
      <c r="AB788" s="21">
        <v>3013</v>
      </c>
      <c r="AC788" s="21">
        <v>423</v>
      </c>
    </row>
    <row r="789" spans="1:29" x14ac:dyDescent="0.2">
      <c r="A789">
        <v>6</v>
      </c>
      <c r="B789">
        <v>2022</v>
      </c>
      <c r="C789" t="s">
        <v>21</v>
      </c>
      <c r="D789" s="3">
        <v>44713</v>
      </c>
      <c r="E789" s="21">
        <v>178067</v>
      </c>
      <c r="F789" s="21">
        <v>151203</v>
      </c>
      <c r="G789" s="21">
        <v>26864</v>
      </c>
      <c r="H789" s="21">
        <v>203598</v>
      </c>
      <c r="I789" s="21">
        <v>47315</v>
      </c>
      <c r="J789" s="21">
        <v>133781</v>
      </c>
      <c r="K789" s="21">
        <v>115509</v>
      </c>
      <c r="L789" s="21">
        <v>18272</v>
      </c>
      <c r="M789" s="21">
        <v>158384</v>
      </c>
      <c r="N789" s="21">
        <v>36872</v>
      </c>
      <c r="O789" s="21">
        <v>31907</v>
      </c>
      <c r="P789" s="21">
        <v>23792</v>
      </c>
      <c r="Q789" s="21">
        <v>8115</v>
      </c>
      <c r="R789" s="21">
        <v>28853</v>
      </c>
      <c r="S789" s="21">
        <v>7791</v>
      </c>
      <c r="T789" s="21">
        <v>10975</v>
      </c>
      <c r="U789" s="21">
        <v>10498</v>
      </c>
      <c r="V789" s="21">
        <v>477</v>
      </c>
      <c r="W789" s="21">
        <v>13370</v>
      </c>
      <c r="X789" s="21">
        <v>2204</v>
      </c>
      <c r="Y789" s="21">
        <v>1404</v>
      </c>
      <c r="Z789" s="21">
        <v>1404</v>
      </c>
      <c r="AA789" s="21">
        <v>0</v>
      </c>
      <c r="AB789" s="21">
        <v>2991</v>
      </c>
      <c r="AC789" s="21">
        <v>448</v>
      </c>
    </row>
    <row r="790" spans="1:29" x14ac:dyDescent="0.2">
      <c r="A790">
        <v>7</v>
      </c>
      <c r="B790">
        <v>2022</v>
      </c>
      <c r="C790" t="s">
        <v>22</v>
      </c>
      <c r="D790" s="3">
        <v>44743</v>
      </c>
      <c r="E790" s="21">
        <v>181994</v>
      </c>
      <c r="F790" s="21">
        <v>159259</v>
      </c>
      <c r="G790" s="21">
        <v>22735</v>
      </c>
      <c r="H790" s="21">
        <v>218950</v>
      </c>
      <c r="I790" s="21">
        <v>41908</v>
      </c>
      <c r="J790" s="21">
        <v>135431</v>
      </c>
      <c r="K790" s="21">
        <v>121331</v>
      </c>
      <c r="L790" s="21">
        <v>14100</v>
      </c>
      <c r="M790" s="21">
        <v>160169</v>
      </c>
      <c r="N790" s="21">
        <v>35341</v>
      </c>
      <c r="O790" s="21">
        <v>33766</v>
      </c>
      <c r="P790" s="21">
        <v>25745</v>
      </c>
      <c r="Q790" s="21">
        <v>8021</v>
      </c>
      <c r="R790" s="21">
        <v>42927</v>
      </c>
      <c r="S790" s="21">
        <v>4025</v>
      </c>
      <c r="T790" s="21">
        <v>11554</v>
      </c>
      <c r="U790" s="21">
        <v>10941</v>
      </c>
      <c r="V790" s="21">
        <v>613</v>
      </c>
      <c r="W790" s="21">
        <v>12724</v>
      </c>
      <c r="X790" s="21">
        <v>2017</v>
      </c>
      <c r="Y790" s="21">
        <v>1243</v>
      </c>
      <c r="Z790" s="21">
        <v>1242</v>
      </c>
      <c r="AA790" s="21">
        <v>1</v>
      </c>
      <c r="AB790" s="21">
        <v>3130</v>
      </c>
      <c r="AC790" s="21">
        <v>525</v>
      </c>
    </row>
    <row r="791" spans="1:29" x14ac:dyDescent="0.2">
      <c r="A791">
        <v>8</v>
      </c>
      <c r="B791">
        <v>2022</v>
      </c>
      <c r="C791" t="s">
        <v>23</v>
      </c>
      <c r="D791" s="3">
        <v>44774</v>
      </c>
      <c r="E791" s="21">
        <v>208607</v>
      </c>
      <c r="F791" s="21">
        <v>184506</v>
      </c>
      <c r="G791" s="21">
        <v>24101</v>
      </c>
      <c r="H791" s="21">
        <v>237961</v>
      </c>
      <c r="I791" s="21">
        <v>46798</v>
      </c>
      <c r="J791" s="21">
        <v>154754</v>
      </c>
      <c r="K791" s="21">
        <v>140153</v>
      </c>
      <c r="L791" s="21">
        <v>14601</v>
      </c>
      <c r="M791" s="21">
        <v>181017</v>
      </c>
      <c r="N791" s="21">
        <v>37416</v>
      </c>
      <c r="O791" s="21">
        <v>39640</v>
      </c>
      <c r="P791" s="21">
        <v>30750</v>
      </c>
      <c r="Q791" s="21">
        <v>8890</v>
      </c>
      <c r="R791" s="21">
        <v>36157</v>
      </c>
      <c r="S791" s="21">
        <v>6366</v>
      </c>
      <c r="T791" s="21">
        <v>12501</v>
      </c>
      <c r="U791" s="21">
        <v>11891</v>
      </c>
      <c r="V791" s="21">
        <v>610</v>
      </c>
      <c r="W791" s="21">
        <v>17223</v>
      </c>
      <c r="X791" s="21">
        <v>2335</v>
      </c>
      <c r="Y791" s="21">
        <v>1712</v>
      </c>
      <c r="Z791" s="21">
        <v>1712</v>
      </c>
      <c r="AA791" s="21">
        <v>0</v>
      </c>
      <c r="AB791" s="21">
        <v>3564</v>
      </c>
      <c r="AC791" s="21">
        <v>681</v>
      </c>
    </row>
    <row r="792" spans="1:29" x14ac:dyDescent="0.2">
      <c r="A792">
        <v>9</v>
      </c>
      <c r="B792">
        <v>2022</v>
      </c>
      <c r="C792" t="s">
        <v>24</v>
      </c>
      <c r="D792" s="3">
        <v>44805</v>
      </c>
      <c r="E792" s="21">
        <v>193978</v>
      </c>
      <c r="F792" s="21">
        <v>168802</v>
      </c>
      <c r="G792" s="21">
        <v>25176</v>
      </c>
      <c r="H792" s="21">
        <v>207762</v>
      </c>
      <c r="I792" s="21">
        <v>28544</v>
      </c>
      <c r="J792" s="21">
        <v>143166</v>
      </c>
      <c r="K792" s="21">
        <v>127768</v>
      </c>
      <c r="L792" s="21">
        <v>15398</v>
      </c>
      <c r="M792" s="21">
        <v>156727</v>
      </c>
      <c r="N792" s="21">
        <v>22285</v>
      </c>
      <c r="O792" s="21">
        <v>37670</v>
      </c>
      <c r="P792" s="21">
        <v>28651</v>
      </c>
      <c r="Q792" s="21">
        <v>9019</v>
      </c>
      <c r="R792" s="21">
        <v>32280</v>
      </c>
      <c r="S792" s="21">
        <v>3163</v>
      </c>
      <c r="T792" s="21">
        <v>11502</v>
      </c>
      <c r="U792" s="21">
        <v>10743</v>
      </c>
      <c r="V792" s="21">
        <v>759</v>
      </c>
      <c r="W792" s="21">
        <v>14956</v>
      </c>
      <c r="X792" s="21">
        <v>2487</v>
      </c>
      <c r="Y792" s="21">
        <v>1640</v>
      </c>
      <c r="Z792" s="21">
        <v>1640</v>
      </c>
      <c r="AA792" s="21">
        <v>0</v>
      </c>
      <c r="AB792" s="21">
        <v>3799</v>
      </c>
      <c r="AC792" s="21">
        <v>609</v>
      </c>
    </row>
    <row r="793" spans="1:29" x14ac:dyDescent="0.2">
      <c r="A793">
        <v>10</v>
      </c>
      <c r="B793">
        <v>2022</v>
      </c>
      <c r="C793" t="s">
        <v>25</v>
      </c>
      <c r="D793" s="3">
        <v>44835</v>
      </c>
      <c r="E793" s="21">
        <v>180907</v>
      </c>
      <c r="F793" s="21">
        <v>158866</v>
      </c>
      <c r="G793" s="21">
        <v>22041</v>
      </c>
      <c r="H793" s="21">
        <v>206044</v>
      </c>
      <c r="I793" s="21">
        <v>42766</v>
      </c>
      <c r="J793" s="21">
        <v>136892</v>
      </c>
      <c r="K793" s="21">
        <v>123987</v>
      </c>
      <c r="L793" s="21">
        <v>12905</v>
      </c>
      <c r="M793" s="21">
        <v>164674</v>
      </c>
      <c r="N793" s="21">
        <v>34110</v>
      </c>
      <c r="O793" s="21">
        <v>31809</v>
      </c>
      <c r="P793" s="21">
        <v>23249</v>
      </c>
      <c r="Q793" s="21">
        <v>8560</v>
      </c>
      <c r="R793" s="21">
        <v>22662</v>
      </c>
      <c r="S793" s="21">
        <v>5069</v>
      </c>
      <c r="T793" s="21">
        <v>10796</v>
      </c>
      <c r="U793" s="21">
        <v>10220</v>
      </c>
      <c r="V793" s="21">
        <v>576</v>
      </c>
      <c r="W793" s="21">
        <v>15582</v>
      </c>
      <c r="X793" s="21">
        <v>3000</v>
      </c>
      <c r="Y793" s="21">
        <v>1410</v>
      </c>
      <c r="Z793" s="21">
        <v>1410</v>
      </c>
      <c r="AA793" s="21">
        <v>0</v>
      </c>
      <c r="AB793" s="21">
        <v>3126</v>
      </c>
      <c r="AC793" s="21">
        <v>587</v>
      </c>
    </row>
    <row r="794" spans="1:29" x14ac:dyDescent="0.2">
      <c r="A794">
        <v>11</v>
      </c>
      <c r="B794">
        <v>2022</v>
      </c>
      <c r="C794" t="s">
        <v>26</v>
      </c>
      <c r="D794" s="3">
        <v>44866</v>
      </c>
      <c r="E794" s="21">
        <v>204011</v>
      </c>
      <c r="F794" s="21">
        <v>174009</v>
      </c>
      <c r="G794" s="21">
        <v>30002</v>
      </c>
      <c r="H794" s="21">
        <v>215796</v>
      </c>
      <c r="I794" s="21">
        <v>43437</v>
      </c>
      <c r="J794" s="21">
        <v>158717</v>
      </c>
      <c r="K794" s="21">
        <v>139350</v>
      </c>
      <c r="L794" s="21">
        <v>19367</v>
      </c>
      <c r="M794" s="21">
        <v>168136</v>
      </c>
      <c r="N794" s="21">
        <v>35370</v>
      </c>
      <c r="O794" s="21">
        <v>33334</v>
      </c>
      <c r="P794" s="21">
        <v>23286</v>
      </c>
      <c r="Q794" s="21">
        <v>10048</v>
      </c>
      <c r="R794" s="21">
        <v>29570</v>
      </c>
      <c r="S794" s="21">
        <v>5311</v>
      </c>
      <c r="T794" s="21">
        <v>10209</v>
      </c>
      <c r="U794" s="21">
        <v>9622</v>
      </c>
      <c r="V794" s="21">
        <v>587</v>
      </c>
      <c r="W794" s="21">
        <v>15121</v>
      </c>
      <c r="X794" s="21">
        <v>2466</v>
      </c>
      <c r="Y794" s="21">
        <v>1751</v>
      </c>
      <c r="Z794" s="21">
        <v>1751</v>
      </c>
      <c r="AA794" s="21">
        <v>0</v>
      </c>
      <c r="AB794" s="21">
        <v>2969</v>
      </c>
      <c r="AC794" s="21">
        <v>290</v>
      </c>
    </row>
    <row r="795" spans="1:29" x14ac:dyDescent="0.2">
      <c r="A795">
        <v>12</v>
      </c>
      <c r="B795">
        <v>2022</v>
      </c>
      <c r="C795" t="s">
        <v>27</v>
      </c>
      <c r="D795" s="3">
        <v>44896</v>
      </c>
      <c r="E795" s="21">
        <v>216923</v>
      </c>
      <c r="F795" s="21">
        <v>187179</v>
      </c>
      <c r="G795" s="21">
        <v>29744</v>
      </c>
      <c r="H795" s="21">
        <v>191567</v>
      </c>
      <c r="I795" s="21">
        <v>31211</v>
      </c>
      <c r="J795" s="21">
        <v>164188</v>
      </c>
      <c r="K795" s="21">
        <v>147081</v>
      </c>
      <c r="L795" s="21">
        <v>17107</v>
      </c>
      <c r="M795" s="21">
        <v>149478</v>
      </c>
      <c r="N795" s="21">
        <v>24788</v>
      </c>
      <c r="O795" s="21">
        <v>37967</v>
      </c>
      <c r="P795" s="21">
        <v>26199</v>
      </c>
      <c r="Q795" s="21">
        <v>11768</v>
      </c>
      <c r="R795" s="21">
        <v>25617</v>
      </c>
      <c r="S795" s="21">
        <v>4115</v>
      </c>
      <c r="T795" s="21">
        <v>12476</v>
      </c>
      <c r="U795" s="21">
        <v>11607</v>
      </c>
      <c r="V795" s="21">
        <v>869</v>
      </c>
      <c r="W795" s="21">
        <v>14614</v>
      </c>
      <c r="X795" s="21">
        <v>1815</v>
      </c>
      <c r="Y795" s="21">
        <v>2292</v>
      </c>
      <c r="Z795" s="21">
        <v>2292</v>
      </c>
      <c r="AA795" s="21">
        <v>0</v>
      </c>
      <c r="AB795" s="21">
        <v>1858</v>
      </c>
      <c r="AC795" s="21">
        <v>493</v>
      </c>
    </row>
    <row r="796" spans="1:29" x14ac:dyDescent="0.2">
      <c r="A796">
        <v>1</v>
      </c>
      <c r="B796">
        <v>2023</v>
      </c>
      <c r="C796" t="s">
        <v>16</v>
      </c>
      <c r="D796" s="3">
        <v>44927</v>
      </c>
      <c r="E796" s="21">
        <v>142852</v>
      </c>
      <c r="F796" s="21">
        <v>122410</v>
      </c>
      <c r="G796" s="21">
        <v>20442</v>
      </c>
      <c r="H796" s="21">
        <v>152666</v>
      </c>
      <c r="I796" s="21">
        <v>33048</v>
      </c>
      <c r="J796" s="21">
        <v>103886</v>
      </c>
      <c r="K796" s="21">
        <v>91723</v>
      </c>
      <c r="L796" s="21">
        <v>12163</v>
      </c>
      <c r="M796" s="21">
        <v>125060</v>
      </c>
      <c r="N796" s="21">
        <v>26972</v>
      </c>
      <c r="O796" s="21">
        <v>26795</v>
      </c>
      <c r="P796" s="21">
        <v>19099</v>
      </c>
      <c r="Q796" s="21">
        <v>7696</v>
      </c>
      <c r="R796" s="21">
        <v>22775</v>
      </c>
      <c r="S796" s="21">
        <v>4760</v>
      </c>
      <c r="T796" s="21">
        <v>10457</v>
      </c>
      <c r="U796" s="21">
        <v>9877</v>
      </c>
      <c r="V796" s="21">
        <v>580</v>
      </c>
      <c r="W796" s="21">
        <v>4049</v>
      </c>
      <c r="X796" s="21">
        <v>1026</v>
      </c>
      <c r="Y796" s="21">
        <v>1714</v>
      </c>
      <c r="Z796" s="21">
        <v>1711</v>
      </c>
      <c r="AA796" s="21">
        <v>3</v>
      </c>
      <c r="AB796" s="21">
        <v>782</v>
      </c>
      <c r="AC796" s="21">
        <v>290</v>
      </c>
    </row>
    <row r="797" spans="1:29" x14ac:dyDescent="0.2">
      <c r="A797">
        <v>2</v>
      </c>
      <c r="B797">
        <v>2023</v>
      </c>
      <c r="C797" t="s">
        <v>17</v>
      </c>
      <c r="D797" s="3">
        <v>44958</v>
      </c>
      <c r="E797" s="21">
        <v>129949</v>
      </c>
      <c r="F797" s="21">
        <v>112445</v>
      </c>
      <c r="G797" s="21">
        <v>17504</v>
      </c>
      <c r="H797" s="21">
        <v>161518</v>
      </c>
      <c r="I797" s="21">
        <v>35696</v>
      </c>
      <c r="J797" s="21">
        <v>95863</v>
      </c>
      <c r="K797" s="21">
        <v>85748</v>
      </c>
      <c r="L797" s="21">
        <v>10115</v>
      </c>
      <c r="M797" s="21">
        <v>123694</v>
      </c>
      <c r="N797" s="21">
        <v>28391</v>
      </c>
      <c r="O797" s="21">
        <v>24043</v>
      </c>
      <c r="P797" s="21">
        <v>17289</v>
      </c>
      <c r="Q797" s="21">
        <v>6754</v>
      </c>
      <c r="R797" s="21">
        <v>28426</v>
      </c>
      <c r="S797" s="21">
        <v>5352</v>
      </c>
      <c r="T797" s="21">
        <v>8108</v>
      </c>
      <c r="U797" s="21">
        <v>7473</v>
      </c>
      <c r="V797" s="21">
        <v>635</v>
      </c>
      <c r="W797" s="21">
        <v>8123</v>
      </c>
      <c r="X797" s="21">
        <v>1650</v>
      </c>
      <c r="Y797" s="21">
        <v>1935</v>
      </c>
      <c r="Z797" s="21">
        <v>1935</v>
      </c>
      <c r="AA797" s="21">
        <v>0</v>
      </c>
      <c r="AB797" s="21">
        <v>1275</v>
      </c>
      <c r="AC797" s="21">
        <v>303</v>
      </c>
    </row>
    <row r="798" spans="1:29" x14ac:dyDescent="0.2">
      <c r="A798">
        <v>3</v>
      </c>
      <c r="B798">
        <v>2023</v>
      </c>
      <c r="C798" t="s">
        <v>18</v>
      </c>
      <c r="D798" s="3">
        <v>44986</v>
      </c>
      <c r="E798" s="21">
        <v>198974</v>
      </c>
      <c r="F798" s="21">
        <v>171426</v>
      </c>
      <c r="G798" s="21">
        <v>27548</v>
      </c>
      <c r="H798" s="21">
        <v>221835</v>
      </c>
      <c r="I798" s="21">
        <v>45419</v>
      </c>
      <c r="J798" s="21">
        <v>146244</v>
      </c>
      <c r="K798" s="21">
        <v>129820</v>
      </c>
      <c r="L798" s="21">
        <v>16424</v>
      </c>
      <c r="M798" s="21">
        <v>167662</v>
      </c>
      <c r="N798" s="21">
        <v>36538</v>
      </c>
      <c r="O798" s="21">
        <v>40109</v>
      </c>
      <c r="P798" s="21">
        <v>30058</v>
      </c>
      <c r="Q798" s="21">
        <v>10051</v>
      </c>
      <c r="R798" s="21">
        <v>39890</v>
      </c>
      <c r="S798" s="21">
        <v>6874</v>
      </c>
      <c r="T798" s="21">
        <v>10051</v>
      </c>
      <c r="U798" s="21">
        <v>8978</v>
      </c>
      <c r="V798" s="21">
        <v>1073</v>
      </c>
      <c r="W798" s="21">
        <v>12325</v>
      </c>
      <c r="X798" s="21">
        <v>1792</v>
      </c>
      <c r="Y798" s="21">
        <v>2570</v>
      </c>
      <c r="Z798" s="21">
        <v>2570</v>
      </c>
      <c r="AA798" s="21">
        <v>0</v>
      </c>
      <c r="AB798" s="21">
        <v>1958</v>
      </c>
      <c r="AC798" s="21">
        <v>215</v>
      </c>
    </row>
    <row r="799" spans="1:29" x14ac:dyDescent="0.2">
      <c r="A799">
        <v>4</v>
      </c>
      <c r="B799">
        <v>2023</v>
      </c>
      <c r="C799" t="s">
        <v>19</v>
      </c>
      <c r="D799" s="3">
        <v>45017</v>
      </c>
      <c r="E799" s="21">
        <v>160730</v>
      </c>
      <c r="F799" s="21">
        <v>138072</v>
      </c>
      <c r="G799" s="21">
        <v>22658</v>
      </c>
      <c r="H799" s="21">
        <v>178853</v>
      </c>
      <c r="I799" s="21">
        <v>34007</v>
      </c>
      <c r="J799" s="21">
        <v>118177</v>
      </c>
      <c r="K799" s="21">
        <v>104124</v>
      </c>
      <c r="L799" s="21">
        <v>14053</v>
      </c>
      <c r="M799" s="21">
        <v>137549</v>
      </c>
      <c r="N799" s="21">
        <v>27756</v>
      </c>
      <c r="O799" s="21">
        <v>33320</v>
      </c>
      <c r="P799" s="21">
        <v>25601</v>
      </c>
      <c r="Q799" s="21">
        <v>7719</v>
      </c>
      <c r="R799" s="21">
        <v>32421</v>
      </c>
      <c r="S799" s="21">
        <v>4916</v>
      </c>
      <c r="T799" s="21">
        <v>7824</v>
      </c>
      <c r="U799" s="21">
        <v>6941</v>
      </c>
      <c r="V799" s="21">
        <v>883</v>
      </c>
      <c r="W799" s="21">
        <v>7255</v>
      </c>
      <c r="X799" s="21">
        <v>1001</v>
      </c>
      <c r="Y799" s="21">
        <v>1409</v>
      </c>
      <c r="Z799" s="21">
        <v>1406</v>
      </c>
      <c r="AA799" s="21">
        <v>3</v>
      </c>
      <c r="AB799" s="21">
        <v>1628</v>
      </c>
      <c r="AC799" s="21">
        <v>334</v>
      </c>
    </row>
    <row r="800" spans="1:29" x14ac:dyDescent="0.2">
      <c r="A800">
        <v>5</v>
      </c>
      <c r="B800">
        <v>2023</v>
      </c>
      <c r="C800" t="s">
        <v>20</v>
      </c>
      <c r="D800" s="3">
        <v>45047</v>
      </c>
      <c r="E800" s="21">
        <v>176524</v>
      </c>
      <c r="F800" s="21">
        <v>149064</v>
      </c>
      <c r="G800" s="21">
        <v>27460</v>
      </c>
      <c r="H800" s="21">
        <v>227914</v>
      </c>
      <c r="I800" s="21">
        <v>45660</v>
      </c>
      <c r="J800" s="21">
        <v>127508</v>
      </c>
      <c r="K800" s="21">
        <v>110168</v>
      </c>
      <c r="L800" s="21">
        <v>17340</v>
      </c>
      <c r="M800" s="21">
        <v>175051</v>
      </c>
      <c r="N800" s="21">
        <v>36606</v>
      </c>
      <c r="O800" s="21">
        <v>38873</v>
      </c>
      <c r="P800" s="21">
        <v>29447</v>
      </c>
      <c r="Q800" s="21">
        <v>9426</v>
      </c>
      <c r="R800" s="21">
        <v>42524</v>
      </c>
      <c r="S800" s="21">
        <v>7326</v>
      </c>
      <c r="T800" s="21">
        <v>8223</v>
      </c>
      <c r="U800" s="21">
        <v>7529</v>
      </c>
      <c r="V800" s="21">
        <v>694</v>
      </c>
      <c r="W800" s="21">
        <v>8392</v>
      </c>
      <c r="X800" s="21">
        <v>1304</v>
      </c>
      <c r="Y800" s="21">
        <v>1920</v>
      </c>
      <c r="Z800" s="21">
        <v>1920</v>
      </c>
      <c r="AA800" s="21">
        <v>0</v>
      </c>
      <c r="AB800" s="21">
        <v>1947</v>
      </c>
      <c r="AC800" s="21">
        <v>424</v>
      </c>
    </row>
    <row r="801" spans="1:29" x14ac:dyDescent="0.2">
      <c r="A801">
        <v>6</v>
      </c>
      <c r="B801">
        <v>2023</v>
      </c>
      <c r="C801" t="s">
        <v>21</v>
      </c>
      <c r="D801" s="3">
        <v>45078</v>
      </c>
      <c r="E801" s="21">
        <v>189528</v>
      </c>
      <c r="F801" s="21">
        <v>161611</v>
      </c>
      <c r="G801" s="21">
        <v>27917</v>
      </c>
      <c r="H801" s="21">
        <v>189182</v>
      </c>
      <c r="I801" s="21">
        <v>36622</v>
      </c>
      <c r="J801" s="21">
        <v>142037</v>
      </c>
      <c r="K801" s="21">
        <v>123321</v>
      </c>
      <c r="L801" s="21">
        <v>18716</v>
      </c>
      <c r="M801" s="21">
        <v>142727</v>
      </c>
      <c r="N801" s="21">
        <v>27583</v>
      </c>
      <c r="O801" s="21">
        <v>37833</v>
      </c>
      <c r="P801" s="21">
        <v>29094</v>
      </c>
      <c r="Q801" s="21">
        <v>8739</v>
      </c>
      <c r="R801" s="21">
        <v>37477</v>
      </c>
      <c r="S801" s="21">
        <v>6967</v>
      </c>
      <c r="T801" s="21">
        <v>7884</v>
      </c>
      <c r="U801" s="21">
        <v>7422</v>
      </c>
      <c r="V801" s="21">
        <v>462</v>
      </c>
      <c r="W801" s="21">
        <v>7029</v>
      </c>
      <c r="X801" s="21">
        <v>1389</v>
      </c>
      <c r="Y801" s="21">
        <v>1774</v>
      </c>
      <c r="Z801" s="21">
        <v>1774</v>
      </c>
      <c r="AA801" s="21">
        <v>0</v>
      </c>
      <c r="AB801" s="21">
        <v>1949</v>
      </c>
      <c r="AC801" s="21">
        <v>683</v>
      </c>
    </row>
    <row r="802" spans="1:29" x14ac:dyDescent="0.2">
      <c r="A802">
        <v>7</v>
      </c>
      <c r="B802">
        <v>2023</v>
      </c>
      <c r="C802" t="s">
        <v>22</v>
      </c>
      <c r="D802" s="3">
        <v>45108</v>
      </c>
      <c r="E802" s="21">
        <v>225594</v>
      </c>
      <c r="F802" s="21">
        <v>195853</v>
      </c>
      <c r="G802" s="21">
        <v>29741</v>
      </c>
      <c r="H802" s="21">
        <v>183016</v>
      </c>
      <c r="I802" s="21">
        <v>30457</v>
      </c>
      <c r="J802" s="21">
        <v>176769</v>
      </c>
      <c r="K802" s="21">
        <v>156571</v>
      </c>
      <c r="L802" s="21">
        <v>20198</v>
      </c>
      <c r="M802" s="21">
        <v>141859</v>
      </c>
      <c r="N802" s="21">
        <v>22412</v>
      </c>
      <c r="O802" s="21">
        <v>38953</v>
      </c>
      <c r="P802" s="21">
        <v>29969</v>
      </c>
      <c r="Q802" s="21">
        <v>8984</v>
      </c>
      <c r="R802" s="21">
        <v>32505</v>
      </c>
      <c r="S802" s="21">
        <v>6166</v>
      </c>
      <c r="T802" s="21">
        <v>8370</v>
      </c>
      <c r="U802" s="21">
        <v>7811</v>
      </c>
      <c r="V802" s="21">
        <v>559</v>
      </c>
      <c r="W802" s="21">
        <v>6749</v>
      </c>
      <c r="X802" s="21">
        <v>1352</v>
      </c>
      <c r="Y802" s="21">
        <v>1502</v>
      </c>
      <c r="Z802" s="21">
        <v>1502</v>
      </c>
      <c r="AA802" s="21">
        <v>0</v>
      </c>
      <c r="AB802" s="21">
        <v>1903</v>
      </c>
      <c r="AC802" s="21">
        <v>527</v>
      </c>
    </row>
    <row r="803" spans="1:29" x14ac:dyDescent="0.2">
      <c r="A803">
        <v>8</v>
      </c>
      <c r="B803">
        <v>2023</v>
      </c>
      <c r="C803" t="s">
        <v>23</v>
      </c>
      <c r="D803" s="3">
        <v>45139</v>
      </c>
      <c r="E803" s="21">
        <v>207743</v>
      </c>
      <c r="F803" s="21">
        <v>173903</v>
      </c>
      <c r="G803" s="21">
        <v>33840</v>
      </c>
      <c r="H803" s="21">
        <v>226954</v>
      </c>
      <c r="I803" s="21">
        <v>34548</v>
      </c>
      <c r="J803" s="21">
        <v>153500</v>
      </c>
      <c r="K803" s="21">
        <v>130495</v>
      </c>
      <c r="L803" s="21">
        <v>23005</v>
      </c>
      <c r="M803" s="21">
        <v>173693</v>
      </c>
      <c r="N803" s="21">
        <v>25365</v>
      </c>
      <c r="O803" s="21">
        <v>43468</v>
      </c>
      <c r="P803" s="21">
        <v>33347</v>
      </c>
      <c r="Q803" s="21">
        <v>10121</v>
      </c>
      <c r="R803" s="21">
        <v>41590</v>
      </c>
      <c r="S803" s="21">
        <v>7250</v>
      </c>
      <c r="T803" s="21">
        <v>9314</v>
      </c>
      <c r="U803" s="21">
        <v>8600</v>
      </c>
      <c r="V803" s="21">
        <v>714</v>
      </c>
      <c r="W803" s="21">
        <v>9623</v>
      </c>
      <c r="X803" s="21">
        <v>1434</v>
      </c>
      <c r="Y803" s="21">
        <v>1461</v>
      </c>
      <c r="Z803" s="21">
        <v>1461</v>
      </c>
      <c r="AA803" s="21">
        <v>0</v>
      </c>
      <c r="AB803" s="21">
        <v>2048</v>
      </c>
      <c r="AC803" s="21">
        <v>499</v>
      </c>
    </row>
    <row r="804" spans="1:29" x14ac:dyDescent="0.2">
      <c r="A804">
        <v>9</v>
      </c>
      <c r="B804">
        <v>2023</v>
      </c>
      <c r="C804" t="s">
        <v>24</v>
      </c>
      <c r="D804" s="3">
        <v>45170</v>
      </c>
      <c r="E804" s="21">
        <v>197739</v>
      </c>
      <c r="F804" s="21">
        <v>167769</v>
      </c>
      <c r="G804" s="21">
        <v>29970</v>
      </c>
      <c r="H804" s="21">
        <v>208889</v>
      </c>
      <c r="I804" s="21">
        <v>27440</v>
      </c>
      <c r="J804" s="21">
        <v>145717</v>
      </c>
      <c r="K804" s="21">
        <v>125316</v>
      </c>
      <c r="L804" s="21">
        <v>20401</v>
      </c>
      <c r="M804" s="21">
        <v>159503</v>
      </c>
      <c r="N804" s="21">
        <v>18823</v>
      </c>
      <c r="O804" s="21">
        <v>41747</v>
      </c>
      <c r="P804" s="21">
        <v>32744</v>
      </c>
      <c r="Q804" s="21">
        <v>9003</v>
      </c>
      <c r="R804" s="21">
        <v>39301</v>
      </c>
      <c r="S804" s="21">
        <v>6637</v>
      </c>
      <c r="T804" s="21">
        <v>8772</v>
      </c>
      <c r="U804" s="21">
        <v>8207</v>
      </c>
      <c r="V804" s="21">
        <v>565</v>
      </c>
      <c r="W804" s="21">
        <v>8220</v>
      </c>
      <c r="X804" s="21">
        <v>1519</v>
      </c>
      <c r="Y804" s="21">
        <v>1503</v>
      </c>
      <c r="Z804" s="21">
        <v>1502</v>
      </c>
      <c r="AA804" s="21">
        <v>1</v>
      </c>
      <c r="AB804" s="21">
        <v>1865</v>
      </c>
      <c r="AC804" s="21">
        <v>461</v>
      </c>
    </row>
    <row r="805" spans="1:29" x14ac:dyDescent="0.2">
      <c r="A805">
        <v>10</v>
      </c>
      <c r="B805">
        <v>2023</v>
      </c>
      <c r="C805" t="s">
        <v>25</v>
      </c>
      <c r="D805" s="3">
        <v>45200</v>
      </c>
      <c r="E805" s="21">
        <v>217848</v>
      </c>
      <c r="F805" s="21">
        <v>183586</v>
      </c>
      <c r="G805" s="21">
        <v>34262</v>
      </c>
      <c r="H805" s="21">
        <v>199758</v>
      </c>
      <c r="I805" s="21">
        <v>31276</v>
      </c>
      <c r="J805" s="21">
        <v>163198</v>
      </c>
      <c r="K805" s="21">
        <v>139700</v>
      </c>
      <c r="L805" s="21">
        <v>23498</v>
      </c>
      <c r="M805" s="21">
        <v>149725</v>
      </c>
      <c r="N805" s="21">
        <v>23898</v>
      </c>
      <c r="O805" s="21">
        <v>43621</v>
      </c>
      <c r="P805" s="21">
        <v>33459</v>
      </c>
      <c r="Q805" s="21">
        <v>10162</v>
      </c>
      <c r="R805" s="21">
        <v>37457</v>
      </c>
      <c r="S805" s="21">
        <v>5130</v>
      </c>
      <c r="T805" s="21">
        <v>9447</v>
      </c>
      <c r="U805" s="21">
        <v>8845</v>
      </c>
      <c r="V805" s="21">
        <v>602</v>
      </c>
      <c r="W805" s="21">
        <v>10478</v>
      </c>
      <c r="X805" s="21">
        <v>1839</v>
      </c>
      <c r="Y805" s="21">
        <v>1582</v>
      </c>
      <c r="Z805" s="21">
        <v>1582</v>
      </c>
      <c r="AA805" s="21">
        <v>0</v>
      </c>
      <c r="AB805" s="21">
        <v>2098</v>
      </c>
      <c r="AC805" s="21">
        <v>409</v>
      </c>
    </row>
    <row r="806" spans="1:29" x14ac:dyDescent="0.2">
      <c r="A806">
        <v>11</v>
      </c>
      <c r="B806">
        <v>2023</v>
      </c>
      <c r="C806" t="s">
        <v>26</v>
      </c>
      <c r="D806" s="3">
        <v>45231</v>
      </c>
      <c r="E806" s="21">
        <v>212649</v>
      </c>
      <c r="F806" s="21">
        <v>176842</v>
      </c>
      <c r="G806" s="21">
        <v>35807</v>
      </c>
      <c r="H806" s="21">
        <v>202675</v>
      </c>
      <c r="I806" s="21">
        <v>24068</v>
      </c>
      <c r="J806" s="21">
        <v>160718</v>
      </c>
      <c r="K806" s="21">
        <v>135258</v>
      </c>
      <c r="L806" s="21">
        <v>25460</v>
      </c>
      <c r="M806" s="21">
        <v>155517</v>
      </c>
      <c r="N806" s="21">
        <v>16501</v>
      </c>
      <c r="O806" s="21">
        <v>41116</v>
      </c>
      <c r="P806" s="21">
        <v>31299</v>
      </c>
      <c r="Q806" s="21">
        <v>9817</v>
      </c>
      <c r="R806" s="21">
        <v>35241</v>
      </c>
      <c r="S806" s="21">
        <v>5598</v>
      </c>
      <c r="T806" s="21">
        <v>9229</v>
      </c>
      <c r="U806" s="21">
        <v>8699</v>
      </c>
      <c r="V806" s="21">
        <v>530</v>
      </c>
      <c r="W806" s="21">
        <v>10030</v>
      </c>
      <c r="X806" s="21">
        <v>1555</v>
      </c>
      <c r="Y806" s="21">
        <v>1586</v>
      </c>
      <c r="Z806" s="21">
        <v>1586</v>
      </c>
      <c r="AA806" s="21">
        <v>0</v>
      </c>
      <c r="AB806" s="21">
        <v>1887</v>
      </c>
      <c r="AC806" s="21">
        <v>414</v>
      </c>
    </row>
    <row r="807" spans="1:29" x14ac:dyDescent="0.2">
      <c r="A807">
        <v>12</v>
      </c>
      <c r="B807">
        <v>2023</v>
      </c>
      <c r="C807" t="s">
        <v>27</v>
      </c>
      <c r="D807" s="3">
        <v>45261</v>
      </c>
      <c r="E807" s="21">
        <v>248559</v>
      </c>
      <c r="F807" s="21">
        <v>203719</v>
      </c>
      <c r="G807" s="21">
        <v>44840</v>
      </c>
      <c r="H807" s="21">
        <v>171578</v>
      </c>
      <c r="I807" s="21">
        <v>25678</v>
      </c>
      <c r="J807" s="21">
        <v>187783</v>
      </c>
      <c r="K807" s="21">
        <v>155331</v>
      </c>
      <c r="L807" s="21">
        <v>32452</v>
      </c>
      <c r="M807" s="21">
        <v>130039</v>
      </c>
      <c r="N807" s="21">
        <v>17383</v>
      </c>
      <c r="O807" s="21">
        <v>48952</v>
      </c>
      <c r="P807" s="21">
        <v>37217</v>
      </c>
      <c r="Q807" s="21">
        <v>11735</v>
      </c>
      <c r="R807" s="21">
        <v>32019</v>
      </c>
      <c r="S807" s="21">
        <v>6795</v>
      </c>
      <c r="T807" s="21">
        <v>10345</v>
      </c>
      <c r="U807" s="21">
        <v>9692</v>
      </c>
      <c r="V807" s="21">
        <v>653</v>
      </c>
      <c r="W807" s="21">
        <v>8262</v>
      </c>
      <c r="X807" s="21">
        <v>1085</v>
      </c>
      <c r="Y807" s="21">
        <v>1479</v>
      </c>
      <c r="Z807" s="21">
        <v>1479</v>
      </c>
      <c r="AA807" s="21">
        <v>0</v>
      </c>
      <c r="AB807" s="21">
        <v>1258</v>
      </c>
      <c r="AC807" s="21">
        <v>415</v>
      </c>
    </row>
    <row r="808" spans="1:29" x14ac:dyDescent="0.2">
      <c r="A808">
        <v>1</v>
      </c>
      <c r="B808">
        <v>2024</v>
      </c>
      <c r="C808" t="s">
        <v>16</v>
      </c>
      <c r="D808" s="3">
        <v>45292</v>
      </c>
      <c r="E808" s="21">
        <v>161615</v>
      </c>
      <c r="F808" s="21">
        <v>130132</v>
      </c>
      <c r="G808" s="21">
        <v>31483</v>
      </c>
      <c r="H808" s="21">
        <v>152564</v>
      </c>
      <c r="I808" s="21">
        <v>18837</v>
      </c>
      <c r="J808" s="21">
        <v>118523</v>
      </c>
      <c r="K808" s="21">
        <v>96395</v>
      </c>
      <c r="L808" s="21">
        <v>22128</v>
      </c>
      <c r="M808" s="21">
        <v>117025</v>
      </c>
      <c r="N808" s="21">
        <v>14599</v>
      </c>
      <c r="O808" s="21">
        <v>33724</v>
      </c>
      <c r="P808" s="21">
        <v>24821</v>
      </c>
      <c r="Q808" s="21">
        <v>8903</v>
      </c>
      <c r="R808" s="21">
        <v>26002</v>
      </c>
      <c r="S808" s="21">
        <v>3500</v>
      </c>
      <c r="T808" s="21">
        <v>8217</v>
      </c>
      <c r="U808" s="21">
        <v>7765</v>
      </c>
      <c r="V808" s="21">
        <v>452</v>
      </c>
      <c r="W808" s="21">
        <v>7941</v>
      </c>
      <c r="X808" s="21">
        <v>625</v>
      </c>
      <c r="Y808" s="21">
        <v>1151</v>
      </c>
      <c r="Z808" s="21">
        <v>1151</v>
      </c>
      <c r="AA808" s="21">
        <v>0</v>
      </c>
      <c r="AB808" s="21">
        <v>1596</v>
      </c>
      <c r="AC808" s="21">
        <v>113</v>
      </c>
    </row>
    <row r="809" spans="1:29" x14ac:dyDescent="0.2">
      <c r="A809">
        <v>2</v>
      </c>
      <c r="B809">
        <v>2024</v>
      </c>
      <c r="C809" t="s">
        <v>17</v>
      </c>
      <c r="D809" s="3">
        <v>45323</v>
      </c>
      <c r="E809" s="21">
        <v>165225</v>
      </c>
      <c r="F809" s="21">
        <v>137139</v>
      </c>
      <c r="G809" s="21">
        <v>28086</v>
      </c>
      <c r="H809" s="21">
        <v>189684</v>
      </c>
      <c r="I809" s="21">
        <v>30705</v>
      </c>
      <c r="J809" s="21">
        <v>120337</v>
      </c>
      <c r="K809" s="21">
        <v>101491</v>
      </c>
      <c r="L809" s="21">
        <v>18846</v>
      </c>
      <c r="M809" s="21">
        <v>140688</v>
      </c>
      <c r="N809" s="21">
        <v>21580</v>
      </c>
      <c r="O809" s="21">
        <v>35174</v>
      </c>
      <c r="P809" s="21">
        <v>26429</v>
      </c>
      <c r="Q809" s="21">
        <v>8745</v>
      </c>
      <c r="R809" s="21">
        <v>36566</v>
      </c>
      <c r="S809" s="21">
        <v>7439</v>
      </c>
      <c r="T809" s="21">
        <v>8376</v>
      </c>
      <c r="U809" s="21">
        <v>7882</v>
      </c>
      <c r="V809" s="21">
        <v>494</v>
      </c>
      <c r="W809" s="21">
        <v>10162</v>
      </c>
      <c r="X809" s="21">
        <v>1329</v>
      </c>
      <c r="Y809" s="21">
        <v>1338</v>
      </c>
      <c r="Z809" s="21">
        <v>1337</v>
      </c>
      <c r="AA809" s="21">
        <v>1</v>
      </c>
      <c r="AB809" s="21">
        <v>2268</v>
      </c>
      <c r="AC809" s="21">
        <v>357</v>
      </c>
    </row>
    <row r="810" spans="1:29" x14ac:dyDescent="0.2">
      <c r="A810">
        <v>3</v>
      </c>
      <c r="B810">
        <v>2024</v>
      </c>
      <c r="C810" t="s">
        <v>18</v>
      </c>
      <c r="D810" s="3">
        <v>45352</v>
      </c>
      <c r="E810" s="21">
        <v>187731</v>
      </c>
      <c r="F810" s="21">
        <v>157124</v>
      </c>
      <c r="G810" s="21">
        <v>30607</v>
      </c>
      <c r="H810" s="21">
        <v>195751</v>
      </c>
      <c r="I810" s="21">
        <v>32706</v>
      </c>
      <c r="J810" s="21">
        <v>137919</v>
      </c>
      <c r="K810" s="21">
        <v>116273</v>
      </c>
      <c r="L810" s="21">
        <v>21646</v>
      </c>
      <c r="M810" s="21">
        <v>143419</v>
      </c>
      <c r="N810" s="21">
        <v>23176</v>
      </c>
      <c r="O810" s="21">
        <v>38311</v>
      </c>
      <c r="P810" s="21">
        <v>29853</v>
      </c>
      <c r="Q810" s="21">
        <v>8458</v>
      </c>
      <c r="R810" s="21">
        <v>38482</v>
      </c>
      <c r="S810" s="21">
        <v>7758</v>
      </c>
      <c r="T810" s="21">
        <v>9887</v>
      </c>
      <c r="U810" s="21">
        <v>9385</v>
      </c>
      <c r="V810" s="21">
        <v>502</v>
      </c>
      <c r="W810" s="21">
        <v>11224</v>
      </c>
      <c r="X810" s="21">
        <v>1368</v>
      </c>
      <c r="Y810" s="21">
        <v>1614</v>
      </c>
      <c r="Z810" s="21">
        <v>1613</v>
      </c>
      <c r="AA810" s="21">
        <v>1</v>
      </c>
      <c r="AB810" s="21">
        <v>2626</v>
      </c>
      <c r="AC810" s="21">
        <v>404</v>
      </c>
    </row>
    <row r="811" spans="1:29" x14ac:dyDescent="0.2">
      <c r="A811">
        <v>4</v>
      </c>
      <c r="B811">
        <v>2024</v>
      </c>
      <c r="C811" t="s">
        <v>19</v>
      </c>
      <c r="D811" s="3">
        <v>45383</v>
      </c>
      <c r="E811" s="21">
        <v>220842</v>
      </c>
      <c r="F811" s="21">
        <v>184571</v>
      </c>
      <c r="G811" s="21">
        <v>36271</v>
      </c>
      <c r="H811" s="21">
        <v>222115</v>
      </c>
      <c r="I811" s="21">
        <v>27334</v>
      </c>
      <c r="J811" s="21">
        <v>164385</v>
      </c>
      <c r="K811" s="21">
        <v>139562</v>
      </c>
      <c r="L811" s="21">
        <v>24823</v>
      </c>
      <c r="M811" s="21">
        <v>167402</v>
      </c>
      <c r="N811" s="21">
        <v>21758</v>
      </c>
      <c r="O811" s="21">
        <v>43963</v>
      </c>
      <c r="P811" s="21">
        <v>33066</v>
      </c>
      <c r="Q811" s="21">
        <v>10897</v>
      </c>
      <c r="R811" s="21">
        <v>40249</v>
      </c>
      <c r="S811" s="21">
        <v>3940</v>
      </c>
      <c r="T811" s="21">
        <v>10758</v>
      </c>
      <c r="U811" s="21">
        <v>10207</v>
      </c>
      <c r="V811" s="21">
        <v>551</v>
      </c>
      <c r="W811" s="21">
        <v>11656</v>
      </c>
      <c r="X811" s="21">
        <v>1188</v>
      </c>
      <c r="Y811" s="21">
        <v>1736</v>
      </c>
      <c r="Z811" s="21">
        <v>1736</v>
      </c>
      <c r="AA811" s="21">
        <v>0</v>
      </c>
      <c r="AB811" s="21">
        <v>2808</v>
      </c>
      <c r="AC811" s="21">
        <v>448</v>
      </c>
    </row>
    <row r="812" spans="1:29" x14ac:dyDescent="0.2">
      <c r="A812">
        <v>5</v>
      </c>
      <c r="B812">
        <v>2024</v>
      </c>
      <c r="C812" t="s">
        <v>20</v>
      </c>
      <c r="D812" s="3">
        <v>45413</v>
      </c>
      <c r="E812" s="21">
        <v>194256</v>
      </c>
      <c r="F812" s="21">
        <v>161348</v>
      </c>
      <c r="G812" s="21">
        <v>32908</v>
      </c>
      <c r="H812" s="21">
        <v>166732</v>
      </c>
      <c r="I812" s="21">
        <v>26760</v>
      </c>
      <c r="J812" s="21">
        <v>144052</v>
      </c>
      <c r="K812" s="21">
        <v>121388</v>
      </c>
      <c r="L812" s="21">
        <v>22664</v>
      </c>
      <c r="M812" s="21">
        <v>127047</v>
      </c>
      <c r="N812" s="21">
        <v>19836</v>
      </c>
      <c r="O812" s="21">
        <v>39374</v>
      </c>
      <c r="P812" s="21">
        <v>29657</v>
      </c>
      <c r="Q812" s="21">
        <v>9717</v>
      </c>
      <c r="R812" s="21">
        <v>25782</v>
      </c>
      <c r="S812" s="21">
        <v>5325</v>
      </c>
      <c r="T812" s="21">
        <v>9547</v>
      </c>
      <c r="U812" s="21">
        <v>9020</v>
      </c>
      <c r="V812" s="21">
        <v>527</v>
      </c>
      <c r="W812" s="21">
        <v>11172</v>
      </c>
      <c r="X812" s="21">
        <v>1288</v>
      </c>
      <c r="Y812" s="21">
        <v>1283</v>
      </c>
      <c r="Z812" s="21">
        <v>1283</v>
      </c>
      <c r="AA812" s="21">
        <v>0</v>
      </c>
      <c r="AB812" s="21">
        <v>2731</v>
      </c>
      <c r="AC812" s="21">
        <v>311</v>
      </c>
    </row>
    <row r="813" spans="1:29" x14ac:dyDescent="0.2">
      <c r="A813">
        <v>6</v>
      </c>
      <c r="B813">
        <v>2024</v>
      </c>
      <c r="C813" t="s">
        <v>21</v>
      </c>
      <c r="D813" s="3">
        <v>45444</v>
      </c>
      <c r="E813" s="21">
        <v>214304</v>
      </c>
      <c r="F813" s="21">
        <v>175992</v>
      </c>
      <c r="G813" s="21">
        <v>38312</v>
      </c>
      <c r="H813" s="21">
        <v>211035</v>
      </c>
      <c r="I813" s="21">
        <v>28957</v>
      </c>
      <c r="J813" s="21">
        <v>163827</v>
      </c>
      <c r="K813" s="21">
        <v>138055</v>
      </c>
      <c r="L813" s="21">
        <v>25772</v>
      </c>
      <c r="M813" s="21">
        <v>158981</v>
      </c>
      <c r="N813" s="21">
        <v>21443</v>
      </c>
      <c r="O813" s="21">
        <v>38757</v>
      </c>
      <c r="P813" s="21">
        <v>26881</v>
      </c>
      <c r="Q813" s="21">
        <v>11876</v>
      </c>
      <c r="R813" s="21">
        <v>37179</v>
      </c>
      <c r="S813" s="21">
        <v>5763</v>
      </c>
      <c r="T813" s="21">
        <v>9982</v>
      </c>
      <c r="U813" s="21">
        <v>9327</v>
      </c>
      <c r="V813" s="21">
        <v>655</v>
      </c>
      <c r="W813" s="21">
        <v>12236</v>
      </c>
      <c r="X813" s="21">
        <v>1242</v>
      </c>
      <c r="Y813" s="21">
        <v>1738</v>
      </c>
      <c r="Z813" s="21">
        <v>1729</v>
      </c>
      <c r="AA813" s="21">
        <v>9</v>
      </c>
      <c r="AB813" s="21">
        <v>2639</v>
      </c>
      <c r="AC813" s="21">
        <v>509</v>
      </c>
    </row>
    <row r="814" spans="1:29" x14ac:dyDescent="0.2">
      <c r="A814">
        <v>7</v>
      </c>
      <c r="B814">
        <v>2024</v>
      </c>
      <c r="C814" t="s">
        <v>22</v>
      </c>
      <c r="D814" s="3">
        <v>45474</v>
      </c>
      <c r="E814" s="21">
        <v>241336</v>
      </c>
      <c r="F814" s="21">
        <v>200050</v>
      </c>
      <c r="G814" s="21">
        <v>41286</v>
      </c>
      <c r="H814" s="21">
        <v>246721</v>
      </c>
      <c r="I814" s="21">
        <v>39089</v>
      </c>
      <c r="J814" s="21">
        <v>178068</v>
      </c>
      <c r="K814" s="21">
        <v>150361</v>
      </c>
      <c r="L814" s="21">
        <v>27707</v>
      </c>
      <c r="M814" s="21">
        <v>180671</v>
      </c>
      <c r="N814" s="21">
        <v>28225</v>
      </c>
      <c r="O814" s="21">
        <v>49428</v>
      </c>
      <c r="P814" s="21">
        <v>36584</v>
      </c>
      <c r="Q814" s="21">
        <v>12844</v>
      </c>
      <c r="R814" s="21">
        <v>51945</v>
      </c>
      <c r="S814" s="21">
        <v>8975</v>
      </c>
      <c r="T814" s="21">
        <v>11350</v>
      </c>
      <c r="U814" s="21">
        <v>10616</v>
      </c>
      <c r="V814" s="21">
        <v>734</v>
      </c>
      <c r="W814" s="21">
        <v>11909</v>
      </c>
      <c r="X814" s="21">
        <v>1496</v>
      </c>
      <c r="Y814" s="21">
        <v>2490</v>
      </c>
      <c r="Z814" s="21">
        <v>2489</v>
      </c>
      <c r="AA814" s="21">
        <v>1</v>
      </c>
      <c r="AB814" s="21">
        <v>2196</v>
      </c>
      <c r="AC814" s="21">
        <v>393</v>
      </c>
    </row>
    <row r="815" spans="1:29" x14ac:dyDescent="0.2">
      <c r="A815">
        <v>8</v>
      </c>
      <c r="B815">
        <v>2024</v>
      </c>
      <c r="C815" t="s">
        <v>23</v>
      </c>
      <c r="D815" s="3">
        <v>45505</v>
      </c>
      <c r="E815" s="21">
        <v>237382</v>
      </c>
      <c r="F815" s="21">
        <v>196757</v>
      </c>
      <c r="G815" s="21">
        <v>40625</v>
      </c>
      <c r="H815" s="21">
        <v>259613</v>
      </c>
      <c r="I815" s="21">
        <v>38225</v>
      </c>
      <c r="J815" s="21">
        <v>171021</v>
      </c>
      <c r="K815" s="21">
        <v>143660</v>
      </c>
      <c r="L815" s="21">
        <v>27361</v>
      </c>
      <c r="M815" s="21">
        <v>193467</v>
      </c>
      <c r="N815" s="21">
        <v>27701</v>
      </c>
      <c r="O815" s="21">
        <v>52429</v>
      </c>
      <c r="P815" s="21">
        <v>39782</v>
      </c>
      <c r="Q815" s="21">
        <v>12647</v>
      </c>
      <c r="R815" s="21">
        <v>50889</v>
      </c>
      <c r="S815" s="21">
        <v>8695</v>
      </c>
      <c r="T815" s="21">
        <v>11526</v>
      </c>
      <c r="U815" s="21">
        <v>10924</v>
      </c>
      <c r="V815" s="21">
        <v>602</v>
      </c>
      <c r="W815" s="21">
        <v>13101</v>
      </c>
      <c r="X815" s="21">
        <v>1471</v>
      </c>
      <c r="Y815" s="21">
        <v>2406</v>
      </c>
      <c r="Z815" s="21">
        <v>2391</v>
      </c>
      <c r="AA815" s="21">
        <v>15</v>
      </c>
      <c r="AB815" s="21">
        <v>2156</v>
      </c>
      <c r="AC815" s="21">
        <v>358</v>
      </c>
    </row>
    <row r="816" spans="1:29" x14ac:dyDescent="0.2">
      <c r="A816">
        <v>9</v>
      </c>
      <c r="B816">
        <v>2024</v>
      </c>
      <c r="C816" t="s">
        <v>24</v>
      </c>
      <c r="D816" s="3">
        <v>45536</v>
      </c>
      <c r="E816" s="21">
        <v>236334</v>
      </c>
      <c r="F816" s="21">
        <v>193770</v>
      </c>
      <c r="G816" s="21">
        <v>42564</v>
      </c>
      <c r="H816" s="21">
        <v>229989</v>
      </c>
      <c r="I816" s="21">
        <v>41629</v>
      </c>
      <c r="J816" s="21">
        <v>171686</v>
      </c>
      <c r="K816" s="21">
        <v>143187</v>
      </c>
      <c r="L816" s="21">
        <v>28499</v>
      </c>
      <c r="M816" s="21">
        <v>169107</v>
      </c>
      <c r="N816" s="21">
        <v>31841</v>
      </c>
      <c r="O816" s="21">
        <v>51189</v>
      </c>
      <c r="P816" s="21">
        <v>37754</v>
      </c>
      <c r="Q816" s="21">
        <v>13435</v>
      </c>
      <c r="R816" s="21">
        <v>45495</v>
      </c>
      <c r="S816" s="21">
        <v>7714</v>
      </c>
      <c r="T816" s="21">
        <v>11455</v>
      </c>
      <c r="U816" s="21">
        <v>10830</v>
      </c>
      <c r="V816" s="21">
        <v>625</v>
      </c>
      <c r="W816" s="21">
        <v>13210</v>
      </c>
      <c r="X816" s="21">
        <v>1709</v>
      </c>
      <c r="Y816" s="21">
        <v>2004</v>
      </c>
      <c r="Z816" s="21">
        <v>1999</v>
      </c>
      <c r="AA816" s="21">
        <v>5</v>
      </c>
      <c r="AB816" s="21">
        <v>2177</v>
      </c>
      <c r="AC816" s="21">
        <v>365</v>
      </c>
    </row>
    <row r="817" spans="1:29" x14ac:dyDescent="0.2">
      <c r="A817">
        <v>10</v>
      </c>
      <c r="B817">
        <v>2024</v>
      </c>
      <c r="C817" t="s">
        <v>25</v>
      </c>
      <c r="D817" s="3">
        <v>45566</v>
      </c>
      <c r="E817" s="21">
        <v>264949</v>
      </c>
      <c r="F817" s="21">
        <v>217966</v>
      </c>
      <c r="G817" s="21">
        <v>46983</v>
      </c>
      <c r="H817" s="21">
        <v>249114</v>
      </c>
      <c r="I817" s="21">
        <v>43549</v>
      </c>
      <c r="J817" s="21">
        <v>195235</v>
      </c>
      <c r="K817" s="21">
        <v>163674</v>
      </c>
      <c r="L817" s="21">
        <v>31561</v>
      </c>
      <c r="M817" s="21">
        <v>183253</v>
      </c>
      <c r="N817" s="21">
        <v>31722</v>
      </c>
      <c r="O817" s="21">
        <v>54920</v>
      </c>
      <c r="P817" s="21">
        <v>40270</v>
      </c>
      <c r="Q817" s="21">
        <v>14650</v>
      </c>
      <c r="R817" s="21">
        <v>48655</v>
      </c>
      <c r="S817" s="21">
        <v>9139</v>
      </c>
      <c r="T817" s="21">
        <v>12218</v>
      </c>
      <c r="U817" s="21">
        <v>11447</v>
      </c>
      <c r="V817" s="21">
        <v>771</v>
      </c>
      <c r="W817" s="21">
        <v>14792</v>
      </c>
      <c r="X817" s="21">
        <v>2148</v>
      </c>
      <c r="Y817" s="21">
        <v>2576</v>
      </c>
      <c r="Z817" s="21">
        <v>2575</v>
      </c>
      <c r="AA817" s="21">
        <v>1</v>
      </c>
      <c r="AB817" s="21">
        <v>2414</v>
      </c>
      <c r="AC817" s="21">
        <v>540</v>
      </c>
    </row>
    <row r="818" spans="1:29" x14ac:dyDescent="0.2">
      <c r="A818">
        <v>11</v>
      </c>
      <c r="B818">
        <v>2024</v>
      </c>
      <c r="C818" t="s">
        <v>26</v>
      </c>
      <c r="D818" s="3">
        <v>45597</v>
      </c>
      <c r="E818" s="21">
        <v>253499</v>
      </c>
      <c r="F818" s="21">
        <v>208730</v>
      </c>
      <c r="G818" s="21">
        <v>44769</v>
      </c>
      <c r="H818" s="21">
        <v>236146</v>
      </c>
      <c r="I818" s="21">
        <v>39339</v>
      </c>
      <c r="J818" s="21">
        <v>193747</v>
      </c>
      <c r="K818" s="21">
        <v>161952</v>
      </c>
      <c r="L818" s="21">
        <v>31795</v>
      </c>
      <c r="M818" s="21">
        <v>174831</v>
      </c>
      <c r="N818" s="21">
        <v>30939</v>
      </c>
      <c r="O818" s="21">
        <v>47716</v>
      </c>
      <c r="P818" s="21">
        <v>35271</v>
      </c>
      <c r="Q818" s="21">
        <v>12445</v>
      </c>
      <c r="R818" s="21">
        <v>45701</v>
      </c>
      <c r="S818" s="21">
        <v>5810</v>
      </c>
      <c r="T818" s="21">
        <v>10169</v>
      </c>
      <c r="U818" s="21">
        <v>9640</v>
      </c>
      <c r="V818" s="21">
        <v>529</v>
      </c>
      <c r="W818" s="21">
        <v>13170</v>
      </c>
      <c r="X818" s="21">
        <v>1960</v>
      </c>
      <c r="Y818" s="21">
        <v>1867</v>
      </c>
      <c r="Z818" s="21">
        <v>1867</v>
      </c>
      <c r="AA818" s="21">
        <v>0</v>
      </c>
      <c r="AB818" s="21">
        <v>2444</v>
      </c>
      <c r="AC818" s="21">
        <v>630</v>
      </c>
    </row>
    <row r="819" spans="1:29" x14ac:dyDescent="0.2">
      <c r="A819">
        <v>12</v>
      </c>
      <c r="B819">
        <v>2024</v>
      </c>
      <c r="C819" t="s">
        <v>27</v>
      </c>
      <c r="D819" s="3">
        <v>45627</v>
      </c>
      <c r="E819" s="21">
        <v>257431</v>
      </c>
      <c r="F819" s="21">
        <v>204820</v>
      </c>
      <c r="G819" s="21">
        <v>52611</v>
      </c>
      <c r="H819" s="21">
        <v>190131</v>
      </c>
      <c r="I819" s="21">
        <v>31354</v>
      </c>
      <c r="J819" s="21">
        <v>189881</v>
      </c>
      <c r="K819" s="21">
        <v>152309</v>
      </c>
      <c r="L819" s="21">
        <v>37572</v>
      </c>
      <c r="M819" s="21">
        <v>139075</v>
      </c>
      <c r="N819" s="21">
        <v>22846</v>
      </c>
      <c r="O819" s="21">
        <v>53870</v>
      </c>
      <c r="P819" s="21">
        <v>39488</v>
      </c>
      <c r="Q819" s="21">
        <v>14382</v>
      </c>
      <c r="R819" s="21">
        <v>38683</v>
      </c>
      <c r="S819" s="21">
        <v>6048</v>
      </c>
      <c r="T819" s="21">
        <v>11448</v>
      </c>
      <c r="U819" s="21">
        <v>10791</v>
      </c>
      <c r="V819" s="21">
        <v>657</v>
      </c>
      <c r="W819" s="21">
        <v>10679</v>
      </c>
      <c r="X819" s="21">
        <v>2066</v>
      </c>
      <c r="Y819" s="21">
        <v>2232</v>
      </c>
      <c r="Z819" s="21">
        <v>2232</v>
      </c>
      <c r="AA819" s="21">
        <v>0</v>
      </c>
      <c r="AB819" s="21">
        <v>1694</v>
      </c>
      <c r="AC819" s="21">
        <v>394</v>
      </c>
    </row>
    <row r="820" spans="1:29" x14ac:dyDescent="0.2">
      <c r="A820">
        <v>1</v>
      </c>
      <c r="B820">
        <v>2025</v>
      </c>
      <c r="C820" t="s">
        <v>16</v>
      </c>
      <c r="D820" s="3">
        <v>45658</v>
      </c>
      <c r="E820" s="21">
        <v>171248</v>
      </c>
      <c r="F820" s="21">
        <v>131944</v>
      </c>
      <c r="G820" s="21">
        <v>39304</v>
      </c>
      <c r="H820" s="21">
        <v>175541</v>
      </c>
      <c r="I820" s="21">
        <v>28688</v>
      </c>
      <c r="J820" s="21">
        <v>123407</v>
      </c>
      <c r="K820" s="21">
        <v>95887</v>
      </c>
      <c r="L820" s="21">
        <v>27520</v>
      </c>
      <c r="M820" s="21">
        <v>134940</v>
      </c>
      <c r="N820" s="21">
        <v>20395</v>
      </c>
      <c r="O820" s="21">
        <v>36647</v>
      </c>
      <c r="P820" s="21">
        <v>25370</v>
      </c>
      <c r="Q820" s="21">
        <v>11277</v>
      </c>
      <c r="R820" s="21">
        <v>30754</v>
      </c>
      <c r="S820" s="21">
        <v>6976</v>
      </c>
      <c r="T820" s="21">
        <v>9410</v>
      </c>
      <c r="U820" s="21">
        <v>8903</v>
      </c>
      <c r="V820" s="21">
        <v>507</v>
      </c>
      <c r="W820" s="21">
        <v>8041</v>
      </c>
      <c r="X820" s="21">
        <v>1019</v>
      </c>
      <c r="Y820" s="21">
        <v>1784</v>
      </c>
      <c r="Z820" s="21">
        <v>1784</v>
      </c>
      <c r="AA820" s="21">
        <v>0</v>
      </c>
      <c r="AB820" s="21">
        <v>1806</v>
      </c>
      <c r="AC820" s="21">
        <v>298</v>
      </c>
    </row>
    <row r="821" spans="1:29" x14ac:dyDescent="0.2">
      <c r="A821">
        <v>2</v>
      </c>
      <c r="B821">
        <v>2025</v>
      </c>
      <c r="C821" t="s">
        <v>17</v>
      </c>
      <c r="D821" s="3">
        <v>45689</v>
      </c>
      <c r="E821" s="21">
        <v>184960</v>
      </c>
      <c r="F821" s="21">
        <v>149092</v>
      </c>
      <c r="G821" s="21">
        <v>35868</v>
      </c>
      <c r="H821" s="21">
        <v>217361</v>
      </c>
      <c r="I821" s="21">
        <v>48030</v>
      </c>
      <c r="J821" s="21">
        <v>134828</v>
      </c>
      <c r="K821" s="21">
        <v>109981</v>
      </c>
      <c r="L821" s="21">
        <v>24847</v>
      </c>
      <c r="M821" s="21">
        <v>160522</v>
      </c>
      <c r="N821" s="21">
        <v>35776</v>
      </c>
      <c r="O821" s="21">
        <v>39214</v>
      </c>
      <c r="P821" s="21">
        <v>28716</v>
      </c>
      <c r="Q821" s="21">
        <v>10498</v>
      </c>
      <c r="R821" s="21">
        <v>42384</v>
      </c>
      <c r="S821" s="21">
        <v>9458</v>
      </c>
      <c r="T821" s="21">
        <v>8967</v>
      </c>
      <c r="U821" s="21">
        <v>8449</v>
      </c>
      <c r="V821" s="21">
        <v>518</v>
      </c>
      <c r="W821" s="21">
        <v>11970</v>
      </c>
      <c r="X821" s="21">
        <v>2308</v>
      </c>
      <c r="Y821" s="21">
        <v>1951</v>
      </c>
      <c r="Z821" s="21">
        <v>1946</v>
      </c>
      <c r="AA821" s="21">
        <v>5</v>
      </c>
      <c r="AB821" s="21">
        <v>2485</v>
      </c>
      <c r="AC821" s="21">
        <v>488</v>
      </c>
    </row>
    <row r="822" spans="1:29" x14ac:dyDescent="0.2">
      <c r="A822">
        <v>3</v>
      </c>
      <c r="B822">
        <v>2025</v>
      </c>
      <c r="C822" t="s">
        <v>18</v>
      </c>
      <c r="D822" s="3">
        <v>45717</v>
      </c>
      <c r="E822" s="21">
        <v>195536</v>
      </c>
      <c r="F822" s="21">
        <v>157909</v>
      </c>
      <c r="G822" s="21">
        <v>37627</v>
      </c>
      <c r="H822" s="21">
        <v>190008</v>
      </c>
      <c r="I822" s="21">
        <v>38927</v>
      </c>
      <c r="J822" s="21">
        <v>141590</v>
      </c>
      <c r="K822" s="21">
        <v>115182</v>
      </c>
      <c r="L822" s="21">
        <v>26408</v>
      </c>
      <c r="M822" s="21">
        <v>139165</v>
      </c>
      <c r="N822" s="21">
        <v>28198</v>
      </c>
      <c r="O822" s="21">
        <v>42781</v>
      </c>
      <c r="P822" s="21">
        <v>32042</v>
      </c>
      <c r="Q822" s="21">
        <v>10739</v>
      </c>
      <c r="R822" s="21">
        <v>36242</v>
      </c>
      <c r="S822" s="21">
        <v>7467</v>
      </c>
      <c r="T822" s="21">
        <v>9372</v>
      </c>
      <c r="U822" s="21">
        <v>8902</v>
      </c>
      <c r="V822" s="21">
        <v>470</v>
      </c>
      <c r="W822" s="21">
        <v>11720</v>
      </c>
      <c r="X822" s="21">
        <v>2620</v>
      </c>
      <c r="Y822" s="21">
        <v>1793</v>
      </c>
      <c r="Z822" s="21">
        <v>1783</v>
      </c>
      <c r="AA822" s="21">
        <v>10</v>
      </c>
      <c r="AB822" s="21">
        <v>2881</v>
      </c>
      <c r="AC822" s="21">
        <v>642</v>
      </c>
    </row>
    <row r="823" spans="1:29" x14ac:dyDescent="0.2">
      <c r="A823">
        <v>4</v>
      </c>
      <c r="B823">
        <v>2025</v>
      </c>
      <c r="C823" t="s">
        <v>19</v>
      </c>
      <c r="D823" s="3">
        <v>45748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J823" s="21">
        <v>0</v>
      </c>
      <c r="K823" s="21">
        <v>0</v>
      </c>
      <c r="L823" s="21">
        <v>0</v>
      </c>
      <c r="M823" s="21">
        <v>0</v>
      </c>
      <c r="N823" s="21">
        <v>0</v>
      </c>
      <c r="O823" s="21">
        <v>0</v>
      </c>
      <c r="P823" s="21">
        <v>0</v>
      </c>
      <c r="Q823" s="21">
        <v>0</v>
      </c>
      <c r="R823" s="21">
        <v>0</v>
      </c>
      <c r="S823" s="21">
        <v>0</v>
      </c>
      <c r="T823" s="21">
        <v>0</v>
      </c>
      <c r="U823" s="21">
        <v>0</v>
      </c>
      <c r="V823" s="21">
        <v>0</v>
      </c>
      <c r="W823" s="21">
        <v>0</v>
      </c>
      <c r="X823" s="21">
        <v>0</v>
      </c>
      <c r="Y823" s="21">
        <v>0</v>
      </c>
      <c r="Z823" s="21">
        <v>0</v>
      </c>
      <c r="AA823" s="21">
        <v>0</v>
      </c>
      <c r="AB823" s="21">
        <v>0</v>
      </c>
      <c r="AC823" s="21">
        <v>0</v>
      </c>
    </row>
    <row r="824" spans="1:29" x14ac:dyDescent="0.2">
      <c r="A824">
        <v>5</v>
      </c>
      <c r="B824">
        <v>2025</v>
      </c>
      <c r="C824" t="s">
        <v>20</v>
      </c>
      <c r="D824" s="3">
        <v>45778</v>
      </c>
      <c r="E824" s="21">
        <v>0</v>
      </c>
      <c r="F824" s="21">
        <v>0</v>
      </c>
      <c r="G824" s="21">
        <v>0</v>
      </c>
      <c r="H824" s="21">
        <v>0</v>
      </c>
      <c r="I824" s="21">
        <v>0</v>
      </c>
      <c r="J824" s="21">
        <v>0</v>
      </c>
      <c r="K824" s="21">
        <v>0</v>
      </c>
      <c r="L824" s="21">
        <v>0</v>
      </c>
      <c r="M824" s="21">
        <v>0</v>
      </c>
      <c r="N824" s="21">
        <v>0</v>
      </c>
      <c r="O824" s="21">
        <v>0</v>
      </c>
      <c r="P824" s="21">
        <v>0</v>
      </c>
      <c r="Q824" s="21">
        <v>0</v>
      </c>
      <c r="R824" s="21">
        <v>0</v>
      </c>
      <c r="S824" s="21">
        <v>0</v>
      </c>
      <c r="T824" s="21">
        <v>0</v>
      </c>
      <c r="U824" s="21">
        <v>0</v>
      </c>
      <c r="V824" s="21">
        <v>0</v>
      </c>
      <c r="W824" s="21">
        <v>0</v>
      </c>
      <c r="X824" s="21">
        <v>0</v>
      </c>
      <c r="Y824" s="21">
        <v>0</v>
      </c>
      <c r="Z824" s="21">
        <v>0</v>
      </c>
      <c r="AA824" s="21">
        <v>0</v>
      </c>
      <c r="AB824" s="21">
        <v>0</v>
      </c>
      <c r="AC824" s="21">
        <v>0</v>
      </c>
    </row>
    <row r="825" spans="1:29" x14ac:dyDescent="0.2">
      <c r="A825">
        <v>6</v>
      </c>
      <c r="B825">
        <v>2025</v>
      </c>
      <c r="C825" t="s">
        <v>21</v>
      </c>
      <c r="D825" s="3">
        <v>45809</v>
      </c>
      <c r="E825" s="21">
        <v>0</v>
      </c>
      <c r="F825" s="21">
        <v>0</v>
      </c>
      <c r="G825" s="21">
        <v>0</v>
      </c>
      <c r="H825" s="21">
        <v>0</v>
      </c>
      <c r="I825" s="21">
        <v>0</v>
      </c>
      <c r="J825" s="21">
        <v>0</v>
      </c>
      <c r="K825" s="21">
        <v>0</v>
      </c>
      <c r="L825" s="21">
        <v>0</v>
      </c>
      <c r="M825" s="21">
        <v>0</v>
      </c>
      <c r="N825" s="21">
        <v>0</v>
      </c>
      <c r="O825" s="21">
        <v>0</v>
      </c>
      <c r="P825" s="21">
        <v>0</v>
      </c>
      <c r="Q825" s="21">
        <v>0</v>
      </c>
      <c r="R825" s="21">
        <v>0</v>
      </c>
      <c r="S825" s="21">
        <v>0</v>
      </c>
      <c r="T825" s="21">
        <v>0</v>
      </c>
      <c r="U825" s="21">
        <v>0</v>
      </c>
      <c r="V825" s="21">
        <v>0</v>
      </c>
      <c r="W825" s="21">
        <v>0</v>
      </c>
      <c r="X825" s="21">
        <v>0</v>
      </c>
      <c r="Y825" s="21">
        <v>0</v>
      </c>
      <c r="Z825" s="21">
        <v>0</v>
      </c>
      <c r="AA825" s="21">
        <v>0</v>
      </c>
      <c r="AB825" s="21">
        <v>0</v>
      </c>
      <c r="AC825" s="21">
        <v>0</v>
      </c>
    </row>
    <row r="826" spans="1:29" x14ac:dyDescent="0.2">
      <c r="A826">
        <v>7</v>
      </c>
      <c r="B826">
        <v>2025</v>
      </c>
      <c r="C826" t="s">
        <v>22</v>
      </c>
      <c r="D826" s="3">
        <v>45839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J826" s="21">
        <v>0</v>
      </c>
      <c r="K826" s="21">
        <v>0</v>
      </c>
      <c r="L826" s="21">
        <v>0</v>
      </c>
      <c r="M826" s="21">
        <v>0</v>
      </c>
      <c r="N826" s="21">
        <v>0</v>
      </c>
      <c r="O826" s="21">
        <v>0</v>
      </c>
      <c r="P826" s="21">
        <v>0</v>
      </c>
      <c r="Q826" s="21">
        <v>0</v>
      </c>
      <c r="R826" s="21">
        <v>0</v>
      </c>
      <c r="S826" s="21">
        <v>0</v>
      </c>
      <c r="T826" s="21">
        <v>0</v>
      </c>
      <c r="U826" s="21">
        <v>0</v>
      </c>
      <c r="V826" s="21">
        <v>0</v>
      </c>
      <c r="W826" s="21">
        <v>0</v>
      </c>
      <c r="X826" s="21">
        <v>0</v>
      </c>
      <c r="Y826" s="21">
        <v>0</v>
      </c>
      <c r="Z826" s="21">
        <v>0</v>
      </c>
      <c r="AA826" s="21">
        <v>0</v>
      </c>
      <c r="AB826" s="21">
        <v>0</v>
      </c>
      <c r="AC826" s="21">
        <v>0</v>
      </c>
    </row>
    <row r="827" spans="1:29" x14ac:dyDescent="0.2">
      <c r="A827">
        <v>8</v>
      </c>
      <c r="B827">
        <v>2025</v>
      </c>
      <c r="C827" t="s">
        <v>23</v>
      </c>
      <c r="D827" s="3">
        <v>45870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J827" s="21">
        <v>0</v>
      </c>
      <c r="K827" s="21">
        <v>0</v>
      </c>
      <c r="L827" s="21">
        <v>0</v>
      </c>
      <c r="M827" s="21">
        <v>0</v>
      </c>
      <c r="N827" s="21">
        <v>0</v>
      </c>
      <c r="O827" s="21">
        <v>0</v>
      </c>
      <c r="P827" s="21">
        <v>0</v>
      </c>
      <c r="Q827" s="21">
        <v>0</v>
      </c>
      <c r="R827" s="21">
        <v>0</v>
      </c>
      <c r="S827" s="21">
        <v>0</v>
      </c>
      <c r="T827" s="21">
        <v>0</v>
      </c>
      <c r="U827" s="21">
        <v>0</v>
      </c>
      <c r="V827" s="21">
        <v>0</v>
      </c>
      <c r="W827" s="21">
        <v>0</v>
      </c>
      <c r="X827" s="21">
        <v>0</v>
      </c>
      <c r="Y827" s="21">
        <v>0</v>
      </c>
      <c r="Z827" s="21">
        <v>0</v>
      </c>
      <c r="AA827" s="21">
        <v>0</v>
      </c>
      <c r="AB827" s="21">
        <v>0</v>
      </c>
      <c r="AC827" s="21">
        <v>0</v>
      </c>
    </row>
    <row r="828" spans="1:29" x14ac:dyDescent="0.2">
      <c r="A828">
        <v>9</v>
      </c>
      <c r="B828">
        <v>2025</v>
      </c>
      <c r="C828" t="s">
        <v>24</v>
      </c>
      <c r="D828" s="3">
        <v>45901</v>
      </c>
      <c r="E828" s="21">
        <v>0</v>
      </c>
      <c r="F828" s="21">
        <v>0</v>
      </c>
      <c r="G828" s="21">
        <v>0</v>
      </c>
      <c r="H828" s="21">
        <v>0</v>
      </c>
      <c r="I828" s="21">
        <v>0</v>
      </c>
      <c r="J828" s="21">
        <v>0</v>
      </c>
      <c r="K828" s="21">
        <v>0</v>
      </c>
      <c r="L828" s="21">
        <v>0</v>
      </c>
      <c r="M828" s="21">
        <v>0</v>
      </c>
      <c r="N828" s="21">
        <v>0</v>
      </c>
      <c r="O828" s="21">
        <v>0</v>
      </c>
      <c r="P828" s="21">
        <v>0</v>
      </c>
      <c r="Q828" s="21">
        <v>0</v>
      </c>
      <c r="R828" s="21">
        <v>0</v>
      </c>
      <c r="S828" s="21">
        <v>0</v>
      </c>
      <c r="T828" s="21">
        <v>0</v>
      </c>
      <c r="U828" s="21">
        <v>0</v>
      </c>
      <c r="V828" s="21">
        <v>0</v>
      </c>
      <c r="W828" s="21">
        <v>0</v>
      </c>
      <c r="X828" s="21">
        <v>0</v>
      </c>
      <c r="Y828" s="21">
        <v>0</v>
      </c>
      <c r="Z828" s="21">
        <v>0</v>
      </c>
      <c r="AA828" s="21">
        <v>0</v>
      </c>
      <c r="AB828" s="21">
        <v>0</v>
      </c>
      <c r="AC828" s="21">
        <v>0</v>
      </c>
    </row>
    <row r="829" spans="1:29" x14ac:dyDescent="0.2">
      <c r="A829">
        <v>10</v>
      </c>
      <c r="B829">
        <v>2025</v>
      </c>
      <c r="C829" t="s">
        <v>25</v>
      </c>
      <c r="D829" s="3">
        <v>45931</v>
      </c>
      <c r="E829" s="21">
        <v>0</v>
      </c>
      <c r="F829" s="21">
        <v>0</v>
      </c>
      <c r="G829" s="21">
        <v>0</v>
      </c>
      <c r="H829" s="21">
        <v>0</v>
      </c>
      <c r="I829" s="21">
        <v>0</v>
      </c>
      <c r="J829" s="21">
        <v>0</v>
      </c>
      <c r="K829" s="21">
        <v>0</v>
      </c>
      <c r="L829" s="21">
        <v>0</v>
      </c>
      <c r="M829" s="21">
        <v>0</v>
      </c>
      <c r="N829" s="21">
        <v>0</v>
      </c>
      <c r="O829" s="21">
        <v>0</v>
      </c>
      <c r="P829" s="21">
        <v>0</v>
      </c>
      <c r="Q829" s="21">
        <v>0</v>
      </c>
      <c r="R829" s="21">
        <v>0</v>
      </c>
      <c r="S829" s="21">
        <v>0</v>
      </c>
      <c r="T829" s="21">
        <v>0</v>
      </c>
      <c r="U829" s="21">
        <v>0</v>
      </c>
      <c r="V829" s="21">
        <v>0</v>
      </c>
      <c r="W829" s="21">
        <v>0</v>
      </c>
      <c r="X829" s="21">
        <v>0</v>
      </c>
      <c r="Y829" s="21">
        <v>0</v>
      </c>
      <c r="Z829" s="21">
        <v>0</v>
      </c>
      <c r="AA829" s="21">
        <v>0</v>
      </c>
      <c r="AB829" s="21">
        <v>0</v>
      </c>
      <c r="AC829" s="21">
        <v>0</v>
      </c>
    </row>
    <row r="830" spans="1:29" x14ac:dyDescent="0.2">
      <c r="A830">
        <v>11</v>
      </c>
      <c r="B830">
        <v>2025</v>
      </c>
      <c r="C830" t="s">
        <v>26</v>
      </c>
      <c r="D830" s="3">
        <v>45962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J830" s="21">
        <v>0</v>
      </c>
      <c r="K830" s="21">
        <v>0</v>
      </c>
      <c r="L830" s="21">
        <v>0</v>
      </c>
      <c r="M830" s="21">
        <v>0</v>
      </c>
      <c r="N830" s="21">
        <v>0</v>
      </c>
      <c r="O830" s="21">
        <v>0</v>
      </c>
      <c r="P830" s="21">
        <v>0</v>
      </c>
      <c r="Q830" s="21">
        <v>0</v>
      </c>
      <c r="R830" s="21">
        <v>0</v>
      </c>
      <c r="S830" s="21">
        <v>0</v>
      </c>
      <c r="T830" s="21">
        <v>0</v>
      </c>
      <c r="U830" s="21">
        <v>0</v>
      </c>
      <c r="V830" s="21">
        <v>0</v>
      </c>
      <c r="W830" s="21">
        <v>0</v>
      </c>
      <c r="X830" s="21">
        <v>0</v>
      </c>
      <c r="Y830" s="21">
        <v>0</v>
      </c>
      <c r="Z830" s="21">
        <v>0</v>
      </c>
      <c r="AA830" s="21">
        <v>0</v>
      </c>
      <c r="AB830" s="21">
        <v>0</v>
      </c>
      <c r="AC830" s="21">
        <v>0</v>
      </c>
    </row>
    <row r="831" spans="1:29" x14ac:dyDescent="0.2">
      <c r="A831">
        <v>12</v>
      </c>
      <c r="B831">
        <v>2025</v>
      </c>
      <c r="C831" t="s">
        <v>27</v>
      </c>
      <c r="D831" s="3">
        <v>45992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J831" s="21">
        <v>0</v>
      </c>
      <c r="K831" s="21">
        <v>0</v>
      </c>
      <c r="L831" s="21">
        <v>0</v>
      </c>
      <c r="M831" s="21">
        <v>0</v>
      </c>
      <c r="N831" s="21">
        <v>0</v>
      </c>
      <c r="O831" s="21">
        <v>0</v>
      </c>
      <c r="P831" s="21">
        <v>0</v>
      </c>
      <c r="Q831" s="21">
        <v>0</v>
      </c>
      <c r="R831" s="21">
        <v>0</v>
      </c>
      <c r="S831" s="21">
        <v>0</v>
      </c>
      <c r="T831" s="21">
        <v>0</v>
      </c>
      <c r="U831" s="21">
        <v>0</v>
      </c>
      <c r="V831" s="21">
        <v>0</v>
      </c>
      <c r="W831" s="21">
        <v>0</v>
      </c>
      <c r="X831" s="21">
        <v>0</v>
      </c>
      <c r="Y831" s="21">
        <v>0</v>
      </c>
      <c r="Z831" s="21">
        <v>0</v>
      </c>
      <c r="AA831" s="21">
        <v>0</v>
      </c>
      <c r="AB831" s="21">
        <v>0</v>
      </c>
      <c r="AC831" s="21">
        <v>0</v>
      </c>
    </row>
  </sheetData>
  <autoFilter ref="A3:AC831" xr:uid="{00000000-0001-0000-0000-000000000000}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DD65A-0687-4DF3-A430-DE4F89730725}">
  <sheetPr>
    <tabColor rgb="FF00FF00"/>
  </sheetPr>
  <dimension ref="A1:Y74"/>
  <sheetViews>
    <sheetView showGridLines="0" showRowColHeaders="0" tabSelected="1" zoomScale="96" zoomScaleNormal="96" workbookViewId="0"/>
  </sheetViews>
  <sheetFormatPr defaultColWidth="0" defaultRowHeight="15" x14ac:dyDescent="0.2"/>
  <cols>
    <col min="1" max="1" width="2.109375" style="44" customWidth="1"/>
    <col min="2" max="24" width="8.88671875" style="44" customWidth="1"/>
    <col min="25" max="25" width="0" style="44" hidden="1" customWidth="1"/>
    <col min="26" max="16384" width="8.88671875" hidden="1"/>
  </cols>
  <sheetData>
    <row r="1" spans="8:24" s="44" customFormat="1" ht="83.25" customHeight="1" x14ac:dyDescent="0.2"/>
    <row r="2" spans="8:24" ht="21" customHeight="1" x14ac:dyDescent="0.2"/>
    <row r="4" spans="8:24" ht="15" customHeight="1" x14ac:dyDescent="0.2">
      <c r="H4" s="82" t="s">
        <v>60</v>
      </c>
      <c r="I4" s="83"/>
      <c r="J4" s="83"/>
      <c r="K4" s="83"/>
      <c r="L4" s="84"/>
      <c r="T4" s="82" t="s">
        <v>65</v>
      </c>
      <c r="U4" s="83"/>
      <c r="V4" s="83"/>
      <c r="W4" s="83"/>
      <c r="X4" s="84"/>
    </row>
    <row r="5" spans="8:24" ht="15" customHeight="1" x14ac:dyDescent="0.2">
      <c r="H5" s="85"/>
      <c r="I5" s="86"/>
      <c r="J5" s="86"/>
      <c r="K5" s="86"/>
      <c r="L5" s="87"/>
      <c r="T5" s="85"/>
      <c r="U5" s="86"/>
      <c r="V5" s="86"/>
      <c r="W5" s="86"/>
      <c r="X5" s="87"/>
    </row>
    <row r="6" spans="8:24" x14ac:dyDescent="0.2">
      <c r="H6" s="85"/>
      <c r="I6" s="86"/>
      <c r="J6" s="86"/>
      <c r="K6" s="86"/>
      <c r="L6" s="87"/>
      <c r="T6" s="85"/>
      <c r="U6" s="86"/>
      <c r="V6" s="86"/>
      <c r="W6" s="86"/>
      <c r="X6" s="87"/>
    </row>
    <row r="7" spans="8:24" x14ac:dyDescent="0.2">
      <c r="H7" s="85"/>
      <c r="I7" s="86"/>
      <c r="J7" s="86"/>
      <c r="K7" s="86"/>
      <c r="L7" s="87"/>
      <c r="T7" s="85"/>
      <c r="U7" s="86"/>
      <c r="V7" s="86"/>
      <c r="W7" s="86"/>
      <c r="X7" s="87"/>
    </row>
    <row r="8" spans="8:24" x14ac:dyDescent="0.2">
      <c r="H8" s="85"/>
      <c r="I8" s="86"/>
      <c r="J8" s="86"/>
      <c r="K8" s="86"/>
      <c r="L8" s="87"/>
      <c r="T8" s="85"/>
      <c r="U8" s="86"/>
      <c r="V8" s="86"/>
      <c r="W8" s="86"/>
      <c r="X8" s="87"/>
    </row>
    <row r="9" spans="8:24" x14ac:dyDescent="0.2">
      <c r="H9" s="85"/>
      <c r="I9" s="86"/>
      <c r="J9" s="86"/>
      <c r="K9" s="86"/>
      <c r="L9" s="87"/>
      <c r="T9" s="85"/>
      <c r="U9" s="86"/>
      <c r="V9" s="86"/>
      <c r="W9" s="86"/>
      <c r="X9" s="87"/>
    </row>
    <row r="10" spans="8:24" x14ac:dyDescent="0.2">
      <c r="H10" s="85"/>
      <c r="I10" s="86"/>
      <c r="J10" s="86"/>
      <c r="K10" s="86"/>
      <c r="L10" s="87"/>
      <c r="T10" s="85"/>
      <c r="U10" s="86"/>
      <c r="V10" s="86"/>
      <c r="W10" s="86"/>
      <c r="X10" s="87"/>
    </row>
    <row r="11" spans="8:24" x14ac:dyDescent="0.2">
      <c r="H11" s="85"/>
      <c r="I11" s="86"/>
      <c r="J11" s="86"/>
      <c r="K11" s="86"/>
      <c r="L11" s="87"/>
      <c r="T11" s="85"/>
      <c r="U11" s="86"/>
      <c r="V11" s="86"/>
      <c r="W11" s="86"/>
      <c r="X11" s="87"/>
    </row>
    <row r="12" spans="8:24" x14ac:dyDescent="0.2">
      <c r="H12" s="85"/>
      <c r="I12" s="86"/>
      <c r="J12" s="86"/>
      <c r="K12" s="86"/>
      <c r="L12" s="87"/>
      <c r="T12" s="85"/>
      <c r="U12" s="86"/>
      <c r="V12" s="86"/>
      <c r="W12" s="86"/>
      <c r="X12" s="87"/>
    </row>
    <row r="13" spans="8:24" x14ac:dyDescent="0.2">
      <c r="H13" s="85"/>
      <c r="I13" s="86"/>
      <c r="J13" s="86"/>
      <c r="K13" s="86"/>
      <c r="L13" s="87"/>
      <c r="T13" s="85"/>
      <c r="U13" s="86"/>
      <c r="V13" s="86"/>
      <c r="W13" s="86"/>
      <c r="X13" s="87"/>
    </row>
    <row r="14" spans="8:24" x14ac:dyDescent="0.2">
      <c r="H14" s="85"/>
      <c r="I14" s="86"/>
      <c r="J14" s="86"/>
      <c r="K14" s="86"/>
      <c r="L14" s="87"/>
      <c r="T14" s="85"/>
      <c r="U14" s="86"/>
      <c r="V14" s="86"/>
      <c r="W14" s="86"/>
      <c r="X14" s="87"/>
    </row>
    <row r="15" spans="8:24" x14ac:dyDescent="0.2">
      <c r="H15" s="85"/>
      <c r="I15" s="86"/>
      <c r="J15" s="86"/>
      <c r="K15" s="86"/>
      <c r="L15" s="87"/>
      <c r="T15" s="85"/>
      <c r="U15" s="86"/>
      <c r="V15" s="86"/>
      <c r="W15" s="86"/>
      <c r="X15" s="87"/>
    </row>
    <row r="16" spans="8:24" x14ac:dyDescent="0.2">
      <c r="H16" s="88"/>
      <c r="I16" s="89"/>
      <c r="J16" s="89"/>
      <c r="K16" s="89"/>
      <c r="L16" s="90"/>
      <c r="T16" s="88"/>
      <c r="U16" s="89"/>
      <c r="V16" s="89"/>
      <c r="W16" s="89"/>
      <c r="X16" s="90"/>
    </row>
    <row r="18" spans="8:24" x14ac:dyDescent="0.2">
      <c r="H18" s="82" t="s">
        <v>61</v>
      </c>
      <c r="I18" s="83"/>
      <c r="J18" s="83"/>
      <c r="K18" s="83"/>
      <c r="L18" s="84"/>
      <c r="T18" s="82" t="s">
        <v>66</v>
      </c>
      <c r="U18" s="83"/>
      <c r="V18" s="83"/>
      <c r="W18" s="83"/>
      <c r="X18" s="84"/>
    </row>
    <row r="19" spans="8:24" x14ac:dyDescent="0.2">
      <c r="H19" s="85"/>
      <c r="I19" s="86"/>
      <c r="J19" s="86"/>
      <c r="K19" s="86"/>
      <c r="L19" s="87"/>
      <c r="T19" s="85"/>
      <c r="U19" s="86"/>
      <c r="V19" s="86"/>
      <c r="W19" s="86"/>
      <c r="X19" s="87"/>
    </row>
    <row r="20" spans="8:24" x14ac:dyDescent="0.2">
      <c r="H20" s="85"/>
      <c r="I20" s="86"/>
      <c r="J20" s="86"/>
      <c r="K20" s="86"/>
      <c r="L20" s="87"/>
      <c r="T20" s="85"/>
      <c r="U20" s="86"/>
      <c r="V20" s="86"/>
      <c r="W20" s="86"/>
      <c r="X20" s="87"/>
    </row>
    <row r="21" spans="8:24" x14ac:dyDescent="0.2">
      <c r="H21" s="85"/>
      <c r="I21" s="86"/>
      <c r="J21" s="86"/>
      <c r="K21" s="86"/>
      <c r="L21" s="87"/>
      <c r="T21" s="85"/>
      <c r="U21" s="86"/>
      <c r="V21" s="86"/>
      <c r="W21" s="86"/>
      <c r="X21" s="87"/>
    </row>
    <row r="22" spans="8:24" x14ac:dyDescent="0.2">
      <c r="H22" s="85"/>
      <c r="I22" s="86"/>
      <c r="J22" s="86"/>
      <c r="K22" s="86"/>
      <c r="L22" s="87"/>
      <c r="T22" s="85"/>
      <c r="U22" s="86"/>
      <c r="V22" s="86"/>
      <c r="W22" s="86"/>
      <c r="X22" s="87"/>
    </row>
    <row r="23" spans="8:24" x14ac:dyDescent="0.2">
      <c r="H23" s="85"/>
      <c r="I23" s="86"/>
      <c r="J23" s="86"/>
      <c r="K23" s="86"/>
      <c r="L23" s="87"/>
      <c r="T23" s="85"/>
      <c r="U23" s="86"/>
      <c r="V23" s="86"/>
      <c r="W23" s="86"/>
      <c r="X23" s="87"/>
    </row>
    <row r="24" spans="8:24" x14ac:dyDescent="0.2">
      <c r="H24" s="85"/>
      <c r="I24" s="86"/>
      <c r="J24" s="86"/>
      <c r="K24" s="86"/>
      <c r="L24" s="87"/>
      <c r="T24" s="85"/>
      <c r="U24" s="86"/>
      <c r="V24" s="86"/>
      <c r="W24" s="86"/>
      <c r="X24" s="87"/>
    </row>
    <row r="25" spans="8:24" x14ac:dyDescent="0.2">
      <c r="H25" s="85"/>
      <c r="I25" s="86"/>
      <c r="J25" s="86"/>
      <c r="K25" s="86"/>
      <c r="L25" s="87"/>
      <c r="T25" s="85"/>
      <c r="U25" s="86"/>
      <c r="V25" s="86"/>
      <c r="W25" s="86"/>
      <c r="X25" s="87"/>
    </row>
    <row r="26" spans="8:24" x14ac:dyDescent="0.2">
      <c r="H26" s="85"/>
      <c r="I26" s="86"/>
      <c r="J26" s="86"/>
      <c r="K26" s="86"/>
      <c r="L26" s="87"/>
      <c r="T26" s="85"/>
      <c r="U26" s="86"/>
      <c r="V26" s="86"/>
      <c r="W26" s="86"/>
      <c r="X26" s="87"/>
    </row>
    <row r="27" spans="8:24" x14ac:dyDescent="0.2">
      <c r="H27" s="85"/>
      <c r="I27" s="86"/>
      <c r="J27" s="86"/>
      <c r="K27" s="86"/>
      <c r="L27" s="87"/>
      <c r="T27" s="85"/>
      <c r="U27" s="86"/>
      <c r="V27" s="86"/>
      <c r="W27" s="86"/>
      <c r="X27" s="87"/>
    </row>
    <row r="28" spans="8:24" x14ac:dyDescent="0.2">
      <c r="H28" s="85"/>
      <c r="I28" s="86"/>
      <c r="J28" s="86"/>
      <c r="K28" s="86"/>
      <c r="L28" s="87"/>
      <c r="T28" s="85"/>
      <c r="U28" s="86"/>
      <c r="V28" s="86"/>
      <c r="W28" s="86"/>
      <c r="X28" s="87"/>
    </row>
    <row r="29" spans="8:24" x14ac:dyDescent="0.2">
      <c r="H29" s="85"/>
      <c r="I29" s="86"/>
      <c r="J29" s="86"/>
      <c r="K29" s="86"/>
      <c r="L29" s="87"/>
      <c r="T29" s="85"/>
      <c r="U29" s="86"/>
      <c r="V29" s="86"/>
      <c r="W29" s="86"/>
      <c r="X29" s="87"/>
    </row>
    <row r="30" spans="8:24" x14ac:dyDescent="0.2">
      <c r="H30" s="88"/>
      <c r="I30" s="89"/>
      <c r="J30" s="89"/>
      <c r="K30" s="89"/>
      <c r="L30" s="90"/>
      <c r="T30" s="88"/>
      <c r="U30" s="89"/>
      <c r="V30" s="89"/>
      <c r="W30" s="89"/>
      <c r="X30" s="90"/>
    </row>
    <row r="32" spans="8:24" x14ac:dyDescent="0.2">
      <c r="H32" s="82" t="s">
        <v>62</v>
      </c>
      <c r="I32" s="83"/>
      <c r="J32" s="83"/>
      <c r="K32" s="83"/>
      <c r="L32" s="84"/>
      <c r="T32" s="82" t="s">
        <v>67</v>
      </c>
      <c r="U32" s="83"/>
      <c r="V32" s="83"/>
      <c r="W32" s="83"/>
      <c r="X32" s="84"/>
    </row>
    <row r="33" spans="8:24" x14ac:dyDescent="0.2">
      <c r="H33" s="85"/>
      <c r="I33" s="86"/>
      <c r="J33" s="86"/>
      <c r="K33" s="86"/>
      <c r="L33" s="87"/>
      <c r="T33" s="85"/>
      <c r="U33" s="86"/>
      <c r="V33" s="86"/>
      <c r="W33" s="86"/>
      <c r="X33" s="87"/>
    </row>
    <row r="34" spans="8:24" ht="15" customHeight="1" x14ac:dyDescent="0.2">
      <c r="H34" s="85"/>
      <c r="I34" s="86"/>
      <c r="J34" s="86"/>
      <c r="K34" s="86"/>
      <c r="L34" s="87"/>
      <c r="T34" s="85"/>
      <c r="U34" s="86"/>
      <c r="V34" s="86"/>
      <c r="W34" s="86"/>
      <c r="X34" s="87"/>
    </row>
    <row r="35" spans="8:24" x14ac:dyDescent="0.2">
      <c r="H35" s="85"/>
      <c r="I35" s="86"/>
      <c r="J35" s="86"/>
      <c r="K35" s="86"/>
      <c r="L35" s="87"/>
      <c r="T35" s="85"/>
      <c r="U35" s="86"/>
      <c r="V35" s="86"/>
      <c r="W35" s="86"/>
      <c r="X35" s="87"/>
    </row>
    <row r="36" spans="8:24" x14ac:dyDescent="0.2">
      <c r="H36" s="85"/>
      <c r="I36" s="86"/>
      <c r="J36" s="86"/>
      <c r="K36" s="86"/>
      <c r="L36" s="87"/>
      <c r="T36" s="85"/>
      <c r="U36" s="86"/>
      <c r="V36" s="86"/>
      <c r="W36" s="86"/>
      <c r="X36" s="87"/>
    </row>
    <row r="37" spans="8:24" x14ac:dyDescent="0.2">
      <c r="H37" s="85"/>
      <c r="I37" s="86"/>
      <c r="J37" s="86"/>
      <c r="K37" s="86"/>
      <c r="L37" s="87"/>
      <c r="T37" s="85"/>
      <c r="U37" s="86"/>
      <c r="V37" s="86"/>
      <c r="W37" s="86"/>
      <c r="X37" s="87"/>
    </row>
    <row r="38" spans="8:24" x14ac:dyDescent="0.2">
      <c r="H38" s="85"/>
      <c r="I38" s="86"/>
      <c r="J38" s="86"/>
      <c r="K38" s="86"/>
      <c r="L38" s="87"/>
      <c r="T38" s="85"/>
      <c r="U38" s="86"/>
      <c r="V38" s="86"/>
      <c r="W38" s="86"/>
      <c r="X38" s="87"/>
    </row>
    <row r="39" spans="8:24" x14ac:dyDescent="0.2">
      <c r="H39" s="85"/>
      <c r="I39" s="86"/>
      <c r="J39" s="86"/>
      <c r="K39" s="86"/>
      <c r="L39" s="87"/>
      <c r="T39" s="85"/>
      <c r="U39" s="86"/>
      <c r="V39" s="86"/>
      <c r="W39" s="86"/>
      <c r="X39" s="87"/>
    </row>
    <row r="40" spans="8:24" x14ac:dyDescent="0.2">
      <c r="H40" s="85"/>
      <c r="I40" s="86"/>
      <c r="J40" s="86"/>
      <c r="K40" s="86"/>
      <c r="L40" s="87"/>
      <c r="T40" s="85"/>
      <c r="U40" s="86"/>
      <c r="V40" s="86"/>
      <c r="W40" s="86"/>
      <c r="X40" s="87"/>
    </row>
    <row r="41" spans="8:24" x14ac:dyDescent="0.2">
      <c r="H41" s="85"/>
      <c r="I41" s="86"/>
      <c r="J41" s="86"/>
      <c r="K41" s="86"/>
      <c r="L41" s="87"/>
      <c r="T41" s="85"/>
      <c r="U41" s="86"/>
      <c r="V41" s="86"/>
      <c r="W41" s="86"/>
      <c r="X41" s="87"/>
    </row>
    <row r="42" spans="8:24" x14ac:dyDescent="0.2">
      <c r="H42" s="85"/>
      <c r="I42" s="86"/>
      <c r="J42" s="86"/>
      <c r="K42" s="86"/>
      <c r="L42" s="87"/>
      <c r="T42" s="85"/>
      <c r="U42" s="86"/>
      <c r="V42" s="86"/>
      <c r="W42" s="86"/>
      <c r="X42" s="87"/>
    </row>
    <row r="43" spans="8:24" x14ac:dyDescent="0.2">
      <c r="H43" s="85"/>
      <c r="I43" s="86"/>
      <c r="J43" s="86"/>
      <c r="K43" s="86"/>
      <c r="L43" s="87"/>
      <c r="T43" s="85"/>
      <c r="U43" s="86"/>
      <c r="V43" s="86"/>
      <c r="W43" s="86"/>
      <c r="X43" s="87"/>
    </row>
    <row r="44" spans="8:24" x14ac:dyDescent="0.2">
      <c r="H44" s="88"/>
      <c r="I44" s="89"/>
      <c r="J44" s="89"/>
      <c r="K44" s="89"/>
      <c r="L44" s="90"/>
      <c r="T44" s="88"/>
      <c r="U44" s="89"/>
      <c r="V44" s="89"/>
      <c r="W44" s="89"/>
      <c r="X44" s="90"/>
    </row>
    <row r="46" spans="8:24" x14ac:dyDescent="0.2">
      <c r="T46" s="82" t="s">
        <v>68</v>
      </c>
      <c r="U46" s="83"/>
      <c r="V46" s="83"/>
      <c r="W46" s="83"/>
      <c r="X46" s="84"/>
    </row>
    <row r="47" spans="8:24" ht="15" customHeight="1" x14ac:dyDescent="0.2">
      <c r="H47" s="82" t="s">
        <v>63</v>
      </c>
      <c r="I47" s="83"/>
      <c r="J47" s="83"/>
      <c r="K47" s="83"/>
      <c r="L47" s="84"/>
      <c r="T47" s="85"/>
      <c r="U47" s="86"/>
      <c r="V47" s="86"/>
      <c r="W47" s="86"/>
      <c r="X47" s="87"/>
    </row>
    <row r="48" spans="8:24" x14ac:dyDescent="0.2">
      <c r="H48" s="85"/>
      <c r="I48" s="86"/>
      <c r="J48" s="86"/>
      <c r="K48" s="86"/>
      <c r="L48" s="87"/>
      <c r="T48" s="85"/>
      <c r="U48" s="86"/>
      <c r="V48" s="86"/>
      <c r="W48" s="86"/>
      <c r="X48" s="87"/>
    </row>
    <row r="49" spans="8:24" x14ac:dyDescent="0.2">
      <c r="H49" s="85"/>
      <c r="I49" s="86"/>
      <c r="J49" s="86"/>
      <c r="K49" s="86"/>
      <c r="L49" s="87"/>
      <c r="T49" s="85"/>
      <c r="U49" s="86"/>
      <c r="V49" s="86"/>
      <c r="W49" s="86"/>
      <c r="X49" s="87"/>
    </row>
    <row r="50" spans="8:24" x14ac:dyDescent="0.2">
      <c r="H50" s="85"/>
      <c r="I50" s="86"/>
      <c r="J50" s="86"/>
      <c r="K50" s="86"/>
      <c r="L50" s="87"/>
      <c r="T50" s="85"/>
      <c r="U50" s="86"/>
      <c r="V50" s="86"/>
      <c r="W50" s="86"/>
      <c r="X50" s="87"/>
    </row>
    <row r="51" spans="8:24" x14ac:dyDescent="0.2">
      <c r="H51" s="85"/>
      <c r="I51" s="86"/>
      <c r="J51" s="86"/>
      <c r="K51" s="86"/>
      <c r="L51" s="87"/>
      <c r="T51" s="85"/>
      <c r="U51" s="86"/>
      <c r="V51" s="86"/>
      <c r="W51" s="86"/>
      <c r="X51" s="87"/>
    </row>
    <row r="52" spans="8:24" x14ac:dyDescent="0.2">
      <c r="H52" s="85"/>
      <c r="I52" s="86"/>
      <c r="J52" s="86"/>
      <c r="K52" s="86"/>
      <c r="L52" s="87"/>
      <c r="T52" s="85"/>
      <c r="U52" s="86"/>
      <c r="V52" s="86"/>
      <c r="W52" s="86"/>
      <c r="X52" s="87"/>
    </row>
    <row r="53" spans="8:24" x14ac:dyDescent="0.2">
      <c r="H53" s="85"/>
      <c r="I53" s="86"/>
      <c r="J53" s="86"/>
      <c r="K53" s="86"/>
      <c r="L53" s="87"/>
      <c r="T53" s="85"/>
      <c r="U53" s="86"/>
      <c r="V53" s="86"/>
      <c r="W53" s="86"/>
      <c r="X53" s="87"/>
    </row>
    <row r="54" spans="8:24" x14ac:dyDescent="0.2">
      <c r="H54" s="85"/>
      <c r="I54" s="86"/>
      <c r="J54" s="86"/>
      <c r="K54" s="86"/>
      <c r="L54" s="87"/>
      <c r="T54" s="85"/>
      <c r="U54" s="86"/>
      <c r="V54" s="86"/>
      <c r="W54" s="86"/>
      <c r="X54" s="87"/>
    </row>
    <row r="55" spans="8:24" x14ac:dyDescent="0.2">
      <c r="H55" s="85"/>
      <c r="I55" s="86"/>
      <c r="J55" s="86"/>
      <c r="K55" s="86"/>
      <c r="L55" s="87"/>
      <c r="T55" s="85"/>
      <c r="U55" s="86"/>
      <c r="V55" s="86"/>
      <c r="W55" s="86"/>
      <c r="X55" s="87"/>
    </row>
    <row r="56" spans="8:24" x14ac:dyDescent="0.2">
      <c r="H56" s="85"/>
      <c r="I56" s="86"/>
      <c r="J56" s="86"/>
      <c r="K56" s="86"/>
      <c r="L56" s="87"/>
      <c r="T56" s="85"/>
      <c r="U56" s="86"/>
      <c r="V56" s="86"/>
      <c r="W56" s="86"/>
      <c r="X56" s="87"/>
    </row>
    <row r="57" spans="8:24" x14ac:dyDescent="0.2">
      <c r="H57" s="85"/>
      <c r="I57" s="86"/>
      <c r="J57" s="86"/>
      <c r="K57" s="86"/>
      <c r="L57" s="87"/>
      <c r="T57" s="85"/>
      <c r="U57" s="86"/>
      <c r="V57" s="86"/>
      <c r="W57" s="86"/>
      <c r="X57" s="87"/>
    </row>
    <row r="58" spans="8:24" x14ac:dyDescent="0.2">
      <c r="H58" s="85"/>
      <c r="I58" s="86"/>
      <c r="J58" s="86"/>
      <c r="K58" s="86"/>
      <c r="L58" s="87"/>
      <c r="T58" s="88"/>
      <c r="U58" s="89"/>
      <c r="V58" s="89"/>
      <c r="W58" s="89"/>
      <c r="X58" s="90"/>
    </row>
    <row r="59" spans="8:24" x14ac:dyDescent="0.2">
      <c r="H59" s="88"/>
      <c r="I59" s="89"/>
      <c r="J59" s="89"/>
      <c r="K59" s="89"/>
      <c r="L59" s="90"/>
    </row>
    <row r="61" spans="8:24" x14ac:dyDescent="0.2">
      <c r="H61" s="91" t="s">
        <v>64</v>
      </c>
      <c r="I61" s="92"/>
      <c r="J61" s="92"/>
      <c r="K61" s="92"/>
      <c r="L61" s="92"/>
    </row>
    <row r="62" spans="8:24" ht="15" customHeight="1" x14ac:dyDescent="0.2">
      <c r="H62" s="92"/>
      <c r="I62" s="92"/>
      <c r="J62" s="92"/>
      <c r="K62" s="92"/>
      <c r="L62" s="92"/>
    </row>
    <row r="63" spans="8:24" x14ac:dyDescent="0.2">
      <c r="H63" s="92"/>
      <c r="I63" s="92"/>
      <c r="J63" s="92"/>
      <c r="K63" s="92"/>
      <c r="L63" s="92"/>
    </row>
    <row r="64" spans="8:24" x14ac:dyDescent="0.2">
      <c r="H64" s="92"/>
      <c r="I64" s="92"/>
      <c r="J64" s="92"/>
      <c r="K64" s="92"/>
      <c r="L64" s="92"/>
    </row>
    <row r="65" spans="8:12" x14ac:dyDescent="0.2">
      <c r="H65" s="92"/>
      <c r="I65" s="92"/>
      <c r="J65" s="92"/>
      <c r="K65" s="92"/>
      <c r="L65" s="92"/>
    </row>
    <row r="66" spans="8:12" x14ac:dyDescent="0.2">
      <c r="H66" s="92"/>
      <c r="I66" s="92"/>
      <c r="J66" s="92"/>
      <c r="K66" s="92"/>
      <c r="L66" s="92"/>
    </row>
    <row r="67" spans="8:12" x14ac:dyDescent="0.2">
      <c r="H67" s="92"/>
      <c r="I67" s="92"/>
      <c r="J67" s="92"/>
      <c r="K67" s="92"/>
      <c r="L67" s="92"/>
    </row>
    <row r="68" spans="8:12" x14ac:dyDescent="0.2">
      <c r="H68" s="92"/>
      <c r="I68" s="92"/>
      <c r="J68" s="92"/>
      <c r="K68" s="92"/>
      <c r="L68" s="92"/>
    </row>
    <row r="69" spans="8:12" x14ac:dyDescent="0.2">
      <c r="H69" s="92"/>
      <c r="I69" s="92"/>
      <c r="J69" s="92"/>
      <c r="K69" s="92"/>
      <c r="L69" s="92"/>
    </row>
    <row r="70" spans="8:12" x14ac:dyDescent="0.2">
      <c r="H70" s="92"/>
      <c r="I70" s="92"/>
      <c r="J70" s="92"/>
      <c r="K70" s="92"/>
      <c r="L70" s="92"/>
    </row>
    <row r="71" spans="8:12" x14ac:dyDescent="0.2">
      <c r="H71" s="92"/>
      <c r="I71" s="92"/>
      <c r="J71" s="92"/>
      <c r="K71" s="92"/>
      <c r="L71" s="92"/>
    </row>
    <row r="72" spans="8:12" x14ac:dyDescent="0.2">
      <c r="H72" s="92"/>
      <c r="I72" s="92"/>
      <c r="J72" s="92"/>
      <c r="K72" s="92"/>
      <c r="L72" s="92"/>
    </row>
    <row r="73" spans="8:12" x14ac:dyDescent="0.2">
      <c r="H73" s="92"/>
      <c r="I73" s="92"/>
      <c r="J73" s="92"/>
      <c r="K73" s="92"/>
      <c r="L73" s="92"/>
    </row>
    <row r="74" spans="8:12" x14ac:dyDescent="0.2">
      <c r="H74" s="92"/>
      <c r="I74" s="92"/>
      <c r="J74" s="92"/>
      <c r="K74" s="92"/>
      <c r="L74" s="92"/>
    </row>
  </sheetData>
  <mergeCells count="9">
    <mergeCell ref="H61:L74"/>
    <mergeCell ref="T4:X16"/>
    <mergeCell ref="T18:X30"/>
    <mergeCell ref="T32:X44"/>
    <mergeCell ref="T46:X58"/>
    <mergeCell ref="H4:L16"/>
    <mergeCell ref="H18:L30"/>
    <mergeCell ref="H32:L44"/>
    <mergeCell ref="H47:L59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4E6FC-28DD-4B32-9BCC-D7EB529B87C3}">
  <sheetPr>
    <tabColor theme="1"/>
  </sheetPr>
  <dimension ref="A2:R38"/>
  <sheetViews>
    <sheetView showGridLines="0" zoomScale="71" zoomScaleNormal="71" workbookViewId="0"/>
  </sheetViews>
  <sheetFormatPr defaultColWidth="0" defaultRowHeight="15" x14ac:dyDescent="0.2"/>
  <cols>
    <col min="1" max="1" width="10.6640625" customWidth="1"/>
    <col min="2" max="2" width="21.5546875" customWidth="1"/>
    <col min="3" max="18" width="8.88671875" customWidth="1"/>
    <col min="19" max="16384" width="8.88671875" hidden="1"/>
  </cols>
  <sheetData>
    <row r="2" spans="2:2" ht="15.75" x14ac:dyDescent="0.25">
      <c r="B2" s="66"/>
    </row>
    <row r="38" spans="1:2" x14ac:dyDescent="0.2">
      <c r="A38" t="s">
        <v>53</v>
      </c>
      <c r="B38" s="69" t="s">
        <v>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55587-24DA-46A4-9261-27631082D4B1}">
  <dimension ref="A2:R98"/>
  <sheetViews>
    <sheetView showGridLines="0" workbookViewId="0"/>
  </sheetViews>
  <sheetFormatPr defaultRowHeight="15" x14ac:dyDescent="0.2"/>
  <cols>
    <col min="1" max="1" width="35.6640625" bestFit="1" customWidth="1"/>
    <col min="2" max="2" width="18.6640625" bestFit="1" customWidth="1"/>
    <col min="3" max="3" width="31" bestFit="1" customWidth="1"/>
    <col min="4" max="5" width="13.77734375" bestFit="1" customWidth="1"/>
    <col min="6" max="7" width="12.6640625" bestFit="1" customWidth="1"/>
    <col min="8" max="8" width="9.109375" bestFit="1" customWidth="1"/>
    <col min="9" max="9" width="31" bestFit="1" customWidth="1"/>
    <col min="10" max="10" width="32.21875" customWidth="1"/>
    <col min="11" max="11" width="13.77734375" bestFit="1" customWidth="1"/>
    <col min="12" max="12" width="12.6640625" bestFit="1" customWidth="1"/>
    <col min="13" max="14" width="13.77734375" bestFit="1" customWidth="1"/>
    <col min="15" max="21" width="12.6640625" bestFit="1" customWidth="1"/>
    <col min="22" max="25" width="13.77734375" bestFit="1" customWidth="1"/>
    <col min="26" max="26" width="12.6640625" bestFit="1" customWidth="1"/>
    <col min="27" max="35" width="13.77734375" bestFit="1" customWidth="1"/>
    <col min="36" max="38" width="12.6640625" bestFit="1" customWidth="1"/>
    <col min="39" max="41" width="13.77734375" bestFit="1" customWidth="1"/>
    <col min="42" max="42" width="12.6640625" bestFit="1" customWidth="1"/>
    <col min="43" max="43" width="14.77734375" bestFit="1" customWidth="1"/>
    <col min="44" max="246" width="11.21875" bestFit="1" customWidth="1"/>
    <col min="247" max="247" width="12.6640625" bestFit="1" customWidth="1"/>
    <col min="248" max="248" width="11.21875" bestFit="1" customWidth="1"/>
    <col min="249" max="250" width="12.6640625" bestFit="1" customWidth="1"/>
    <col min="251" max="255" width="11.21875" bestFit="1" customWidth="1"/>
    <col min="256" max="256" width="12.6640625" bestFit="1" customWidth="1"/>
    <col min="257" max="257" width="11.21875" bestFit="1" customWidth="1"/>
    <col min="258" max="258" width="12.6640625" bestFit="1" customWidth="1"/>
    <col min="259" max="259" width="11.21875" bestFit="1" customWidth="1"/>
    <col min="260" max="265" width="12.6640625" bestFit="1" customWidth="1"/>
    <col min="266" max="267" width="11.21875" bestFit="1" customWidth="1"/>
    <col min="268" max="287" width="12.6640625" bestFit="1" customWidth="1"/>
    <col min="288" max="303" width="11.21875" bestFit="1" customWidth="1"/>
    <col min="304" max="304" width="12.6640625" bestFit="1" customWidth="1"/>
    <col min="305" max="305" width="11.21875" bestFit="1" customWidth="1"/>
    <col min="306" max="313" width="12.6640625" bestFit="1" customWidth="1"/>
    <col min="314" max="314" width="12" bestFit="1" customWidth="1"/>
    <col min="315" max="349" width="12.6640625" bestFit="1" customWidth="1"/>
    <col min="350" max="350" width="11.21875" bestFit="1" customWidth="1"/>
    <col min="351" max="351" width="12.6640625" bestFit="1" customWidth="1"/>
    <col min="352" max="352" width="11.21875" bestFit="1" customWidth="1"/>
    <col min="353" max="354" width="12.6640625" bestFit="1" customWidth="1"/>
    <col min="355" max="356" width="12" bestFit="1" customWidth="1"/>
    <col min="357" max="357" width="12.6640625" bestFit="1" customWidth="1"/>
    <col min="358" max="365" width="12" bestFit="1" customWidth="1"/>
    <col min="366" max="367" width="12.6640625" bestFit="1" customWidth="1"/>
    <col min="368" max="372" width="12" bestFit="1" customWidth="1"/>
    <col min="373" max="373" width="11.21875" bestFit="1" customWidth="1"/>
    <col min="374" max="383" width="12" bestFit="1" customWidth="1"/>
    <col min="384" max="384" width="12.6640625" bestFit="1" customWidth="1"/>
    <col min="385" max="386" width="12" bestFit="1" customWidth="1"/>
    <col min="387" max="405" width="12.6640625" bestFit="1" customWidth="1"/>
    <col min="406" max="420" width="12" bestFit="1" customWidth="1"/>
    <col min="421" max="422" width="11.21875" bestFit="1" customWidth="1"/>
    <col min="423" max="433" width="12" bestFit="1" customWidth="1"/>
    <col min="434" max="434" width="11.21875" bestFit="1" customWidth="1"/>
    <col min="435" max="445" width="12" bestFit="1" customWidth="1"/>
    <col min="446" max="446" width="11.21875" bestFit="1" customWidth="1"/>
    <col min="447" max="450" width="12" bestFit="1" customWidth="1"/>
    <col min="451" max="451" width="12.6640625" bestFit="1" customWidth="1"/>
    <col min="452" max="452" width="12" bestFit="1" customWidth="1"/>
    <col min="453" max="453" width="12.6640625" bestFit="1" customWidth="1"/>
    <col min="454" max="454" width="11.21875" bestFit="1" customWidth="1"/>
    <col min="455" max="455" width="12.6640625" bestFit="1" customWidth="1"/>
    <col min="456" max="459" width="11.21875" bestFit="1" customWidth="1"/>
    <col min="460" max="460" width="12.6640625" bestFit="1" customWidth="1"/>
    <col min="461" max="461" width="11.21875" bestFit="1" customWidth="1"/>
    <col min="462" max="464" width="12.6640625" bestFit="1" customWidth="1"/>
    <col min="465" max="468" width="12" bestFit="1" customWidth="1"/>
    <col min="469" max="470" width="11.21875" bestFit="1" customWidth="1"/>
    <col min="471" max="476" width="12" bestFit="1" customWidth="1"/>
    <col min="477" max="479" width="12.6640625" bestFit="1" customWidth="1"/>
    <col min="480" max="481" width="12" bestFit="1" customWidth="1"/>
    <col min="482" max="482" width="11.21875" bestFit="1" customWidth="1"/>
    <col min="483" max="484" width="12.6640625" bestFit="1" customWidth="1"/>
    <col min="485" max="493" width="7.33203125" bestFit="1" customWidth="1"/>
    <col min="494" max="494" width="14.77734375" bestFit="1" customWidth="1"/>
    <col min="495" max="495" width="9.6640625" bestFit="1" customWidth="1"/>
    <col min="496" max="496" width="6.77734375" bestFit="1" customWidth="1"/>
    <col min="497" max="507" width="6.21875" bestFit="1" customWidth="1"/>
    <col min="508" max="508" width="9.6640625" bestFit="1" customWidth="1"/>
    <col min="509" max="509" width="6.77734375" bestFit="1" customWidth="1"/>
    <col min="510" max="520" width="6.21875" bestFit="1" customWidth="1"/>
    <col min="521" max="521" width="9.6640625" bestFit="1" customWidth="1"/>
    <col min="522" max="522" width="6.77734375" bestFit="1" customWidth="1"/>
    <col min="523" max="533" width="6.21875" bestFit="1" customWidth="1"/>
    <col min="534" max="534" width="9.6640625" bestFit="1" customWidth="1"/>
    <col min="535" max="535" width="6.77734375" bestFit="1" customWidth="1"/>
    <col min="536" max="546" width="6.21875" bestFit="1" customWidth="1"/>
    <col min="547" max="547" width="9.6640625" bestFit="1" customWidth="1"/>
    <col min="548" max="548" width="6.77734375" bestFit="1" customWidth="1"/>
    <col min="549" max="559" width="6.21875" bestFit="1" customWidth="1"/>
    <col min="560" max="560" width="9.6640625" bestFit="1" customWidth="1"/>
    <col min="561" max="561" width="10.109375" bestFit="1" customWidth="1"/>
    <col min="562" max="565" width="6" bestFit="1" customWidth="1"/>
    <col min="566" max="956" width="7" bestFit="1" customWidth="1"/>
    <col min="957" max="957" width="3.21875" bestFit="1" customWidth="1"/>
    <col min="958" max="958" width="10.109375" bestFit="1" customWidth="1"/>
  </cols>
  <sheetData>
    <row r="2" spans="1:10" x14ac:dyDescent="0.2">
      <c r="G2" s="62" t="s">
        <v>37</v>
      </c>
      <c r="H2" s="62" t="s">
        <v>38</v>
      </c>
      <c r="I2" t="s">
        <v>48</v>
      </c>
      <c r="J2" t="s">
        <v>51</v>
      </c>
    </row>
    <row r="3" spans="1:10" ht="45" x14ac:dyDescent="0.2">
      <c r="A3" s="77" t="s">
        <v>37</v>
      </c>
      <c r="B3" s="77" t="s">
        <v>38</v>
      </c>
      <c r="C3" s="77" t="s">
        <v>46</v>
      </c>
      <c r="D3" s="76" t="s">
        <v>49</v>
      </c>
      <c r="E3" s="76" t="s">
        <v>48</v>
      </c>
      <c r="G3">
        <v>2024</v>
      </c>
      <c r="H3" s="56" t="s">
        <v>16</v>
      </c>
      <c r="I3" s="63">
        <v>260264</v>
      </c>
      <c r="J3" s="63">
        <v>62966</v>
      </c>
    </row>
    <row r="4" spans="1:10" x14ac:dyDescent="0.2">
      <c r="A4">
        <v>2023</v>
      </c>
      <c r="B4" s="56" t="s">
        <v>16</v>
      </c>
      <c r="C4" s="63">
        <v>66096</v>
      </c>
      <c r="D4" s="63">
        <v>305332</v>
      </c>
      <c r="E4" s="63">
        <v>244820</v>
      </c>
      <c r="G4">
        <v>2024</v>
      </c>
      <c r="H4" s="56" t="s">
        <v>17</v>
      </c>
      <c r="I4" s="63">
        <v>274278</v>
      </c>
      <c r="J4" s="63">
        <v>56172</v>
      </c>
    </row>
    <row r="5" spans="1:10" x14ac:dyDescent="0.2">
      <c r="A5">
        <v>2023</v>
      </c>
      <c r="B5" s="56" t="s">
        <v>17</v>
      </c>
      <c r="C5" s="63">
        <v>71392</v>
      </c>
      <c r="D5" s="63">
        <v>323036</v>
      </c>
      <c r="E5" s="63">
        <v>224890</v>
      </c>
      <c r="G5">
        <v>2024</v>
      </c>
      <c r="H5" s="56" t="s">
        <v>18</v>
      </c>
      <c r="I5" s="63">
        <v>314248</v>
      </c>
      <c r="J5" s="63">
        <v>61214</v>
      </c>
    </row>
    <row r="6" spans="1:10" x14ac:dyDescent="0.2">
      <c r="A6">
        <v>2023</v>
      </c>
      <c r="B6" s="56" t="s">
        <v>18</v>
      </c>
      <c r="C6" s="63">
        <v>90838</v>
      </c>
      <c r="D6" s="63">
        <v>443670</v>
      </c>
      <c r="E6" s="63">
        <v>342852</v>
      </c>
      <c r="G6">
        <v>2024</v>
      </c>
      <c r="H6" s="56" t="s">
        <v>19</v>
      </c>
      <c r="I6" s="63">
        <v>369142</v>
      </c>
      <c r="J6" s="63">
        <v>72542</v>
      </c>
    </row>
    <row r="7" spans="1:10" x14ac:dyDescent="0.2">
      <c r="A7">
        <v>2023</v>
      </c>
      <c r="B7" s="56" t="s">
        <v>19</v>
      </c>
      <c r="C7" s="63">
        <v>68014</v>
      </c>
      <c r="D7" s="63">
        <v>357706</v>
      </c>
      <c r="E7" s="63">
        <v>276144</v>
      </c>
      <c r="G7">
        <v>2024</v>
      </c>
      <c r="H7" s="56" t="s">
        <v>20</v>
      </c>
      <c r="I7" s="63">
        <v>322696</v>
      </c>
      <c r="J7" s="63">
        <v>65816</v>
      </c>
    </row>
    <row r="8" spans="1:10" x14ac:dyDescent="0.2">
      <c r="A8">
        <v>2023</v>
      </c>
      <c r="B8" s="56" t="s">
        <v>20</v>
      </c>
      <c r="C8" s="63">
        <v>91320</v>
      </c>
      <c r="D8" s="63">
        <v>455828</v>
      </c>
      <c r="E8" s="63">
        <v>298128</v>
      </c>
      <c r="G8">
        <v>2024</v>
      </c>
      <c r="H8" s="56" t="s">
        <v>21</v>
      </c>
      <c r="I8" s="63">
        <v>351984</v>
      </c>
      <c r="J8" s="63">
        <v>76624</v>
      </c>
    </row>
    <row r="9" spans="1:10" x14ac:dyDescent="0.2">
      <c r="A9">
        <v>2023</v>
      </c>
      <c r="B9" s="56" t="s">
        <v>21</v>
      </c>
      <c r="C9" s="63">
        <v>73244</v>
      </c>
      <c r="D9" s="63">
        <v>378364</v>
      </c>
      <c r="E9" s="63">
        <v>323222</v>
      </c>
      <c r="G9">
        <v>2024</v>
      </c>
      <c r="H9" s="56" t="s">
        <v>22</v>
      </c>
      <c r="I9" s="63">
        <v>400100</v>
      </c>
      <c r="J9" s="63">
        <v>82572</v>
      </c>
    </row>
    <row r="10" spans="1:10" x14ac:dyDescent="0.2">
      <c r="A10">
        <v>2023</v>
      </c>
      <c r="B10" s="56" t="s">
        <v>22</v>
      </c>
      <c r="C10" s="63">
        <v>60914</v>
      </c>
      <c r="D10" s="63">
        <v>366032</v>
      </c>
      <c r="E10" s="63">
        <v>391706</v>
      </c>
      <c r="G10">
        <v>2024</v>
      </c>
      <c r="H10" s="56" t="s">
        <v>23</v>
      </c>
      <c r="I10" s="63">
        <v>393514</v>
      </c>
      <c r="J10" s="63">
        <v>81250</v>
      </c>
    </row>
    <row r="11" spans="1:10" x14ac:dyDescent="0.2">
      <c r="A11">
        <v>2023</v>
      </c>
      <c r="B11" s="56" t="s">
        <v>23</v>
      </c>
      <c r="C11" s="63">
        <v>69096</v>
      </c>
      <c r="D11" s="63">
        <v>453908</v>
      </c>
      <c r="E11" s="63">
        <v>347806</v>
      </c>
      <c r="G11">
        <v>2024</v>
      </c>
      <c r="H11" s="56" t="s">
        <v>24</v>
      </c>
      <c r="I11" s="63">
        <v>387540</v>
      </c>
      <c r="J11" s="63">
        <v>85128</v>
      </c>
    </row>
    <row r="12" spans="1:10" x14ac:dyDescent="0.2">
      <c r="A12">
        <v>2023</v>
      </c>
      <c r="B12" s="56" t="s">
        <v>24</v>
      </c>
      <c r="C12" s="63">
        <v>54880</v>
      </c>
      <c r="D12" s="63">
        <v>417778</v>
      </c>
      <c r="E12" s="63">
        <v>335538</v>
      </c>
      <c r="F12" s="64"/>
      <c r="G12">
        <v>2024</v>
      </c>
      <c r="H12" s="56" t="s">
        <v>25</v>
      </c>
      <c r="I12" s="63">
        <v>435932</v>
      </c>
      <c r="J12" s="63">
        <v>93966</v>
      </c>
    </row>
    <row r="13" spans="1:10" x14ac:dyDescent="0.2">
      <c r="A13">
        <v>2023</v>
      </c>
      <c r="B13" s="56" t="s">
        <v>25</v>
      </c>
      <c r="C13" s="63">
        <v>62552</v>
      </c>
      <c r="D13" s="63">
        <v>399516</v>
      </c>
      <c r="E13" s="63">
        <v>367172</v>
      </c>
      <c r="G13">
        <v>2024</v>
      </c>
      <c r="H13" s="56" t="s">
        <v>26</v>
      </c>
      <c r="I13" s="63">
        <v>417460</v>
      </c>
      <c r="J13" s="63">
        <v>89538</v>
      </c>
    </row>
    <row r="14" spans="1:10" x14ac:dyDescent="0.2">
      <c r="A14">
        <v>2023</v>
      </c>
      <c r="B14" s="56" t="s">
        <v>26</v>
      </c>
      <c r="C14" s="63">
        <v>48136</v>
      </c>
      <c r="D14" s="63">
        <v>405350</v>
      </c>
      <c r="E14" s="63">
        <v>353684</v>
      </c>
      <c r="G14">
        <v>2024</v>
      </c>
      <c r="H14" s="56" t="s">
        <v>27</v>
      </c>
      <c r="I14" s="63">
        <v>409640</v>
      </c>
      <c r="J14" s="63">
        <v>105222</v>
      </c>
    </row>
    <row r="15" spans="1:10" x14ac:dyDescent="0.2">
      <c r="A15">
        <v>2023</v>
      </c>
      <c r="B15" s="56" t="s">
        <v>27</v>
      </c>
      <c r="C15" s="63">
        <v>51356</v>
      </c>
      <c r="D15" s="63">
        <v>343156</v>
      </c>
      <c r="E15" s="63">
        <v>407438</v>
      </c>
      <c r="G15">
        <v>2025</v>
      </c>
      <c r="H15" s="56" t="s">
        <v>16</v>
      </c>
      <c r="I15" s="63">
        <v>263888</v>
      </c>
      <c r="J15" s="63">
        <v>78608</v>
      </c>
    </row>
    <row r="16" spans="1:10" x14ac:dyDescent="0.2">
      <c r="A16">
        <v>2024</v>
      </c>
      <c r="B16" s="56" t="s">
        <v>16</v>
      </c>
      <c r="C16" s="63">
        <v>37674</v>
      </c>
      <c r="D16" s="63">
        <v>305128</v>
      </c>
      <c r="E16" s="63">
        <v>260264</v>
      </c>
      <c r="G16">
        <v>2025</v>
      </c>
      <c r="H16" s="56" t="s">
        <v>17</v>
      </c>
      <c r="I16" s="63">
        <v>298184</v>
      </c>
      <c r="J16" s="63">
        <v>71736</v>
      </c>
    </row>
    <row r="17" spans="1:10" x14ac:dyDescent="0.2">
      <c r="A17">
        <v>2024</v>
      </c>
      <c r="B17" s="56" t="s">
        <v>17</v>
      </c>
      <c r="C17" s="63">
        <v>61410</v>
      </c>
      <c r="D17" s="63">
        <v>379368</v>
      </c>
      <c r="E17" s="63">
        <v>274278</v>
      </c>
      <c r="G17">
        <v>2025</v>
      </c>
      <c r="H17" s="56" t="s">
        <v>18</v>
      </c>
      <c r="I17" s="63">
        <v>315818</v>
      </c>
      <c r="J17" s="63">
        <v>75254</v>
      </c>
    </row>
    <row r="18" spans="1:10" x14ac:dyDescent="0.2">
      <c r="A18">
        <v>2024</v>
      </c>
      <c r="B18" s="56" t="s">
        <v>18</v>
      </c>
      <c r="C18" s="63">
        <v>65412</v>
      </c>
      <c r="D18" s="63">
        <v>391502</v>
      </c>
      <c r="E18" s="63">
        <v>314248</v>
      </c>
      <c r="G18">
        <v>2025</v>
      </c>
      <c r="H18" s="56" t="s">
        <v>19</v>
      </c>
      <c r="I18" s="63">
        <v>0</v>
      </c>
      <c r="J18" s="63">
        <v>0</v>
      </c>
    </row>
    <row r="19" spans="1:10" x14ac:dyDescent="0.2">
      <c r="A19">
        <v>2024</v>
      </c>
      <c r="B19" s="56" t="s">
        <v>19</v>
      </c>
      <c r="C19" s="63">
        <v>54668</v>
      </c>
      <c r="D19" s="63">
        <v>444230</v>
      </c>
      <c r="E19" s="63">
        <v>369142</v>
      </c>
      <c r="G19">
        <v>2025</v>
      </c>
      <c r="H19" s="56" t="s">
        <v>20</v>
      </c>
      <c r="I19" s="63">
        <v>0</v>
      </c>
      <c r="J19" s="63">
        <v>0</v>
      </c>
    </row>
    <row r="20" spans="1:10" x14ac:dyDescent="0.2">
      <c r="A20">
        <v>2024</v>
      </c>
      <c r="B20" s="56" t="s">
        <v>20</v>
      </c>
      <c r="C20" s="63">
        <v>53520</v>
      </c>
      <c r="D20" s="63">
        <v>333464</v>
      </c>
      <c r="E20" s="63">
        <v>322696</v>
      </c>
      <c r="G20">
        <v>2025</v>
      </c>
      <c r="H20" s="56" t="s">
        <v>21</v>
      </c>
      <c r="I20" s="63">
        <v>0</v>
      </c>
      <c r="J20" s="63">
        <v>0</v>
      </c>
    </row>
    <row r="21" spans="1:10" x14ac:dyDescent="0.2">
      <c r="A21">
        <v>2024</v>
      </c>
      <c r="B21" s="56" t="s">
        <v>21</v>
      </c>
      <c r="C21" s="63">
        <v>57914</v>
      </c>
      <c r="D21" s="63">
        <v>422070</v>
      </c>
      <c r="E21" s="63">
        <v>351984</v>
      </c>
      <c r="G21">
        <v>2025</v>
      </c>
      <c r="H21" s="56" t="s">
        <v>22</v>
      </c>
      <c r="I21" s="63">
        <v>0</v>
      </c>
      <c r="J21" s="63">
        <v>0</v>
      </c>
    </row>
    <row r="22" spans="1:10" x14ac:dyDescent="0.2">
      <c r="A22">
        <v>2024</v>
      </c>
      <c r="B22" s="56" t="s">
        <v>22</v>
      </c>
      <c r="C22" s="63">
        <v>78178</v>
      </c>
      <c r="D22" s="63">
        <v>493442</v>
      </c>
      <c r="E22" s="63">
        <v>400100</v>
      </c>
      <c r="G22">
        <v>2025</v>
      </c>
      <c r="H22" s="56" t="s">
        <v>23</v>
      </c>
      <c r="I22" s="63">
        <v>0</v>
      </c>
      <c r="J22" s="63">
        <v>0</v>
      </c>
    </row>
    <row r="23" spans="1:10" x14ac:dyDescent="0.2">
      <c r="A23">
        <v>2024</v>
      </c>
      <c r="B23" s="56" t="s">
        <v>23</v>
      </c>
      <c r="C23" s="63">
        <v>76450</v>
      </c>
      <c r="D23" s="63">
        <v>519226</v>
      </c>
      <c r="E23" s="63">
        <v>393514</v>
      </c>
      <c r="G23">
        <v>2025</v>
      </c>
      <c r="H23" s="56" t="s">
        <v>24</v>
      </c>
      <c r="I23" s="63">
        <v>0</v>
      </c>
      <c r="J23" s="63">
        <v>0</v>
      </c>
    </row>
    <row r="24" spans="1:10" x14ac:dyDescent="0.2">
      <c r="A24">
        <v>2024</v>
      </c>
      <c r="B24" s="56" t="s">
        <v>24</v>
      </c>
      <c r="C24" s="63">
        <v>83258</v>
      </c>
      <c r="D24" s="63">
        <v>459978</v>
      </c>
      <c r="E24" s="63">
        <v>387540</v>
      </c>
      <c r="G24">
        <v>2025</v>
      </c>
      <c r="H24" s="56" t="s">
        <v>25</v>
      </c>
      <c r="I24" s="63">
        <v>0</v>
      </c>
      <c r="J24" s="63">
        <v>0</v>
      </c>
    </row>
    <row r="25" spans="1:10" x14ac:dyDescent="0.2">
      <c r="A25">
        <v>2024</v>
      </c>
      <c r="B25" s="56" t="s">
        <v>25</v>
      </c>
      <c r="C25" s="63">
        <v>87098</v>
      </c>
      <c r="D25" s="63">
        <v>498228</v>
      </c>
      <c r="E25" s="63">
        <v>435932</v>
      </c>
      <c r="G25">
        <v>2025</v>
      </c>
      <c r="H25" s="56" t="s">
        <v>26</v>
      </c>
      <c r="I25" s="63">
        <v>0</v>
      </c>
      <c r="J25" s="63">
        <v>0</v>
      </c>
    </row>
    <row r="26" spans="1:10" x14ac:dyDescent="0.2">
      <c r="A26">
        <v>2024</v>
      </c>
      <c r="B26" s="56" t="s">
        <v>26</v>
      </c>
      <c r="C26" s="63">
        <v>78678</v>
      </c>
      <c r="D26" s="63">
        <v>472292</v>
      </c>
      <c r="E26" s="63">
        <v>417460</v>
      </c>
      <c r="G26">
        <v>2025</v>
      </c>
      <c r="H26" s="56" t="s">
        <v>27</v>
      </c>
      <c r="I26" s="63">
        <v>0</v>
      </c>
      <c r="J26" s="63">
        <v>0</v>
      </c>
    </row>
    <row r="27" spans="1:10" x14ac:dyDescent="0.2">
      <c r="A27">
        <v>2024</v>
      </c>
      <c r="B27" s="56" t="s">
        <v>27</v>
      </c>
      <c r="C27" s="63">
        <v>62708</v>
      </c>
      <c r="D27" s="63">
        <v>380262</v>
      </c>
      <c r="E27" s="63">
        <v>409640</v>
      </c>
      <c r="G27" t="s">
        <v>44</v>
      </c>
      <c r="I27" s="56">
        <v>5214688</v>
      </c>
      <c r="J27" s="56">
        <v>1158608</v>
      </c>
    </row>
    <row r="28" spans="1:10" x14ac:dyDescent="0.2">
      <c r="A28" t="s">
        <v>44</v>
      </c>
      <c r="C28" s="56">
        <v>1604806</v>
      </c>
      <c r="D28" s="56">
        <v>9748866</v>
      </c>
      <c r="E28" s="56">
        <v>8250198</v>
      </c>
    </row>
    <row r="32" spans="1:10" x14ac:dyDescent="0.2">
      <c r="A32" s="62" t="s">
        <v>38</v>
      </c>
      <c r="B32" s="56" t="s">
        <v>45</v>
      </c>
    </row>
    <row r="34" spans="1:16" x14ac:dyDescent="0.2">
      <c r="B34" s="62" t="s">
        <v>37</v>
      </c>
      <c r="C34" s="62" t="s">
        <v>50</v>
      </c>
    </row>
    <row r="35" spans="1:16" x14ac:dyDescent="0.2">
      <c r="B35">
        <v>2021</v>
      </c>
      <c r="C35">
        <v>2021</v>
      </c>
      <c r="D35">
        <v>2021</v>
      </c>
      <c r="E35">
        <v>2022</v>
      </c>
      <c r="F35">
        <v>2022</v>
      </c>
      <c r="G35">
        <v>2022</v>
      </c>
      <c r="H35">
        <v>2023</v>
      </c>
      <c r="I35">
        <v>2023</v>
      </c>
      <c r="J35">
        <v>2023</v>
      </c>
      <c r="K35">
        <v>2024</v>
      </c>
      <c r="L35">
        <v>2024</v>
      </c>
      <c r="M35">
        <v>2024</v>
      </c>
      <c r="N35">
        <v>2025</v>
      </c>
      <c r="O35">
        <v>2025</v>
      </c>
      <c r="P35">
        <v>2025</v>
      </c>
    </row>
    <row r="36" spans="1:16" x14ac:dyDescent="0.2">
      <c r="A36" s="62" t="s">
        <v>35</v>
      </c>
      <c r="B36" t="s">
        <v>47</v>
      </c>
      <c r="C36" t="s">
        <v>48</v>
      </c>
      <c r="D36" t="s">
        <v>46</v>
      </c>
      <c r="E36" t="s">
        <v>47</v>
      </c>
      <c r="F36" t="s">
        <v>48</v>
      </c>
      <c r="G36" t="s">
        <v>46</v>
      </c>
      <c r="H36" t="s">
        <v>47</v>
      </c>
      <c r="I36" t="s">
        <v>48</v>
      </c>
      <c r="J36" t="s">
        <v>46</v>
      </c>
      <c r="K36" t="s">
        <v>47</v>
      </c>
      <c r="L36" t="s">
        <v>48</v>
      </c>
      <c r="M36" t="s">
        <v>46</v>
      </c>
      <c r="N36" t="s">
        <v>47</v>
      </c>
      <c r="O36" t="s">
        <v>48</v>
      </c>
      <c r="P36" t="s">
        <v>46</v>
      </c>
    </row>
    <row r="37" spans="1:16" x14ac:dyDescent="0.2">
      <c r="A37" t="s">
        <v>5</v>
      </c>
      <c r="B37" s="67">
        <v>0.16986001815661556</v>
      </c>
      <c r="C37" s="67">
        <v>0.17156461680871177</v>
      </c>
      <c r="D37" s="67">
        <v>0.16786003965392934</v>
      </c>
      <c r="E37" s="67">
        <v>0.17330242572143029</v>
      </c>
      <c r="F37" s="67">
        <v>0.17084013780716367</v>
      </c>
      <c r="G37" s="67">
        <v>0.21765839041095891</v>
      </c>
      <c r="H37" s="67">
        <v>0.17757230266728755</v>
      </c>
      <c r="I37" s="67">
        <v>0.18006964924442953</v>
      </c>
      <c r="J37" s="67">
        <v>0.1736143655371305</v>
      </c>
      <c r="K37" s="67">
        <v>0.19268663091166813</v>
      </c>
      <c r="L37" s="67">
        <v>0.19710513443170888</v>
      </c>
      <c r="M37" s="67">
        <v>0.16653861751982696</v>
      </c>
      <c r="N37" s="67">
        <v>4.2199733614618304E-2</v>
      </c>
      <c r="O37" s="67">
        <v>3.8862820960236695E-2</v>
      </c>
      <c r="P37" s="67">
        <v>4.7522192682047583E-2</v>
      </c>
    </row>
    <row r="38" spans="1:16" x14ac:dyDescent="0.2">
      <c r="A38" t="s">
        <v>1</v>
      </c>
      <c r="B38" s="67">
        <v>1.6398905783791697E-2</v>
      </c>
      <c r="C38" s="67">
        <v>1.486773749141913E-2</v>
      </c>
      <c r="D38" s="67">
        <v>1.2785575883201153E-2</v>
      </c>
      <c r="E38" s="67">
        <v>1.6473965979538565E-2</v>
      </c>
      <c r="F38" s="67">
        <v>1.4541994301249384E-2</v>
      </c>
      <c r="G38" s="67">
        <v>1.4226973684210527E-2</v>
      </c>
      <c r="H38" s="67">
        <v>1.0070957788579646E-2</v>
      </c>
      <c r="I38" s="67">
        <v>1.2113869941674901E-2</v>
      </c>
      <c r="J38" s="67">
        <v>9.5451063446286948E-3</v>
      </c>
      <c r="K38" s="67">
        <v>1.4862882612721317E-2</v>
      </c>
      <c r="L38" s="67">
        <v>1.4263702367321385E-2</v>
      </c>
      <c r="M38" s="67">
        <v>1.0076829488103822E-2</v>
      </c>
      <c r="N38" s="67">
        <v>3.1065041527083416E-3</v>
      </c>
      <c r="O38" s="67">
        <v>3.1780236769663735E-3</v>
      </c>
      <c r="P38" s="67">
        <v>3.3497431506849316E-3</v>
      </c>
    </row>
    <row r="39" spans="1:16" x14ac:dyDescent="0.2">
      <c r="A39" t="s">
        <v>0</v>
      </c>
      <c r="B39" s="67">
        <v>3.7502748492320187E-2</v>
      </c>
      <c r="C39" s="67">
        <v>3.7752195256109074E-2</v>
      </c>
      <c r="D39" s="67">
        <v>2.8973278658976209E-2</v>
      </c>
      <c r="E39" s="67">
        <v>3.460829240464313E-2</v>
      </c>
      <c r="F39" s="67">
        <v>3.4156915251935302E-2</v>
      </c>
      <c r="G39" s="67">
        <v>3.6002838860850754E-2</v>
      </c>
      <c r="H39" s="67">
        <v>4.1910215716737517E-2</v>
      </c>
      <c r="I39" s="67">
        <v>4.2200508430526702E-2</v>
      </c>
      <c r="J39" s="67">
        <v>4.1552699170872384E-2</v>
      </c>
      <c r="K39" s="67">
        <v>4.8858042856600691E-2</v>
      </c>
      <c r="L39" s="67">
        <v>4.8402218152550705E-2</v>
      </c>
      <c r="M39" s="67">
        <v>4.5120989545782267E-2</v>
      </c>
      <c r="N39" s="67">
        <v>1.0298668494778016E-2</v>
      </c>
      <c r="O39" s="67">
        <v>1.0425718871400922E-2</v>
      </c>
      <c r="P39" s="67">
        <v>1.3462621665465033E-2</v>
      </c>
    </row>
    <row r="40" spans="1:16" x14ac:dyDescent="0.2">
      <c r="A40" t="s">
        <v>2</v>
      </c>
      <c r="B40" s="67">
        <v>1.7646977321097998E-3</v>
      </c>
      <c r="C40" s="67">
        <v>1.7019506703034664E-3</v>
      </c>
      <c r="D40" s="67">
        <v>2.3848684210526316E-3</v>
      </c>
      <c r="E40" s="67">
        <v>3.186263140805337E-3</v>
      </c>
      <c r="F40" s="67">
        <v>2.1009285799279491E-3</v>
      </c>
      <c r="G40" s="67">
        <v>3.0027712689257389E-3</v>
      </c>
      <c r="H40" s="67">
        <v>1.88240850457319E-3</v>
      </c>
      <c r="I40" s="67">
        <v>2.4727914859857193E-3</v>
      </c>
      <c r="J40" s="67">
        <v>2.8016852919971161E-3</v>
      </c>
      <c r="K40" s="67">
        <v>2.7622874925978961E-3</v>
      </c>
      <c r="L40" s="67">
        <v>2.7117424549173725E-3</v>
      </c>
      <c r="M40" s="67">
        <v>2.7160688536409516E-3</v>
      </c>
      <c r="N40" s="67">
        <v>6.9204777587483378E-4</v>
      </c>
      <c r="O40" s="67">
        <v>6.6734381546109604E-4</v>
      </c>
      <c r="P40" s="67">
        <v>8.0434390771449169E-4</v>
      </c>
    </row>
    <row r="41" spans="1:16" x14ac:dyDescent="0.2">
      <c r="A41" t="s">
        <v>44</v>
      </c>
      <c r="B41" s="68">
        <v>0.22552637016483726</v>
      </c>
      <c r="C41" s="68">
        <v>0.22588650022654344</v>
      </c>
      <c r="D41" s="68">
        <v>0.21200376261715934</v>
      </c>
      <c r="E41" s="68">
        <v>0.22757094724641733</v>
      </c>
      <c r="F41" s="68">
        <v>0.22163997594027629</v>
      </c>
      <c r="G41" s="68">
        <v>0.2708909742249459</v>
      </c>
      <c r="H41" s="68">
        <v>0.23143588467717791</v>
      </c>
      <c r="I41" s="68">
        <v>0.23685681910261686</v>
      </c>
      <c r="J41" s="68">
        <v>0.2275138563446287</v>
      </c>
      <c r="K41" s="68">
        <v>0.25916984387358805</v>
      </c>
      <c r="L41" s="68">
        <v>0.26248279740649832</v>
      </c>
      <c r="M41" s="68">
        <v>0.22445250540735401</v>
      </c>
      <c r="N41" s="68">
        <v>5.6296954037979498E-2</v>
      </c>
      <c r="O41" s="68">
        <v>5.3133907324065088E-2</v>
      </c>
      <c r="P41" s="68">
        <v>6.5138901405912039E-2</v>
      </c>
    </row>
    <row r="44" spans="1:16" x14ac:dyDescent="0.2">
      <c r="A44" s="62" t="s">
        <v>38</v>
      </c>
      <c r="B44" s="56" t="s">
        <v>52</v>
      </c>
    </row>
    <row r="45" spans="1:16" x14ac:dyDescent="0.2">
      <c r="A45" s="62" t="s">
        <v>4</v>
      </c>
      <c r="B45" t="s">
        <v>45</v>
      </c>
    </row>
    <row r="46" spans="1:16" x14ac:dyDescent="0.2">
      <c r="A46" s="62" t="s">
        <v>40</v>
      </c>
      <c r="B46" t="s">
        <v>45</v>
      </c>
    </row>
    <row r="48" spans="1:16" x14ac:dyDescent="0.2">
      <c r="A48" s="62" t="s">
        <v>48</v>
      </c>
      <c r="B48" s="62" t="s">
        <v>37</v>
      </c>
    </row>
    <row r="49" spans="1:13" x14ac:dyDescent="0.2">
      <c r="A49" s="62" t="s">
        <v>35</v>
      </c>
      <c r="B49">
        <v>2024</v>
      </c>
      <c r="C49">
        <v>2025</v>
      </c>
      <c r="H49" s="70" t="s">
        <v>35</v>
      </c>
      <c r="I49" s="70">
        <v>2021</v>
      </c>
      <c r="J49" s="70">
        <v>2022</v>
      </c>
      <c r="K49" s="70">
        <v>2023</v>
      </c>
      <c r="L49" s="70">
        <v>2024</v>
      </c>
      <c r="M49" s="70">
        <v>2025</v>
      </c>
    </row>
    <row r="50" spans="1:13" x14ac:dyDescent="0.2">
      <c r="A50" t="s">
        <v>5</v>
      </c>
      <c r="B50" s="67">
        <v>0.36388792364537725</v>
      </c>
      <c r="C50" s="67">
        <v>0.37186971529177382</v>
      </c>
      <c r="H50" s="70" t="s">
        <v>5</v>
      </c>
      <c r="I50" s="71">
        <v>0.17156461680871177</v>
      </c>
      <c r="J50" s="71">
        <v>0.17084013780716367</v>
      </c>
      <c r="K50" s="71">
        <v>0.18006964924442953</v>
      </c>
      <c r="L50" s="71">
        <v>0.19710513443170888</v>
      </c>
      <c r="M50" s="71">
        <v>3.8862820960236695E-2</v>
      </c>
    </row>
    <row r="51" spans="1:13" x14ac:dyDescent="0.2">
      <c r="A51" t="s">
        <v>1</v>
      </c>
      <c r="B51" s="67">
        <v>2.8994370699840157E-2</v>
      </c>
      <c r="C51" s="67">
        <v>3.0409803785298957E-2</v>
      </c>
      <c r="H51" s="70" t="s">
        <v>1</v>
      </c>
      <c r="I51" s="71">
        <v>1.486773749141913E-2</v>
      </c>
      <c r="J51" s="71">
        <v>1.4541994301249384E-2</v>
      </c>
      <c r="K51" s="71">
        <v>1.2113869941674901E-2</v>
      </c>
      <c r="L51" s="71">
        <v>1.4263702367321385E-2</v>
      </c>
      <c r="M51" s="71">
        <v>3.1780236769663735E-3</v>
      </c>
    </row>
    <row r="52" spans="1:13" x14ac:dyDescent="0.2">
      <c r="A52" t="s">
        <v>0</v>
      </c>
      <c r="B52" s="67">
        <v>9.3940973428776609E-2</v>
      </c>
      <c r="C52" s="67">
        <v>9.9761391803924293E-2</v>
      </c>
      <c r="H52" s="70" t="s">
        <v>0</v>
      </c>
      <c r="I52" s="71">
        <v>3.7752195256109074E-2</v>
      </c>
      <c r="J52" s="71">
        <v>3.4156915251935302E-2</v>
      </c>
      <c r="K52" s="71">
        <v>4.2200508430526702E-2</v>
      </c>
      <c r="L52" s="71">
        <v>4.8402218152550705E-2</v>
      </c>
      <c r="M52" s="71">
        <v>1.0425718871400922E-2</v>
      </c>
    </row>
    <row r="53" spans="1:13" x14ac:dyDescent="0.2">
      <c r="A53" t="s">
        <v>2</v>
      </c>
      <c r="B53" s="67">
        <v>4.7501563694488848E-3</v>
      </c>
      <c r="C53" s="67">
        <v>6.3856649755600339E-3</v>
      </c>
      <c r="H53" s="70" t="s">
        <v>2</v>
      </c>
      <c r="I53" s="71">
        <v>1.7019506703034664E-3</v>
      </c>
      <c r="J53" s="71">
        <v>2.1009285799279491E-3</v>
      </c>
      <c r="K53" s="71">
        <v>2.4727914859857193E-3</v>
      </c>
      <c r="L53" s="71">
        <v>2.7117424549173725E-3</v>
      </c>
      <c r="M53" s="71">
        <v>6.6734381546109604E-4</v>
      </c>
    </row>
    <row r="54" spans="1:13" x14ac:dyDescent="0.2">
      <c r="A54" t="s">
        <v>44</v>
      </c>
      <c r="B54" s="68">
        <v>0.49157342414344291</v>
      </c>
      <c r="C54" s="68">
        <v>0.50842657585655704</v>
      </c>
      <c r="H54" s="70" t="s">
        <v>44</v>
      </c>
      <c r="I54" s="71">
        <v>0.22588650022654344</v>
      </c>
      <c r="J54" s="71">
        <v>0.22163997594027629</v>
      </c>
      <c r="K54" s="71">
        <v>0.23685681910261686</v>
      </c>
      <c r="L54" s="71">
        <v>0.26248279740649832</v>
      </c>
      <c r="M54" s="71">
        <v>5.3133907324065088E-2</v>
      </c>
    </row>
    <row r="56" spans="1:13" x14ac:dyDescent="0.2">
      <c r="A56" t="s">
        <v>48</v>
      </c>
      <c r="B56" t="s">
        <v>37</v>
      </c>
    </row>
    <row r="57" spans="1:13" ht="15.75" x14ac:dyDescent="0.25">
      <c r="A57" t="s">
        <v>35</v>
      </c>
      <c r="B57" s="72">
        <v>2024</v>
      </c>
      <c r="C57" s="72">
        <v>2025</v>
      </c>
      <c r="E57" s="72"/>
      <c r="F57" s="72"/>
    </row>
    <row r="58" spans="1:13" x14ac:dyDescent="0.2">
      <c r="A58" t="s">
        <v>5</v>
      </c>
      <c r="B58" s="65">
        <v>0.36388792364537725</v>
      </c>
      <c r="C58" s="65">
        <v>0.37186971529177382</v>
      </c>
      <c r="E58" s="65"/>
      <c r="F58" s="65"/>
    </row>
    <row r="59" spans="1:13" x14ac:dyDescent="0.2">
      <c r="A59" t="s">
        <v>1</v>
      </c>
      <c r="B59" s="65">
        <v>2.8994370699840157E-2</v>
      </c>
      <c r="C59" s="65">
        <v>3.0409803785298957E-2</v>
      </c>
      <c r="F59" s="70" t="s">
        <v>48</v>
      </c>
      <c r="G59" s="70"/>
      <c r="H59" s="70"/>
    </row>
    <row r="60" spans="1:13" ht="15.75" x14ac:dyDescent="0.25">
      <c r="A60" t="s">
        <v>0</v>
      </c>
      <c r="B60" s="65">
        <v>9.3940973428776609E-2</v>
      </c>
      <c r="C60" s="65">
        <v>9.9761391803924293E-2</v>
      </c>
      <c r="F60" s="70" t="s">
        <v>35</v>
      </c>
      <c r="G60" s="80">
        <v>2024</v>
      </c>
      <c r="H60" s="80">
        <v>2025</v>
      </c>
    </row>
    <row r="61" spans="1:13" x14ac:dyDescent="0.2">
      <c r="A61" t="s">
        <v>2</v>
      </c>
      <c r="B61" s="65">
        <v>4.7501563694488848E-3</v>
      </c>
      <c r="C61" s="65">
        <v>6.3856649755600339E-3</v>
      </c>
      <c r="F61" s="70" t="s">
        <v>2</v>
      </c>
      <c r="G61" s="81">
        <v>4.7501563694488848E-3</v>
      </c>
      <c r="H61" s="81">
        <v>6.3856649755600339E-3</v>
      </c>
    </row>
    <row r="62" spans="1:13" x14ac:dyDescent="0.2">
      <c r="A62" t="s">
        <v>44</v>
      </c>
      <c r="B62" s="65">
        <v>0.49157342414344291</v>
      </c>
      <c r="C62" s="65">
        <v>0.50842657585655704</v>
      </c>
    </row>
    <row r="63" spans="1:13" x14ac:dyDescent="0.2">
      <c r="A63" s="62" t="s">
        <v>36</v>
      </c>
      <c r="B63" t="s">
        <v>45</v>
      </c>
    </row>
    <row r="65" spans="1:18" x14ac:dyDescent="0.2">
      <c r="A65" s="62" t="s">
        <v>57</v>
      </c>
      <c r="B65" s="62" t="s">
        <v>56</v>
      </c>
    </row>
    <row r="66" spans="1:18" x14ac:dyDescent="0.2">
      <c r="A66" s="62" t="s">
        <v>55</v>
      </c>
      <c r="B66">
        <v>2010</v>
      </c>
      <c r="C66">
        <v>2011</v>
      </c>
      <c r="D66">
        <v>2012</v>
      </c>
      <c r="E66">
        <v>2013</v>
      </c>
      <c r="F66">
        <v>2014</v>
      </c>
      <c r="G66">
        <v>2015</v>
      </c>
      <c r="H66">
        <v>2016</v>
      </c>
      <c r="I66">
        <v>2017</v>
      </c>
      <c r="J66">
        <v>2018</v>
      </c>
      <c r="K66">
        <v>2019</v>
      </c>
      <c r="L66">
        <v>2020</v>
      </c>
      <c r="M66">
        <v>2021</v>
      </c>
      <c r="N66">
        <v>2022</v>
      </c>
      <c r="O66">
        <v>2023</v>
      </c>
      <c r="P66">
        <v>2024</v>
      </c>
      <c r="Q66">
        <v>2025</v>
      </c>
      <c r="R66" t="s">
        <v>44</v>
      </c>
    </row>
    <row r="67" spans="1:18" x14ac:dyDescent="0.2">
      <c r="A67" s="73" t="s">
        <v>10</v>
      </c>
      <c r="B67" s="74">
        <v>5.850795060033942E-2</v>
      </c>
      <c r="C67" s="74">
        <v>6.3235518257825349E-2</v>
      </c>
      <c r="D67" s="74">
        <v>6.624728090810468E-2</v>
      </c>
      <c r="E67" s="74">
        <v>6.9624395820281224E-2</v>
      </c>
      <c r="F67" s="74">
        <v>6.6998159305040841E-2</v>
      </c>
      <c r="G67" s="74">
        <v>6.2671761082530031E-2</v>
      </c>
      <c r="H67" s="74">
        <v>5.9126031912844768E-2</v>
      </c>
      <c r="I67" s="74">
        <v>5.5903896797303607E-2</v>
      </c>
      <c r="J67" s="74">
        <v>5.7569651792965797E-2</v>
      </c>
      <c r="K67" s="74">
        <v>5.6055585517176473E-2</v>
      </c>
      <c r="L67" s="74">
        <v>5.3671136290840235E-2</v>
      </c>
      <c r="M67" s="74">
        <v>5.2965905556012889E-2</v>
      </c>
      <c r="N67" s="74">
        <v>5.2478868936415457E-2</v>
      </c>
      <c r="O67" s="74">
        <v>5.1620410796475627E-2</v>
      </c>
      <c r="P67" s="74">
        <v>5.3449950287644384E-2</v>
      </c>
      <c r="Q67" s="74">
        <v>1.3951301808921108E-2</v>
      </c>
      <c r="R67" s="74">
        <v>0.89407780567072193</v>
      </c>
    </row>
    <row r="68" spans="1:18" x14ac:dyDescent="0.2">
      <c r="A68" s="73" t="s">
        <v>11</v>
      </c>
      <c r="B68" s="74">
        <v>8.8854371050013335E-3</v>
      </c>
      <c r="C68" s="74">
        <v>9.8785302034082052E-3</v>
      </c>
      <c r="D68" s="74">
        <v>1.0239522857126494E-2</v>
      </c>
      <c r="E68" s="74">
        <v>1.0768787838300252E-2</v>
      </c>
      <c r="F68" s="74">
        <v>1.0410231436211366E-2</v>
      </c>
      <c r="G68" s="74">
        <v>8.6025754684505833E-3</v>
      </c>
      <c r="H68" s="74">
        <v>8.2979585322618277E-3</v>
      </c>
      <c r="I68" s="74">
        <v>9.4085900864732553E-3</v>
      </c>
      <c r="J68" s="74">
        <v>9.8025789903301332E-3</v>
      </c>
      <c r="K68" s="74">
        <v>9.9929058062202033E-3</v>
      </c>
      <c r="L68" s="74">
        <v>9.635076005494474E-3</v>
      </c>
      <c r="M68" s="74">
        <v>0</v>
      </c>
      <c r="N68" s="74">
        <v>0</v>
      </c>
      <c r="O68" s="74">
        <v>0</v>
      </c>
      <c r="P68" s="74">
        <v>0</v>
      </c>
      <c r="Q68" s="74">
        <v>0</v>
      </c>
      <c r="R68" s="74">
        <v>0.10592219432927813</v>
      </c>
    </row>
    <row r="69" spans="1:18" x14ac:dyDescent="0.2">
      <c r="A69" s="73" t="s">
        <v>44</v>
      </c>
      <c r="B69" s="74">
        <v>6.7393387705340757E-2</v>
      </c>
      <c r="C69" s="74">
        <v>7.3114048461233552E-2</v>
      </c>
      <c r="D69" s="74">
        <v>7.6486803765231162E-2</v>
      </c>
      <c r="E69" s="74">
        <v>8.0393183658581474E-2</v>
      </c>
      <c r="F69" s="74">
        <v>7.7408390741252206E-2</v>
      </c>
      <c r="G69" s="74">
        <v>7.1274336550980616E-2</v>
      </c>
      <c r="H69" s="74">
        <v>6.7423990445106594E-2</v>
      </c>
      <c r="I69" s="74">
        <v>6.531248688377686E-2</v>
      </c>
      <c r="J69" s="74">
        <v>6.7372230783295933E-2</v>
      </c>
      <c r="K69" s="74">
        <v>6.6048491323396671E-2</v>
      </c>
      <c r="L69" s="74">
        <v>6.3306212296334707E-2</v>
      </c>
      <c r="M69" s="74">
        <v>5.2965905556012889E-2</v>
      </c>
      <c r="N69" s="74">
        <v>5.2478868936415457E-2</v>
      </c>
      <c r="O69" s="74">
        <v>5.1620410796475627E-2</v>
      </c>
      <c r="P69" s="74">
        <v>5.3449950287644384E-2</v>
      </c>
      <c r="Q69" s="74">
        <v>1.3951301808921108E-2</v>
      </c>
      <c r="R69" s="74">
        <v>1</v>
      </c>
    </row>
    <row r="72" spans="1:18" x14ac:dyDescent="0.2">
      <c r="A72" s="70" t="s">
        <v>55</v>
      </c>
      <c r="B72" s="70" t="s">
        <v>57</v>
      </c>
    </row>
    <row r="73" spans="1:18" x14ac:dyDescent="0.2">
      <c r="A73" s="70" t="s">
        <v>10</v>
      </c>
      <c r="B73" s="78">
        <v>0.87603905389666847</v>
      </c>
    </row>
    <row r="74" spans="1:18" x14ac:dyDescent="0.2">
      <c r="A74" s="70" t="s">
        <v>11</v>
      </c>
      <c r="B74" s="78">
        <v>0.12396094610333147</v>
      </c>
    </row>
    <row r="75" spans="1:18" x14ac:dyDescent="0.2">
      <c r="A75" s="70" t="s">
        <v>44</v>
      </c>
      <c r="B75" s="78">
        <v>1</v>
      </c>
    </row>
    <row r="77" spans="1:18" ht="15.75" x14ac:dyDescent="0.25">
      <c r="A77" s="70" t="s">
        <v>57</v>
      </c>
      <c r="B77" s="80" t="s">
        <v>37</v>
      </c>
      <c r="C77" s="70"/>
      <c r="D77" s="70"/>
      <c r="E77" s="70"/>
      <c r="F77" s="70"/>
      <c r="G77" s="70"/>
      <c r="H77" s="70"/>
      <c r="I77" s="70"/>
    </row>
    <row r="78" spans="1:18" ht="15.75" x14ac:dyDescent="0.25">
      <c r="A78" s="70" t="s">
        <v>55</v>
      </c>
      <c r="B78" s="79">
        <v>2010</v>
      </c>
      <c r="C78" s="79">
        <v>2011</v>
      </c>
      <c r="D78" s="79">
        <v>2012</v>
      </c>
      <c r="E78" s="79">
        <v>2013</v>
      </c>
      <c r="F78" s="79">
        <v>2014</v>
      </c>
      <c r="G78" s="79">
        <v>2015</v>
      </c>
      <c r="H78" s="79">
        <v>2016</v>
      </c>
      <c r="I78" s="79">
        <v>2017</v>
      </c>
      <c r="J78" s="66">
        <v>2018</v>
      </c>
      <c r="K78" s="66">
        <v>2019</v>
      </c>
      <c r="L78" s="66">
        <v>2020</v>
      </c>
      <c r="M78" s="66">
        <v>2021</v>
      </c>
      <c r="N78" s="66">
        <v>2022</v>
      </c>
      <c r="O78" s="66">
        <v>2023</v>
      </c>
      <c r="P78" s="66">
        <v>2024</v>
      </c>
      <c r="Q78" s="66">
        <v>2025</v>
      </c>
      <c r="R78" s="66" t="s">
        <v>44</v>
      </c>
    </row>
    <row r="79" spans="1:18" x14ac:dyDescent="0.2">
      <c r="A79" s="70" t="s">
        <v>10</v>
      </c>
      <c r="B79" s="78">
        <v>5.850795060033942E-2</v>
      </c>
      <c r="C79" s="78">
        <v>6.3235518257825349E-2</v>
      </c>
      <c r="D79" s="78">
        <v>6.624728090810468E-2</v>
      </c>
      <c r="E79" s="78">
        <v>6.9624395820281224E-2</v>
      </c>
      <c r="F79" s="78">
        <v>6.6998159305040841E-2</v>
      </c>
      <c r="G79" s="78">
        <v>6.2671761082530031E-2</v>
      </c>
      <c r="H79" s="78">
        <v>5.9126031912844768E-2</v>
      </c>
      <c r="I79" s="78">
        <v>5.5903896797303607E-2</v>
      </c>
      <c r="J79" s="74">
        <v>5.7569651792965797E-2</v>
      </c>
      <c r="K79" s="74">
        <v>5.6055585517176473E-2</v>
      </c>
      <c r="L79" s="74">
        <v>5.3671136290840235E-2</v>
      </c>
      <c r="M79" s="74">
        <v>5.2965905556012889E-2</v>
      </c>
      <c r="N79" s="74">
        <v>5.2478868936415457E-2</v>
      </c>
      <c r="O79" s="74">
        <v>5.1620410796475627E-2</v>
      </c>
      <c r="P79" s="74">
        <v>5.3449950287644384E-2</v>
      </c>
      <c r="Q79" s="74">
        <v>1.3951301808921108E-2</v>
      </c>
      <c r="R79" s="74">
        <v>0.89407780567072193</v>
      </c>
    </row>
    <row r="80" spans="1:18" x14ac:dyDescent="0.2">
      <c r="A80" s="70" t="s">
        <v>11</v>
      </c>
      <c r="B80" s="78">
        <v>8.8854371050013335E-3</v>
      </c>
      <c r="C80" s="78">
        <v>9.8785302034082052E-3</v>
      </c>
      <c r="D80" s="78">
        <v>1.0239522857126494E-2</v>
      </c>
      <c r="E80" s="78">
        <v>1.0768787838300252E-2</v>
      </c>
      <c r="F80" s="78">
        <v>1.0410231436211366E-2</v>
      </c>
      <c r="G80" s="78">
        <v>8.6025754684505833E-3</v>
      </c>
      <c r="H80" s="78">
        <v>8.2979585322618277E-3</v>
      </c>
      <c r="I80" s="78">
        <v>9.4085900864732553E-3</v>
      </c>
      <c r="J80" s="74">
        <v>9.8025789903301332E-3</v>
      </c>
      <c r="K80" s="74">
        <v>9.9929058062202033E-3</v>
      </c>
      <c r="L80" s="74">
        <v>9.635076005494474E-3</v>
      </c>
      <c r="M80" s="74">
        <v>0</v>
      </c>
      <c r="N80" s="74">
        <v>0</v>
      </c>
      <c r="O80" s="74">
        <v>0</v>
      </c>
      <c r="P80" s="74">
        <v>0</v>
      </c>
      <c r="Q80" s="74">
        <v>0</v>
      </c>
      <c r="R80" s="74">
        <v>0.10592219432927813</v>
      </c>
    </row>
    <row r="81" spans="1:18" x14ac:dyDescent="0.2">
      <c r="A81" s="70" t="s">
        <v>44</v>
      </c>
      <c r="B81" s="78">
        <v>6.7393387705340757E-2</v>
      </c>
      <c r="C81" s="78">
        <v>7.3114048461233552E-2</v>
      </c>
      <c r="D81" s="78">
        <v>7.6486803765231162E-2</v>
      </c>
      <c r="E81" s="78">
        <v>8.0393183658581474E-2</v>
      </c>
      <c r="F81" s="78">
        <v>7.7408390741252206E-2</v>
      </c>
      <c r="G81" s="78">
        <v>7.1274336550980616E-2</v>
      </c>
      <c r="H81" s="78">
        <v>6.7423990445106594E-2</v>
      </c>
      <c r="I81" s="78">
        <v>6.531248688377686E-2</v>
      </c>
      <c r="J81" s="74">
        <v>6.7372230783295933E-2</v>
      </c>
      <c r="K81" s="74">
        <v>6.6048491323396671E-2</v>
      </c>
      <c r="L81" s="74">
        <v>6.3306212296334707E-2</v>
      </c>
      <c r="M81" s="74">
        <v>5.2965905556012889E-2</v>
      </c>
      <c r="N81" s="74">
        <v>5.2478868936415457E-2</v>
      </c>
      <c r="O81" s="74">
        <v>5.1620410796475627E-2</v>
      </c>
      <c r="P81" s="74">
        <v>5.3449950287644384E-2</v>
      </c>
      <c r="Q81" s="74">
        <v>1.3951301808921108E-2</v>
      </c>
      <c r="R81" s="74">
        <v>1</v>
      </c>
    </row>
    <row r="82" spans="1:18" x14ac:dyDescent="0.2"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</row>
    <row r="83" spans="1:18" x14ac:dyDescent="0.2"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</row>
    <row r="84" spans="1:18" x14ac:dyDescent="0.2"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</row>
    <row r="85" spans="1:18" x14ac:dyDescent="0.2"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</row>
    <row r="86" spans="1:18" ht="18" customHeight="1" x14ac:dyDescent="0.2">
      <c r="A86" s="62" t="s">
        <v>59</v>
      </c>
      <c r="B86" t="s">
        <v>45</v>
      </c>
    </row>
    <row r="88" spans="1:18" x14ac:dyDescent="0.2">
      <c r="A88" s="62" t="s">
        <v>58</v>
      </c>
      <c r="B88" s="62" t="s">
        <v>56</v>
      </c>
    </row>
    <row r="89" spans="1:18" x14ac:dyDescent="0.2">
      <c r="A89" s="62" t="s">
        <v>55</v>
      </c>
      <c r="B89">
        <v>2015</v>
      </c>
      <c r="C89">
        <v>2016</v>
      </c>
      <c r="D89">
        <v>2017</v>
      </c>
      <c r="E89">
        <v>2018</v>
      </c>
      <c r="F89">
        <v>2019</v>
      </c>
      <c r="G89">
        <v>2020</v>
      </c>
      <c r="H89">
        <v>2021</v>
      </c>
      <c r="I89">
        <v>2022</v>
      </c>
      <c r="J89">
        <v>2023</v>
      </c>
      <c r="K89">
        <v>2024</v>
      </c>
      <c r="L89">
        <v>2025</v>
      </c>
      <c r="M89" t="s">
        <v>44</v>
      </c>
    </row>
    <row r="90" spans="1:18" x14ac:dyDescent="0.2">
      <c r="A90" s="73" t="s">
        <v>10</v>
      </c>
      <c r="B90" s="75">
        <v>8796312.7958650738</v>
      </c>
      <c r="C90" s="75">
        <v>8889585.8511309959</v>
      </c>
      <c r="D90" s="75">
        <v>12833574.764042154</v>
      </c>
      <c r="E90" s="75">
        <v>11138967.81893922</v>
      </c>
      <c r="F90" s="75">
        <v>6926487.4523551781</v>
      </c>
      <c r="G90" s="75">
        <v>5508687.6921197325</v>
      </c>
      <c r="H90" s="75">
        <v>7593222.7958172113</v>
      </c>
      <c r="I90" s="75">
        <v>10444895.436462453</v>
      </c>
      <c r="J90" s="75">
        <v>10912827.656494277</v>
      </c>
      <c r="K90" s="75">
        <v>10900155.936219085</v>
      </c>
      <c r="L90" s="75">
        <v>3114659.9963811999</v>
      </c>
      <c r="M90" s="75">
        <v>97059378.19582656</v>
      </c>
    </row>
    <row r="91" spans="1:18" x14ac:dyDescent="0.2">
      <c r="A91" s="73" t="s">
        <v>11</v>
      </c>
      <c r="B91" s="75">
        <v>1698945.80905</v>
      </c>
      <c r="C91" s="75">
        <v>1778886.9356399998</v>
      </c>
      <c r="D91" s="75">
        <v>3023379.8810224533</v>
      </c>
      <c r="E91" s="75">
        <v>3343296.5450000004</v>
      </c>
      <c r="F91" s="75">
        <v>2846867.8</v>
      </c>
      <c r="G91" s="75">
        <v>1856972.5649999999</v>
      </c>
      <c r="H91" s="75">
        <v>0</v>
      </c>
      <c r="I91" s="75">
        <v>0</v>
      </c>
      <c r="J91" s="75">
        <v>0</v>
      </c>
      <c r="K91" s="75">
        <v>0</v>
      </c>
      <c r="L91" s="75">
        <v>0</v>
      </c>
      <c r="M91" s="75">
        <v>14548349.535712453</v>
      </c>
    </row>
    <row r="92" spans="1:18" x14ac:dyDescent="0.2">
      <c r="A92" s="73" t="s">
        <v>44</v>
      </c>
      <c r="B92">
        <v>10495258.604915073</v>
      </c>
      <c r="C92">
        <v>10668472.786770996</v>
      </c>
      <c r="D92">
        <v>15856954.645064607</v>
      </c>
      <c r="E92">
        <v>14482264.36393922</v>
      </c>
      <c r="F92">
        <v>9773355.252355177</v>
      </c>
      <c r="G92">
        <v>7365660.257119732</v>
      </c>
      <c r="H92">
        <v>7593222.7958172113</v>
      </c>
      <c r="I92">
        <v>10444895.436462453</v>
      </c>
      <c r="J92">
        <v>10912827.656494277</v>
      </c>
      <c r="K92">
        <v>10900155.936219085</v>
      </c>
      <c r="L92">
        <v>3114659.9963811999</v>
      </c>
      <c r="M92">
        <v>111607727.73153901</v>
      </c>
    </row>
    <row r="95" spans="1:18" x14ac:dyDescent="0.2">
      <c r="B95">
        <v>2015</v>
      </c>
      <c r="C95">
        <v>2016</v>
      </c>
      <c r="D95">
        <v>2017</v>
      </c>
      <c r="E95">
        <v>2018</v>
      </c>
      <c r="F95">
        <v>2019</v>
      </c>
      <c r="G95">
        <v>2020</v>
      </c>
      <c r="H95">
        <v>2021</v>
      </c>
      <c r="I95">
        <v>2022</v>
      </c>
      <c r="J95">
        <v>2023</v>
      </c>
      <c r="K95">
        <v>2024</v>
      </c>
      <c r="L95">
        <v>2025</v>
      </c>
      <c r="M95" t="s">
        <v>44</v>
      </c>
    </row>
    <row r="96" spans="1:18" x14ac:dyDescent="0.2">
      <c r="A96" t="s">
        <v>10</v>
      </c>
      <c r="B96" s="75">
        <v>8796312.7958650738</v>
      </c>
      <c r="C96" s="75">
        <v>8889585.8511309959</v>
      </c>
      <c r="D96" s="75">
        <v>12833574.764042154</v>
      </c>
      <c r="E96" s="75">
        <v>11138967.81893922</v>
      </c>
      <c r="F96" s="75">
        <v>6926487.4523551781</v>
      </c>
      <c r="G96" s="75">
        <v>5508687.6921197325</v>
      </c>
      <c r="H96" s="75">
        <v>7593222.7958172113</v>
      </c>
      <c r="I96" s="75">
        <v>10444895.436462453</v>
      </c>
      <c r="J96" s="75">
        <v>10912827.656494277</v>
      </c>
      <c r="K96" s="75">
        <v>10900155.936219085</v>
      </c>
      <c r="L96" s="75">
        <v>3114659.9963811999</v>
      </c>
      <c r="M96" s="75">
        <v>97059378.19582656</v>
      </c>
    </row>
    <row r="97" spans="1:13" x14ac:dyDescent="0.2">
      <c r="A97" t="s">
        <v>11</v>
      </c>
      <c r="B97" s="75">
        <v>1698945.80905</v>
      </c>
      <c r="C97" s="75">
        <v>1778886.9356399998</v>
      </c>
      <c r="D97" s="75">
        <v>3023379.8810224533</v>
      </c>
      <c r="E97" s="75">
        <v>3343296.5450000004</v>
      </c>
      <c r="F97" s="75">
        <v>2846867.8</v>
      </c>
      <c r="G97" s="75">
        <v>1856972.5649999999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14548349.535712453</v>
      </c>
    </row>
    <row r="98" spans="1:13" x14ac:dyDescent="0.2">
      <c r="A98" t="s">
        <v>44</v>
      </c>
      <c r="B98" s="75">
        <v>10495258.604915073</v>
      </c>
      <c r="C98" s="75">
        <v>10668472.786770996</v>
      </c>
      <c r="D98" s="75">
        <v>15856954.645064607</v>
      </c>
      <c r="E98" s="75">
        <v>14482264.36393922</v>
      </c>
      <c r="F98" s="75">
        <v>9773355.252355177</v>
      </c>
      <c r="G98" s="75">
        <v>7365660.257119732</v>
      </c>
      <c r="H98" s="75">
        <v>7593222.7958172113</v>
      </c>
      <c r="I98" s="75">
        <v>10444895.436462453</v>
      </c>
      <c r="J98" s="75">
        <v>10912827.656494277</v>
      </c>
      <c r="K98" s="75">
        <v>10900155.936219085</v>
      </c>
      <c r="L98" s="75">
        <v>3114659.9963811999</v>
      </c>
      <c r="M98" s="75">
        <v>111607727.73153901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B3E5-3A6E-47D0-BC54-2CB28CB83789}">
  <dimension ref="A1:K4143"/>
  <sheetViews>
    <sheetView showGridLines="0" workbookViewId="0"/>
  </sheetViews>
  <sheetFormatPr defaultRowHeight="15" x14ac:dyDescent="0.2"/>
  <cols>
    <col min="1" max="1" width="6.5546875" style="56" customWidth="1"/>
    <col min="3" max="3" width="9.33203125" customWidth="1"/>
    <col min="4" max="4" width="13.33203125" style="58" customWidth="1"/>
    <col min="5" max="5" width="17.5546875" bestFit="1" customWidth="1"/>
    <col min="6" max="6" width="15.33203125" customWidth="1"/>
    <col min="7" max="7" width="18.44140625" customWidth="1"/>
    <col min="8" max="8" width="19.44140625" customWidth="1"/>
    <col min="9" max="10" width="13.5546875" bestFit="1" customWidth="1"/>
    <col min="12" max="12" width="5.44140625" customWidth="1"/>
  </cols>
  <sheetData>
    <row r="1" spans="1:11" ht="69.75" customHeight="1" x14ac:dyDescent="0.2">
      <c r="F1" s="61"/>
      <c r="G1" s="61"/>
      <c r="H1" s="61"/>
      <c r="I1" s="61"/>
      <c r="J1" s="61"/>
      <c r="K1" s="44"/>
    </row>
    <row r="2" spans="1:11" ht="15.75" x14ac:dyDescent="0.2">
      <c r="A2" s="57"/>
      <c r="B2" s="44"/>
      <c r="C2" s="44"/>
      <c r="D2" s="59"/>
      <c r="E2" s="44"/>
      <c r="F2" s="47">
        <f>SUBTOTAL(9,F4:F4143)</f>
        <v>184365800</v>
      </c>
      <c r="G2" s="47">
        <f>SUBTOTAL(9,G4:G4143)</f>
        <v>163285528</v>
      </c>
      <c r="H2" s="47">
        <f>SUBTOTAL(9,H4:H4143)</f>
        <v>21080272</v>
      </c>
      <c r="I2" s="47">
        <f>SUBTOTAL(9,I4:I4143)</f>
        <v>192993040</v>
      </c>
      <c r="J2" s="47">
        <f>SUBTOTAL(9,J4:J4143)</f>
        <v>30059968</v>
      </c>
      <c r="K2" s="44"/>
    </row>
    <row r="3" spans="1:11" ht="30.75" customHeight="1" x14ac:dyDescent="0.2">
      <c r="A3" s="33" t="s">
        <v>36</v>
      </c>
      <c r="B3" s="33" t="s">
        <v>37</v>
      </c>
      <c r="C3" s="33" t="s">
        <v>38</v>
      </c>
      <c r="D3" s="60" t="s">
        <v>39</v>
      </c>
      <c r="E3" s="34" t="s">
        <v>35</v>
      </c>
      <c r="F3" s="35" t="s">
        <v>7</v>
      </c>
      <c r="G3" s="36" t="s">
        <v>8</v>
      </c>
      <c r="H3" s="37" t="s">
        <v>9</v>
      </c>
      <c r="I3" s="37" t="s">
        <v>3</v>
      </c>
      <c r="J3" s="38" t="s">
        <v>4</v>
      </c>
      <c r="K3" s="34" t="s">
        <v>40</v>
      </c>
    </row>
    <row r="4" spans="1:11" x14ac:dyDescent="0.2">
      <c r="A4" s="56">
        <v>1</v>
      </c>
      <c r="B4">
        <v>1957</v>
      </c>
      <c r="C4" t="s">
        <v>16</v>
      </c>
      <c r="D4" s="58">
        <v>20821</v>
      </c>
      <c r="E4" s="29" t="s">
        <v>6</v>
      </c>
      <c r="F4">
        <v>2009</v>
      </c>
      <c r="G4">
        <v>2009</v>
      </c>
      <c r="H4">
        <v>0</v>
      </c>
      <c r="I4">
        <v>2317</v>
      </c>
      <c r="J4">
        <v>0</v>
      </c>
      <c r="K4">
        <f>TB_VOLUMEDEVENDAS[[#This Row],[Produção]]-TB_VOLUMEDEVENDAS[[#This Row],[Exportação]]</f>
        <v>2317</v>
      </c>
    </row>
    <row r="5" spans="1:11" x14ac:dyDescent="0.2">
      <c r="A5" s="56">
        <v>2</v>
      </c>
      <c r="B5">
        <v>1957</v>
      </c>
      <c r="C5" t="s">
        <v>17</v>
      </c>
      <c r="D5" s="58">
        <v>20852</v>
      </c>
      <c r="E5" s="29" t="s">
        <v>6</v>
      </c>
      <c r="F5">
        <v>2091</v>
      </c>
      <c r="G5">
        <v>2091</v>
      </c>
      <c r="H5">
        <v>0</v>
      </c>
      <c r="I5">
        <v>2144</v>
      </c>
      <c r="J5">
        <v>0</v>
      </c>
      <c r="K5">
        <f>TB_VOLUMEDEVENDAS[[#This Row],[Produção]]-TB_VOLUMEDEVENDAS[[#This Row],[Exportação]]</f>
        <v>2144</v>
      </c>
    </row>
    <row r="6" spans="1:11" x14ac:dyDescent="0.2">
      <c r="A6" s="56">
        <v>3</v>
      </c>
      <c r="B6">
        <v>1957</v>
      </c>
      <c r="C6" t="s">
        <v>18</v>
      </c>
      <c r="D6" s="58">
        <v>20880</v>
      </c>
      <c r="E6" s="29" t="s">
        <v>6</v>
      </c>
      <c r="F6">
        <v>2802</v>
      </c>
      <c r="G6">
        <v>2802</v>
      </c>
      <c r="H6">
        <v>0</v>
      </c>
      <c r="I6">
        <v>2660</v>
      </c>
      <c r="J6">
        <v>0</v>
      </c>
      <c r="K6">
        <f>TB_VOLUMEDEVENDAS[[#This Row],[Produção]]-TB_VOLUMEDEVENDAS[[#This Row],[Exportação]]</f>
        <v>2660</v>
      </c>
    </row>
    <row r="7" spans="1:11" x14ac:dyDescent="0.2">
      <c r="A7" s="56">
        <v>4</v>
      </c>
      <c r="B7">
        <v>1957</v>
      </c>
      <c r="C7" t="s">
        <v>19</v>
      </c>
      <c r="D7" s="58">
        <v>20911</v>
      </c>
      <c r="E7" s="29" t="s">
        <v>6</v>
      </c>
      <c r="F7">
        <v>2530</v>
      </c>
      <c r="G7">
        <v>2530</v>
      </c>
      <c r="H7">
        <v>0</v>
      </c>
      <c r="I7">
        <v>2449</v>
      </c>
      <c r="J7">
        <v>0</v>
      </c>
      <c r="K7">
        <f>TB_VOLUMEDEVENDAS[[#This Row],[Produção]]-TB_VOLUMEDEVENDAS[[#This Row],[Exportação]]</f>
        <v>2449</v>
      </c>
    </row>
    <row r="8" spans="1:11" x14ac:dyDescent="0.2">
      <c r="A8" s="56">
        <v>5</v>
      </c>
      <c r="B8">
        <v>1957</v>
      </c>
      <c r="C8" t="s">
        <v>20</v>
      </c>
      <c r="D8" s="58">
        <v>20941</v>
      </c>
      <c r="E8" s="29" t="s">
        <v>6</v>
      </c>
      <c r="F8">
        <v>2889</v>
      </c>
      <c r="G8">
        <v>2889</v>
      </c>
      <c r="H8">
        <v>0</v>
      </c>
      <c r="I8">
        <v>2788</v>
      </c>
      <c r="J8">
        <v>0</v>
      </c>
      <c r="K8">
        <f>TB_VOLUMEDEVENDAS[[#This Row],[Produção]]-TB_VOLUMEDEVENDAS[[#This Row],[Exportação]]</f>
        <v>2788</v>
      </c>
    </row>
    <row r="9" spans="1:11" x14ac:dyDescent="0.2">
      <c r="A9" s="56">
        <v>6</v>
      </c>
      <c r="B9">
        <v>1957</v>
      </c>
      <c r="C9" t="s">
        <v>21</v>
      </c>
      <c r="D9" s="58">
        <v>20972</v>
      </c>
      <c r="E9" s="29" t="s">
        <v>6</v>
      </c>
      <c r="F9">
        <v>2913</v>
      </c>
      <c r="G9">
        <v>2913</v>
      </c>
      <c r="H9">
        <v>0</v>
      </c>
      <c r="I9">
        <v>2740</v>
      </c>
      <c r="J9">
        <v>0</v>
      </c>
      <c r="K9">
        <f>TB_VOLUMEDEVENDAS[[#This Row],[Produção]]-TB_VOLUMEDEVENDAS[[#This Row],[Exportação]]</f>
        <v>2740</v>
      </c>
    </row>
    <row r="10" spans="1:11" x14ac:dyDescent="0.2">
      <c r="A10" s="56">
        <v>7</v>
      </c>
      <c r="B10">
        <v>1957</v>
      </c>
      <c r="C10" t="s">
        <v>22</v>
      </c>
      <c r="D10" s="58">
        <v>21002</v>
      </c>
      <c r="E10" s="29" t="s">
        <v>6</v>
      </c>
      <c r="F10">
        <v>3053</v>
      </c>
      <c r="G10">
        <v>3053</v>
      </c>
      <c r="H10">
        <v>0</v>
      </c>
      <c r="I10">
        <v>2846</v>
      </c>
      <c r="J10">
        <v>0</v>
      </c>
      <c r="K10">
        <f>TB_VOLUMEDEVENDAS[[#This Row],[Produção]]-TB_VOLUMEDEVENDAS[[#This Row],[Exportação]]</f>
        <v>2846</v>
      </c>
    </row>
    <row r="11" spans="1:11" x14ac:dyDescent="0.2">
      <c r="A11" s="56">
        <v>8</v>
      </c>
      <c r="B11">
        <v>1957</v>
      </c>
      <c r="C11" t="s">
        <v>23</v>
      </c>
      <c r="D11" s="58">
        <v>21033</v>
      </c>
      <c r="E11" s="29" t="s">
        <v>6</v>
      </c>
      <c r="F11">
        <v>2922</v>
      </c>
      <c r="G11">
        <v>2922</v>
      </c>
      <c r="H11">
        <v>0</v>
      </c>
      <c r="I11">
        <v>2740</v>
      </c>
      <c r="J11">
        <v>0</v>
      </c>
      <c r="K11">
        <f>TB_VOLUMEDEVENDAS[[#This Row],[Produção]]-TB_VOLUMEDEVENDAS[[#This Row],[Exportação]]</f>
        <v>2740</v>
      </c>
    </row>
    <row r="12" spans="1:11" x14ac:dyDescent="0.2">
      <c r="A12" s="56">
        <v>9</v>
      </c>
      <c r="B12">
        <v>1957</v>
      </c>
      <c r="C12" t="s">
        <v>24</v>
      </c>
      <c r="D12" s="58">
        <v>21064</v>
      </c>
      <c r="E12" s="29" t="s">
        <v>6</v>
      </c>
      <c r="F12">
        <v>2373</v>
      </c>
      <c r="G12">
        <v>2373</v>
      </c>
      <c r="H12">
        <v>0</v>
      </c>
      <c r="I12">
        <v>2635</v>
      </c>
      <c r="J12">
        <v>0</v>
      </c>
      <c r="K12">
        <f>TB_VOLUMEDEVENDAS[[#This Row],[Produção]]-TB_VOLUMEDEVENDAS[[#This Row],[Exportação]]</f>
        <v>2635</v>
      </c>
    </row>
    <row r="13" spans="1:11" x14ac:dyDescent="0.2">
      <c r="A13" s="56">
        <v>10</v>
      </c>
      <c r="B13">
        <v>1957</v>
      </c>
      <c r="C13" t="s">
        <v>25</v>
      </c>
      <c r="D13" s="58">
        <v>21094</v>
      </c>
      <c r="E13" s="29" t="s">
        <v>6</v>
      </c>
      <c r="F13">
        <v>2170</v>
      </c>
      <c r="G13">
        <v>2170</v>
      </c>
      <c r="H13">
        <v>0</v>
      </c>
      <c r="I13">
        <v>2646</v>
      </c>
      <c r="J13">
        <v>0</v>
      </c>
      <c r="K13">
        <f>TB_VOLUMEDEVENDAS[[#This Row],[Produção]]-TB_VOLUMEDEVENDAS[[#This Row],[Exportação]]</f>
        <v>2646</v>
      </c>
    </row>
    <row r="14" spans="1:11" x14ac:dyDescent="0.2">
      <c r="A14" s="56">
        <v>11</v>
      </c>
      <c r="B14">
        <v>1957</v>
      </c>
      <c r="C14" t="s">
        <v>26</v>
      </c>
      <c r="D14" s="58">
        <v>21125</v>
      </c>
      <c r="E14" s="29" t="s">
        <v>6</v>
      </c>
      <c r="F14">
        <v>1793</v>
      </c>
      <c r="G14">
        <v>1793</v>
      </c>
      <c r="H14">
        <v>0</v>
      </c>
      <c r="I14">
        <v>2264</v>
      </c>
      <c r="J14">
        <v>0</v>
      </c>
      <c r="K14">
        <f>TB_VOLUMEDEVENDAS[[#This Row],[Produção]]-TB_VOLUMEDEVENDAS[[#This Row],[Exportação]]</f>
        <v>2264</v>
      </c>
    </row>
    <row r="15" spans="1:11" x14ac:dyDescent="0.2">
      <c r="A15" s="56">
        <v>12</v>
      </c>
      <c r="B15">
        <v>1957</v>
      </c>
      <c r="C15" t="s">
        <v>27</v>
      </c>
      <c r="D15" s="58">
        <v>21155</v>
      </c>
      <c r="E15" s="29" t="s">
        <v>6</v>
      </c>
      <c r="F15">
        <v>3432</v>
      </c>
      <c r="G15">
        <v>3432</v>
      </c>
      <c r="H15">
        <v>0</v>
      </c>
      <c r="I15">
        <v>2313</v>
      </c>
      <c r="J15">
        <v>0</v>
      </c>
      <c r="K15">
        <f>TB_VOLUMEDEVENDAS[[#This Row],[Produção]]-TB_VOLUMEDEVENDAS[[#This Row],[Exportação]]</f>
        <v>2313</v>
      </c>
    </row>
    <row r="16" spans="1:11" x14ac:dyDescent="0.2">
      <c r="A16" s="56">
        <v>1</v>
      </c>
      <c r="B16">
        <v>1958</v>
      </c>
      <c r="C16" t="s">
        <v>16</v>
      </c>
      <c r="D16" s="58">
        <v>21186</v>
      </c>
      <c r="E16" s="29" t="s">
        <v>6</v>
      </c>
      <c r="F16">
        <v>4712</v>
      </c>
      <c r="G16">
        <v>4712</v>
      </c>
      <c r="H16">
        <v>0</v>
      </c>
      <c r="I16">
        <v>4633</v>
      </c>
      <c r="J16">
        <v>0</v>
      </c>
      <c r="K16">
        <f>TB_VOLUMEDEVENDAS[[#This Row],[Produção]]-TB_VOLUMEDEVENDAS[[#This Row],[Exportação]]</f>
        <v>4633</v>
      </c>
    </row>
    <row r="17" spans="1:11" x14ac:dyDescent="0.2">
      <c r="A17" s="56">
        <v>2</v>
      </c>
      <c r="B17">
        <v>1958</v>
      </c>
      <c r="C17" t="s">
        <v>17</v>
      </c>
      <c r="D17" s="58">
        <v>21217</v>
      </c>
      <c r="E17" s="29" t="s">
        <v>6</v>
      </c>
      <c r="F17">
        <v>4594</v>
      </c>
      <c r="G17">
        <v>4594</v>
      </c>
      <c r="H17">
        <v>0</v>
      </c>
      <c r="I17">
        <v>4333</v>
      </c>
      <c r="J17">
        <v>0</v>
      </c>
      <c r="K17">
        <f>TB_VOLUMEDEVENDAS[[#This Row],[Produção]]-TB_VOLUMEDEVENDAS[[#This Row],[Exportação]]</f>
        <v>4333</v>
      </c>
    </row>
    <row r="18" spans="1:11" x14ac:dyDescent="0.2">
      <c r="A18" s="56">
        <v>3</v>
      </c>
      <c r="B18">
        <v>1958</v>
      </c>
      <c r="C18" t="s">
        <v>18</v>
      </c>
      <c r="D18" s="58">
        <v>21245</v>
      </c>
      <c r="E18" s="29" t="s">
        <v>6</v>
      </c>
      <c r="F18">
        <v>5612</v>
      </c>
      <c r="G18">
        <v>5612</v>
      </c>
      <c r="H18">
        <v>0</v>
      </c>
      <c r="I18">
        <v>5308</v>
      </c>
      <c r="J18">
        <v>0</v>
      </c>
      <c r="K18">
        <f>TB_VOLUMEDEVENDAS[[#This Row],[Produção]]-TB_VOLUMEDEVENDAS[[#This Row],[Exportação]]</f>
        <v>5308</v>
      </c>
    </row>
    <row r="19" spans="1:11" x14ac:dyDescent="0.2">
      <c r="A19" s="56">
        <v>4</v>
      </c>
      <c r="B19">
        <v>1958</v>
      </c>
      <c r="C19" t="s">
        <v>19</v>
      </c>
      <c r="D19" s="58">
        <v>21276</v>
      </c>
      <c r="E19" s="29" t="s">
        <v>6</v>
      </c>
      <c r="F19">
        <v>4956</v>
      </c>
      <c r="G19">
        <v>4956</v>
      </c>
      <c r="H19">
        <v>0</v>
      </c>
      <c r="I19">
        <v>4920</v>
      </c>
      <c r="J19">
        <v>0</v>
      </c>
      <c r="K19">
        <f>TB_VOLUMEDEVENDAS[[#This Row],[Produção]]-TB_VOLUMEDEVENDAS[[#This Row],[Exportação]]</f>
        <v>4920</v>
      </c>
    </row>
    <row r="20" spans="1:11" x14ac:dyDescent="0.2">
      <c r="A20" s="56">
        <v>5</v>
      </c>
      <c r="B20">
        <v>1958</v>
      </c>
      <c r="C20" t="s">
        <v>20</v>
      </c>
      <c r="D20" s="58">
        <v>21306</v>
      </c>
      <c r="E20" s="29" t="s">
        <v>6</v>
      </c>
      <c r="F20">
        <v>5535</v>
      </c>
      <c r="G20">
        <v>5535</v>
      </c>
      <c r="H20">
        <v>0</v>
      </c>
      <c r="I20">
        <v>5563</v>
      </c>
      <c r="J20">
        <v>0</v>
      </c>
      <c r="K20">
        <f>TB_VOLUMEDEVENDAS[[#This Row],[Produção]]-TB_VOLUMEDEVENDAS[[#This Row],[Exportação]]</f>
        <v>5563</v>
      </c>
    </row>
    <row r="21" spans="1:11" x14ac:dyDescent="0.2">
      <c r="A21" s="56">
        <v>6</v>
      </c>
      <c r="B21">
        <v>1958</v>
      </c>
      <c r="C21" t="s">
        <v>21</v>
      </c>
      <c r="D21" s="58">
        <v>21337</v>
      </c>
      <c r="E21" s="29" t="s">
        <v>6</v>
      </c>
      <c r="F21">
        <v>5867</v>
      </c>
      <c r="G21">
        <v>5867</v>
      </c>
      <c r="H21">
        <v>0</v>
      </c>
      <c r="I21">
        <v>5453</v>
      </c>
      <c r="J21">
        <v>0</v>
      </c>
      <c r="K21">
        <f>TB_VOLUMEDEVENDAS[[#This Row],[Produção]]-TB_VOLUMEDEVENDAS[[#This Row],[Exportação]]</f>
        <v>5453</v>
      </c>
    </row>
    <row r="22" spans="1:11" x14ac:dyDescent="0.2">
      <c r="A22" s="56">
        <v>7</v>
      </c>
      <c r="B22">
        <v>1958</v>
      </c>
      <c r="C22" t="s">
        <v>22</v>
      </c>
      <c r="D22" s="58">
        <v>21367</v>
      </c>
      <c r="E22" s="29" t="s">
        <v>6</v>
      </c>
      <c r="F22">
        <v>5632</v>
      </c>
      <c r="G22">
        <v>5632</v>
      </c>
      <c r="H22">
        <v>0</v>
      </c>
      <c r="I22">
        <v>5566</v>
      </c>
      <c r="J22">
        <v>0</v>
      </c>
      <c r="K22">
        <f>TB_VOLUMEDEVENDAS[[#This Row],[Produção]]-TB_VOLUMEDEVENDAS[[#This Row],[Exportação]]</f>
        <v>5566</v>
      </c>
    </row>
    <row r="23" spans="1:11" x14ac:dyDescent="0.2">
      <c r="A23" s="56">
        <v>8</v>
      </c>
      <c r="B23">
        <v>1958</v>
      </c>
      <c r="C23" t="s">
        <v>23</v>
      </c>
      <c r="D23" s="58">
        <v>21398</v>
      </c>
      <c r="E23" s="29" t="s">
        <v>6</v>
      </c>
      <c r="F23">
        <v>5476</v>
      </c>
      <c r="G23">
        <v>5476</v>
      </c>
      <c r="H23">
        <v>0</v>
      </c>
      <c r="I23">
        <v>5561</v>
      </c>
      <c r="J23">
        <v>0</v>
      </c>
      <c r="K23">
        <f>TB_VOLUMEDEVENDAS[[#This Row],[Produção]]-TB_VOLUMEDEVENDAS[[#This Row],[Exportação]]</f>
        <v>5561</v>
      </c>
    </row>
    <row r="24" spans="1:11" x14ac:dyDescent="0.2">
      <c r="A24" s="56">
        <v>9</v>
      </c>
      <c r="B24">
        <v>1958</v>
      </c>
      <c r="C24" t="s">
        <v>24</v>
      </c>
      <c r="D24" s="58">
        <v>21429</v>
      </c>
      <c r="E24" s="29" t="s">
        <v>6</v>
      </c>
      <c r="F24">
        <v>4689</v>
      </c>
      <c r="G24">
        <v>4689</v>
      </c>
      <c r="H24">
        <v>0</v>
      </c>
      <c r="I24">
        <v>5202</v>
      </c>
      <c r="J24">
        <v>0</v>
      </c>
      <c r="K24">
        <f>TB_VOLUMEDEVENDAS[[#This Row],[Produção]]-TB_VOLUMEDEVENDAS[[#This Row],[Exportação]]</f>
        <v>5202</v>
      </c>
    </row>
    <row r="25" spans="1:11" x14ac:dyDescent="0.2">
      <c r="A25" s="56">
        <v>10</v>
      </c>
      <c r="B25">
        <v>1958</v>
      </c>
      <c r="C25" t="s">
        <v>25</v>
      </c>
      <c r="D25" s="58">
        <v>21459</v>
      </c>
      <c r="E25" s="29" t="s">
        <v>6</v>
      </c>
      <c r="F25">
        <v>4297</v>
      </c>
      <c r="G25">
        <v>4297</v>
      </c>
      <c r="H25">
        <v>0</v>
      </c>
      <c r="I25">
        <v>5264</v>
      </c>
      <c r="J25">
        <v>0</v>
      </c>
      <c r="K25">
        <f>TB_VOLUMEDEVENDAS[[#This Row],[Produção]]-TB_VOLUMEDEVENDAS[[#This Row],[Exportação]]</f>
        <v>5264</v>
      </c>
    </row>
    <row r="26" spans="1:11" x14ac:dyDescent="0.2">
      <c r="A26" s="56">
        <v>11</v>
      </c>
      <c r="B26">
        <v>1958</v>
      </c>
      <c r="C26" t="s">
        <v>26</v>
      </c>
      <c r="D26" s="58">
        <v>21490</v>
      </c>
      <c r="E26" s="29" t="s">
        <v>6</v>
      </c>
      <c r="F26">
        <v>3501</v>
      </c>
      <c r="G26">
        <v>3501</v>
      </c>
      <c r="H26">
        <v>0</v>
      </c>
      <c r="I26">
        <v>4584</v>
      </c>
      <c r="J26">
        <v>0</v>
      </c>
      <c r="K26">
        <f>TB_VOLUMEDEVENDAS[[#This Row],[Produção]]-TB_VOLUMEDEVENDAS[[#This Row],[Exportação]]</f>
        <v>4584</v>
      </c>
    </row>
    <row r="27" spans="1:11" x14ac:dyDescent="0.2">
      <c r="A27" s="56">
        <v>12</v>
      </c>
      <c r="B27">
        <v>1958</v>
      </c>
      <c r="C27" t="s">
        <v>27</v>
      </c>
      <c r="D27" s="58">
        <v>21520</v>
      </c>
      <c r="E27" s="29" t="s">
        <v>6</v>
      </c>
      <c r="F27">
        <v>6055</v>
      </c>
      <c r="G27">
        <v>6055</v>
      </c>
      <c r="H27">
        <v>0</v>
      </c>
      <c r="I27">
        <v>4596</v>
      </c>
      <c r="J27">
        <v>0</v>
      </c>
      <c r="K27">
        <f>TB_VOLUMEDEVENDAS[[#This Row],[Produção]]-TB_VOLUMEDEVENDAS[[#This Row],[Exportação]]</f>
        <v>4596</v>
      </c>
    </row>
    <row r="28" spans="1:11" x14ac:dyDescent="0.2">
      <c r="A28" s="56">
        <v>1</v>
      </c>
      <c r="B28">
        <v>1959</v>
      </c>
      <c r="C28" t="s">
        <v>16</v>
      </c>
      <c r="D28" s="58">
        <v>21551</v>
      </c>
      <c r="E28" s="29" t="s">
        <v>6</v>
      </c>
      <c r="F28">
        <v>8331</v>
      </c>
      <c r="G28">
        <v>8331</v>
      </c>
      <c r="H28">
        <v>0</v>
      </c>
      <c r="I28">
        <v>7188</v>
      </c>
      <c r="J28">
        <v>0</v>
      </c>
      <c r="K28">
        <f>TB_VOLUMEDEVENDAS[[#This Row],[Produção]]-TB_VOLUMEDEVENDAS[[#This Row],[Exportação]]</f>
        <v>7188</v>
      </c>
    </row>
    <row r="29" spans="1:11" x14ac:dyDescent="0.2">
      <c r="A29" s="56">
        <v>2</v>
      </c>
      <c r="B29">
        <v>1959</v>
      </c>
      <c r="C29" t="s">
        <v>17</v>
      </c>
      <c r="D29" s="58">
        <v>21582</v>
      </c>
      <c r="E29" s="29" t="s">
        <v>6</v>
      </c>
      <c r="F29">
        <v>8017</v>
      </c>
      <c r="G29">
        <v>8017</v>
      </c>
      <c r="H29">
        <v>0</v>
      </c>
      <c r="I29">
        <v>6742</v>
      </c>
      <c r="J29">
        <v>0</v>
      </c>
      <c r="K29">
        <f>TB_VOLUMEDEVENDAS[[#This Row],[Produção]]-TB_VOLUMEDEVENDAS[[#This Row],[Exportação]]</f>
        <v>6742</v>
      </c>
    </row>
    <row r="30" spans="1:11" x14ac:dyDescent="0.2">
      <c r="A30" s="56">
        <v>3</v>
      </c>
      <c r="B30">
        <v>1959</v>
      </c>
      <c r="C30" t="s">
        <v>18</v>
      </c>
      <c r="D30" s="58">
        <v>21610</v>
      </c>
      <c r="E30" s="29" t="s">
        <v>6</v>
      </c>
      <c r="F30">
        <v>8741</v>
      </c>
      <c r="G30">
        <v>8741</v>
      </c>
      <c r="H30">
        <v>0</v>
      </c>
      <c r="I30">
        <v>8307</v>
      </c>
      <c r="J30">
        <v>0</v>
      </c>
      <c r="K30">
        <f>TB_VOLUMEDEVENDAS[[#This Row],[Produção]]-TB_VOLUMEDEVENDAS[[#This Row],[Exportação]]</f>
        <v>8307</v>
      </c>
    </row>
    <row r="31" spans="1:11" x14ac:dyDescent="0.2">
      <c r="A31" s="56">
        <v>4</v>
      </c>
      <c r="B31">
        <v>1959</v>
      </c>
      <c r="C31" t="s">
        <v>19</v>
      </c>
      <c r="D31" s="58">
        <v>21641</v>
      </c>
      <c r="E31" s="29" t="s">
        <v>6</v>
      </c>
      <c r="F31">
        <v>7631</v>
      </c>
      <c r="G31">
        <v>7631</v>
      </c>
      <c r="H31">
        <v>0</v>
      </c>
      <c r="I31">
        <v>7764</v>
      </c>
      <c r="J31">
        <v>0</v>
      </c>
      <c r="K31">
        <f>TB_VOLUMEDEVENDAS[[#This Row],[Produção]]-TB_VOLUMEDEVENDAS[[#This Row],[Exportação]]</f>
        <v>7764</v>
      </c>
    </row>
    <row r="32" spans="1:11" x14ac:dyDescent="0.2">
      <c r="A32" s="56">
        <v>5</v>
      </c>
      <c r="B32">
        <v>1959</v>
      </c>
      <c r="C32" t="s">
        <v>20</v>
      </c>
      <c r="D32" s="58">
        <v>21671</v>
      </c>
      <c r="E32" s="29" t="s">
        <v>6</v>
      </c>
      <c r="F32">
        <v>8664</v>
      </c>
      <c r="G32">
        <v>8664</v>
      </c>
      <c r="H32">
        <v>0</v>
      </c>
      <c r="I32">
        <v>8754</v>
      </c>
      <c r="J32">
        <v>0</v>
      </c>
      <c r="K32">
        <f>TB_VOLUMEDEVENDAS[[#This Row],[Produção]]-TB_VOLUMEDEVENDAS[[#This Row],[Exportação]]</f>
        <v>8754</v>
      </c>
    </row>
    <row r="33" spans="1:11" x14ac:dyDescent="0.2">
      <c r="A33" s="56">
        <v>6</v>
      </c>
      <c r="B33">
        <v>1959</v>
      </c>
      <c r="C33" t="s">
        <v>21</v>
      </c>
      <c r="D33" s="58">
        <v>21702</v>
      </c>
      <c r="E33" s="29" t="s">
        <v>6</v>
      </c>
      <c r="F33">
        <v>9362</v>
      </c>
      <c r="G33">
        <v>9362</v>
      </c>
      <c r="H33">
        <v>0</v>
      </c>
      <c r="I33">
        <v>8578</v>
      </c>
      <c r="J33">
        <v>0</v>
      </c>
      <c r="K33">
        <f>TB_VOLUMEDEVENDAS[[#This Row],[Produção]]-TB_VOLUMEDEVENDAS[[#This Row],[Exportação]]</f>
        <v>8578</v>
      </c>
    </row>
    <row r="34" spans="1:11" x14ac:dyDescent="0.2">
      <c r="A34" s="56">
        <v>7</v>
      </c>
      <c r="B34">
        <v>1959</v>
      </c>
      <c r="C34" t="s">
        <v>22</v>
      </c>
      <c r="D34" s="58">
        <v>21732</v>
      </c>
      <c r="E34" s="29" t="s">
        <v>6</v>
      </c>
      <c r="F34">
        <v>8702</v>
      </c>
      <c r="G34">
        <v>8702</v>
      </c>
      <c r="H34">
        <v>0</v>
      </c>
      <c r="I34">
        <v>8815</v>
      </c>
      <c r="J34">
        <v>0</v>
      </c>
      <c r="K34">
        <f>TB_VOLUMEDEVENDAS[[#This Row],[Produção]]-TB_VOLUMEDEVENDAS[[#This Row],[Exportação]]</f>
        <v>8815</v>
      </c>
    </row>
    <row r="35" spans="1:11" x14ac:dyDescent="0.2">
      <c r="A35" s="56">
        <v>8</v>
      </c>
      <c r="B35">
        <v>1959</v>
      </c>
      <c r="C35" t="s">
        <v>23</v>
      </c>
      <c r="D35" s="58">
        <v>21763</v>
      </c>
      <c r="E35" s="29" t="s">
        <v>6</v>
      </c>
      <c r="F35">
        <v>8287</v>
      </c>
      <c r="G35">
        <v>8287</v>
      </c>
      <c r="H35">
        <v>0</v>
      </c>
      <c r="I35">
        <v>8818</v>
      </c>
      <c r="J35">
        <v>0</v>
      </c>
      <c r="K35">
        <f>TB_VOLUMEDEVENDAS[[#This Row],[Produção]]-TB_VOLUMEDEVENDAS[[#This Row],[Exportação]]</f>
        <v>8818</v>
      </c>
    </row>
    <row r="36" spans="1:11" x14ac:dyDescent="0.2">
      <c r="A36" s="56">
        <v>9</v>
      </c>
      <c r="B36">
        <v>1959</v>
      </c>
      <c r="C36" t="s">
        <v>24</v>
      </c>
      <c r="D36" s="58">
        <v>21794</v>
      </c>
      <c r="E36" s="29" t="s">
        <v>6</v>
      </c>
      <c r="F36">
        <v>7381</v>
      </c>
      <c r="G36">
        <v>7381</v>
      </c>
      <c r="H36">
        <v>0</v>
      </c>
      <c r="I36">
        <v>8221</v>
      </c>
      <c r="J36">
        <v>0</v>
      </c>
      <c r="K36">
        <f>TB_VOLUMEDEVENDAS[[#This Row],[Produção]]-TB_VOLUMEDEVENDAS[[#This Row],[Exportação]]</f>
        <v>8221</v>
      </c>
    </row>
    <row r="37" spans="1:11" x14ac:dyDescent="0.2">
      <c r="A37" s="56">
        <v>10</v>
      </c>
      <c r="B37">
        <v>1959</v>
      </c>
      <c r="C37" t="s">
        <v>25</v>
      </c>
      <c r="D37" s="58">
        <v>21824</v>
      </c>
      <c r="E37" s="29" t="s">
        <v>6</v>
      </c>
      <c r="F37">
        <v>6926</v>
      </c>
      <c r="G37">
        <v>6926</v>
      </c>
      <c r="H37">
        <v>0</v>
      </c>
      <c r="I37">
        <v>8305</v>
      </c>
      <c r="J37">
        <v>0</v>
      </c>
      <c r="K37">
        <f>TB_VOLUMEDEVENDAS[[#This Row],[Produção]]-TB_VOLUMEDEVENDAS[[#This Row],[Exportação]]</f>
        <v>8305</v>
      </c>
    </row>
    <row r="38" spans="1:11" x14ac:dyDescent="0.2">
      <c r="A38" s="56">
        <v>11</v>
      </c>
      <c r="B38">
        <v>1959</v>
      </c>
      <c r="C38" t="s">
        <v>26</v>
      </c>
      <c r="D38" s="58">
        <v>21855</v>
      </c>
      <c r="E38" s="29" t="s">
        <v>6</v>
      </c>
      <c r="F38">
        <v>5560</v>
      </c>
      <c r="G38">
        <v>5560</v>
      </c>
      <c r="H38">
        <v>0</v>
      </c>
      <c r="I38">
        <v>7249</v>
      </c>
      <c r="J38">
        <v>0</v>
      </c>
      <c r="K38">
        <f>TB_VOLUMEDEVENDAS[[#This Row],[Produção]]-TB_VOLUMEDEVENDAS[[#This Row],[Exportação]]</f>
        <v>7249</v>
      </c>
    </row>
    <row r="39" spans="1:11" x14ac:dyDescent="0.2">
      <c r="A39" s="56">
        <v>12</v>
      </c>
      <c r="B39">
        <v>1959</v>
      </c>
      <c r="C39" t="s">
        <v>27</v>
      </c>
      <c r="D39" s="58">
        <v>21885</v>
      </c>
      <c r="E39" s="29" t="s">
        <v>6</v>
      </c>
      <c r="F39">
        <v>9127</v>
      </c>
      <c r="G39">
        <v>9127</v>
      </c>
      <c r="H39">
        <v>0</v>
      </c>
      <c r="I39">
        <v>7373</v>
      </c>
      <c r="J39">
        <v>0</v>
      </c>
      <c r="K39">
        <f>TB_VOLUMEDEVENDAS[[#This Row],[Produção]]-TB_VOLUMEDEVENDAS[[#This Row],[Exportação]]</f>
        <v>7373</v>
      </c>
    </row>
    <row r="40" spans="1:11" x14ac:dyDescent="0.2">
      <c r="A40" s="56">
        <v>1</v>
      </c>
      <c r="B40">
        <v>1960</v>
      </c>
      <c r="C40" t="s">
        <v>16</v>
      </c>
      <c r="D40" s="58">
        <v>21916</v>
      </c>
      <c r="E40" s="29" t="s">
        <v>6</v>
      </c>
      <c r="F40">
        <v>13847</v>
      </c>
      <c r="G40">
        <v>13847</v>
      </c>
      <c r="H40">
        <v>0</v>
      </c>
      <c r="I40">
        <v>10258</v>
      </c>
      <c r="J40">
        <v>0</v>
      </c>
      <c r="K40">
        <f>TB_VOLUMEDEVENDAS[[#This Row],[Produção]]-TB_VOLUMEDEVENDAS[[#This Row],[Exportação]]</f>
        <v>10258</v>
      </c>
    </row>
    <row r="41" spans="1:11" x14ac:dyDescent="0.2">
      <c r="A41" s="56">
        <v>2</v>
      </c>
      <c r="B41">
        <v>1960</v>
      </c>
      <c r="C41" t="s">
        <v>17</v>
      </c>
      <c r="D41" s="58">
        <v>21947</v>
      </c>
      <c r="E41" s="29" t="s">
        <v>6</v>
      </c>
      <c r="F41">
        <v>12200</v>
      </c>
      <c r="G41">
        <v>12200</v>
      </c>
      <c r="H41">
        <v>0</v>
      </c>
      <c r="I41">
        <v>9545</v>
      </c>
      <c r="J41">
        <v>0</v>
      </c>
      <c r="K41">
        <f>TB_VOLUMEDEVENDAS[[#This Row],[Produção]]-TB_VOLUMEDEVENDAS[[#This Row],[Exportação]]</f>
        <v>9545</v>
      </c>
    </row>
    <row r="42" spans="1:11" x14ac:dyDescent="0.2">
      <c r="A42" s="56">
        <v>3</v>
      </c>
      <c r="B42">
        <v>1960</v>
      </c>
      <c r="C42" t="s">
        <v>18</v>
      </c>
      <c r="D42" s="58">
        <v>21976</v>
      </c>
      <c r="E42" s="29" t="s">
        <v>6</v>
      </c>
      <c r="F42">
        <v>12374</v>
      </c>
      <c r="G42">
        <v>12374</v>
      </c>
      <c r="H42">
        <v>0</v>
      </c>
      <c r="I42">
        <v>11759</v>
      </c>
      <c r="J42">
        <v>0</v>
      </c>
      <c r="K42">
        <f>TB_VOLUMEDEVENDAS[[#This Row],[Produção]]-TB_VOLUMEDEVENDAS[[#This Row],[Exportação]]</f>
        <v>11759</v>
      </c>
    </row>
    <row r="43" spans="1:11" x14ac:dyDescent="0.2">
      <c r="A43" s="56">
        <v>4</v>
      </c>
      <c r="B43">
        <v>1960</v>
      </c>
      <c r="C43" t="s">
        <v>19</v>
      </c>
      <c r="D43" s="58">
        <v>22007</v>
      </c>
      <c r="E43" s="29" t="s">
        <v>6</v>
      </c>
      <c r="F43">
        <v>9863</v>
      </c>
      <c r="G43">
        <v>9863</v>
      </c>
      <c r="H43">
        <v>0</v>
      </c>
      <c r="I43">
        <v>10896</v>
      </c>
      <c r="J43">
        <v>0</v>
      </c>
      <c r="K43">
        <f>TB_VOLUMEDEVENDAS[[#This Row],[Produção]]-TB_VOLUMEDEVENDAS[[#This Row],[Exportação]]</f>
        <v>10896</v>
      </c>
    </row>
    <row r="44" spans="1:11" x14ac:dyDescent="0.2">
      <c r="A44" s="56">
        <v>5</v>
      </c>
      <c r="B44">
        <v>1960</v>
      </c>
      <c r="C44" t="s">
        <v>20</v>
      </c>
      <c r="D44" s="58">
        <v>22037</v>
      </c>
      <c r="E44" s="29" t="s">
        <v>6</v>
      </c>
      <c r="F44">
        <v>11182</v>
      </c>
      <c r="G44">
        <v>11182</v>
      </c>
      <c r="H44">
        <v>0</v>
      </c>
      <c r="I44">
        <v>12214</v>
      </c>
      <c r="J44">
        <v>0</v>
      </c>
      <c r="K44">
        <f>TB_VOLUMEDEVENDAS[[#This Row],[Produção]]-TB_VOLUMEDEVENDAS[[#This Row],[Exportação]]</f>
        <v>12214</v>
      </c>
    </row>
    <row r="45" spans="1:11" x14ac:dyDescent="0.2">
      <c r="A45" s="56">
        <v>6</v>
      </c>
      <c r="B45">
        <v>1960</v>
      </c>
      <c r="C45" t="s">
        <v>21</v>
      </c>
      <c r="D45" s="58">
        <v>22068</v>
      </c>
      <c r="E45" s="29" t="s">
        <v>6</v>
      </c>
      <c r="F45">
        <v>12170</v>
      </c>
      <c r="G45">
        <v>12170</v>
      </c>
      <c r="H45">
        <v>0</v>
      </c>
      <c r="I45">
        <v>11930</v>
      </c>
      <c r="J45">
        <v>0</v>
      </c>
      <c r="K45">
        <f>TB_VOLUMEDEVENDAS[[#This Row],[Produção]]-TB_VOLUMEDEVENDAS[[#This Row],[Exportação]]</f>
        <v>11930</v>
      </c>
    </row>
    <row r="46" spans="1:11" x14ac:dyDescent="0.2">
      <c r="A46" s="56">
        <v>7</v>
      </c>
      <c r="B46">
        <v>1960</v>
      </c>
      <c r="C46" t="s">
        <v>22</v>
      </c>
      <c r="D46" s="58">
        <v>22098</v>
      </c>
      <c r="E46" s="29" t="s">
        <v>6</v>
      </c>
      <c r="F46">
        <v>11001</v>
      </c>
      <c r="G46">
        <v>11001</v>
      </c>
      <c r="H46">
        <v>0</v>
      </c>
      <c r="I46">
        <v>12204</v>
      </c>
      <c r="J46">
        <v>0</v>
      </c>
      <c r="K46">
        <f>TB_VOLUMEDEVENDAS[[#This Row],[Produção]]-TB_VOLUMEDEVENDAS[[#This Row],[Exportação]]</f>
        <v>12204</v>
      </c>
    </row>
    <row r="47" spans="1:11" x14ac:dyDescent="0.2">
      <c r="A47" s="56">
        <v>8</v>
      </c>
      <c r="B47">
        <v>1960</v>
      </c>
      <c r="C47" t="s">
        <v>23</v>
      </c>
      <c r="D47" s="58">
        <v>22129</v>
      </c>
      <c r="E47" s="29" t="s">
        <v>6</v>
      </c>
      <c r="F47">
        <v>10511</v>
      </c>
      <c r="G47">
        <v>10511</v>
      </c>
      <c r="H47">
        <v>0</v>
      </c>
      <c r="I47">
        <v>12054</v>
      </c>
      <c r="J47">
        <v>0</v>
      </c>
      <c r="K47">
        <f>TB_VOLUMEDEVENDAS[[#This Row],[Produção]]-TB_VOLUMEDEVENDAS[[#This Row],[Exportação]]</f>
        <v>12054</v>
      </c>
    </row>
    <row r="48" spans="1:11" x14ac:dyDescent="0.2">
      <c r="A48" s="56">
        <v>9</v>
      </c>
      <c r="B48">
        <v>1960</v>
      </c>
      <c r="C48" t="s">
        <v>24</v>
      </c>
      <c r="D48" s="58">
        <v>22160</v>
      </c>
      <c r="E48" s="29" t="s">
        <v>6</v>
      </c>
      <c r="F48">
        <v>9690</v>
      </c>
      <c r="G48">
        <v>9690</v>
      </c>
      <c r="H48">
        <v>0</v>
      </c>
      <c r="I48">
        <v>11217</v>
      </c>
      <c r="J48">
        <v>0</v>
      </c>
      <c r="K48">
        <f>TB_VOLUMEDEVENDAS[[#This Row],[Produção]]-TB_VOLUMEDEVENDAS[[#This Row],[Exportação]]</f>
        <v>11217</v>
      </c>
    </row>
    <row r="49" spans="1:11" x14ac:dyDescent="0.2">
      <c r="A49" s="56">
        <v>10</v>
      </c>
      <c r="B49">
        <v>1960</v>
      </c>
      <c r="C49" t="s">
        <v>25</v>
      </c>
      <c r="D49" s="58">
        <v>22190</v>
      </c>
      <c r="E49" s="29" t="s">
        <v>6</v>
      </c>
      <c r="F49">
        <v>9522</v>
      </c>
      <c r="G49">
        <v>9522</v>
      </c>
      <c r="H49">
        <v>0</v>
      </c>
      <c r="I49">
        <v>11296</v>
      </c>
      <c r="J49">
        <v>0</v>
      </c>
      <c r="K49">
        <f>TB_VOLUMEDEVENDAS[[#This Row],[Produção]]-TB_VOLUMEDEVENDAS[[#This Row],[Exportação]]</f>
        <v>11296</v>
      </c>
    </row>
    <row r="50" spans="1:11" x14ac:dyDescent="0.2">
      <c r="A50" s="56">
        <v>11</v>
      </c>
      <c r="B50">
        <v>1960</v>
      </c>
      <c r="C50" t="s">
        <v>26</v>
      </c>
      <c r="D50" s="58">
        <v>22221</v>
      </c>
      <c r="E50" s="29" t="s">
        <v>6</v>
      </c>
      <c r="F50">
        <v>7625</v>
      </c>
      <c r="G50">
        <v>7625</v>
      </c>
      <c r="H50">
        <v>0</v>
      </c>
      <c r="I50">
        <v>9761</v>
      </c>
      <c r="J50">
        <v>0</v>
      </c>
      <c r="K50">
        <f>TB_VOLUMEDEVENDAS[[#This Row],[Produção]]-TB_VOLUMEDEVENDAS[[#This Row],[Exportação]]</f>
        <v>9761</v>
      </c>
    </row>
    <row r="51" spans="1:11" x14ac:dyDescent="0.2">
      <c r="A51" s="56">
        <v>12</v>
      </c>
      <c r="B51">
        <v>1960</v>
      </c>
      <c r="C51" t="s">
        <v>27</v>
      </c>
      <c r="D51" s="58">
        <v>22251</v>
      </c>
      <c r="E51" s="29" t="s">
        <v>6</v>
      </c>
      <c r="F51">
        <v>11514</v>
      </c>
      <c r="G51">
        <v>11514</v>
      </c>
      <c r="H51">
        <v>0</v>
      </c>
      <c r="I51">
        <v>9907</v>
      </c>
      <c r="J51">
        <v>0</v>
      </c>
      <c r="K51">
        <f>TB_VOLUMEDEVENDAS[[#This Row],[Produção]]-TB_VOLUMEDEVENDAS[[#This Row],[Exportação]]</f>
        <v>9907</v>
      </c>
    </row>
    <row r="52" spans="1:11" x14ac:dyDescent="0.2">
      <c r="A52" s="56">
        <v>1</v>
      </c>
      <c r="B52">
        <v>1961</v>
      </c>
      <c r="C52" t="s">
        <v>16</v>
      </c>
      <c r="D52" s="58">
        <v>22282</v>
      </c>
      <c r="E52" s="29" t="s">
        <v>6</v>
      </c>
      <c r="F52">
        <v>15023</v>
      </c>
      <c r="G52">
        <v>15023</v>
      </c>
      <c r="H52">
        <v>0</v>
      </c>
      <c r="I52">
        <v>11358</v>
      </c>
      <c r="J52">
        <v>105</v>
      </c>
      <c r="K52">
        <f>TB_VOLUMEDEVENDAS[[#This Row],[Produção]]-TB_VOLUMEDEVENDAS[[#This Row],[Exportação]]</f>
        <v>11253</v>
      </c>
    </row>
    <row r="53" spans="1:11" x14ac:dyDescent="0.2">
      <c r="A53" s="56">
        <v>2</v>
      </c>
      <c r="B53">
        <v>1961</v>
      </c>
      <c r="C53" t="s">
        <v>17</v>
      </c>
      <c r="D53" s="58">
        <v>22313</v>
      </c>
      <c r="E53" s="29" t="s">
        <v>6</v>
      </c>
      <c r="F53">
        <v>12704</v>
      </c>
      <c r="G53">
        <v>12704</v>
      </c>
      <c r="H53">
        <v>0</v>
      </c>
      <c r="I53">
        <v>10640</v>
      </c>
      <c r="J53">
        <v>109</v>
      </c>
      <c r="K53">
        <f>TB_VOLUMEDEVENDAS[[#This Row],[Produção]]-TB_VOLUMEDEVENDAS[[#This Row],[Exportação]]</f>
        <v>10531</v>
      </c>
    </row>
    <row r="54" spans="1:11" x14ac:dyDescent="0.2">
      <c r="A54" s="56">
        <v>3</v>
      </c>
      <c r="B54">
        <v>1961</v>
      </c>
      <c r="C54" t="s">
        <v>18</v>
      </c>
      <c r="D54" s="58">
        <v>22341</v>
      </c>
      <c r="E54" s="29" t="s">
        <v>6</v>
      </c>
      <c r="F54">
        <v>13573</v>
      </c>
      <c r="G54">
        <v>13573</v>
      </c>
      <c r="H54">
        <v>0</v>
      </c>
      <c r="I54">
        <v>13148</v>
      </c>
      <c r="J54">
        <v>82</v>
      </c>
      <c r="K54">
        <f>TB_VOLUMEDEVENDAS[[#This Row],[Produção]]-TB_VOLUMEDEVENDAS[[#This Row],[Exportação]]</f>
        <v>13066</v>
      </c>
    </row>
    <row r="55" spans="1:11" x14ac:dyDescent="0.2">
      <c r="A55" s="56">
        <v>4</v>
      </c>
      <c r="B55">
        <v>1961</v>
      </c>
      <c r="C55" t="s">
        <v>19</v>
      </c>
      <c r="D55" s="58">
        <v>22372</v>
      </c>
      <c r="E55" s="29" t="s">
        <v>6</v>
      </c>
      <c r="F55">
        <v>10980</v>
      </c>
      <c r="G55">
        <v>10980</v>
      </c>
      <c r="H55">
        <v>0</v>
      </c>
      <c r="I55">
        <v>11948</v>
      </c>
      <c r="J55">
        <v>4</v>
      </c>
      <c r="K55">
        <f>TB_VOLUMEDEVENDAS[[#This Row],[Produção]]-TB_VOLUMEDEVENDAS[[#This Row],[Exportação]]</f>
        <v>11944</v>
      </c>
    </row>
    <row r="56" spans="1:11" x14ac:dyDescent="0.2">
      <c r="A56" s="56">
        <v>5</v>
      </c>
      <c r="B56">
        <v>1961</v>
      </c>
      <c r="C56" t="s">
        <v>20</v>
      </c>
      <c r="D56" s="58">
        <v>22402</v>
      </c>
      <c r="E56" s="29" t="s">
        <v>6</v>
      </c>
      <c r="F56">
        <v>12282</v>
      </c>
      <c r="G56">
        <v>12282</v>
      </c>
      <c r="H56">
        <v>0</v>
      </c>
      <c r="I56">
        <v>13472</v>
      </c>
      <c r="J56">
        <v>13</v>
      </c>
      <c r="K56">
        <f>TB_VOLUMEDEVENDAS[[#This Row],[Produção]]-TB_VOLUMEDEVENDAS[[#This Row],[Exportação]]</f>
        <v>13459</v>
      </c>
    </row>
    <row r="57" spans="1:11" x14ac:dyDescent="0.2">
      <c r="A57" s="56">
        <v>6</v>
      </c>
      <c r="B57">
        <v>1961</v>
      </c>
      <c r="C57" t="s">
        <v>21</v>
      </c>
      <c r="D57" s="58">
        <v>22433</v>
      </c>
      <c r="E57" s="29" t="s">
        <v>6</v>
      </c>
      <c r="F57">
        <v>13389</v>
      </c>
      <c r="G57">
        <v>13389</v>
      </c>
      <c r="H57">
        <v>0</v>
      </c>
      <c r="I57">
        <v>13030</v>
      </c>
      <c r="J57">
        <v>4</v>
      </c>
      <c r="K57">
        <f>TB_VOLUMEDEVENDAS[[#This Row],[Produção]]-TB_VOLUMEDEVENDAS[[#This Row],[Exportação]]</f>
        <v>13026</v>
      </c>
    </row>
    <row r="58" spans="1:11" x14ac:dyDescent="0.2">
      <c r="A58" s="56">
        <v>7</v>
      </c>
      <c r="B58">
        <v>1961</v>
      </c>
      <c r="C58" t="s">
        <v>22</v>
      </c>
      <c r="D58" s="58">
        <v>22463</v>
      </c>
      <c r="E58" s="29" t="s">
        <v>6</v>
      </c>
      <c r="F58">
        <v>11959</v>
      </c>
      <c r="G58">
        <v>11959</v>
      </c>
      <c r="H58">
        <v>0</v>
      </c>
      <c r="I58">
        <v>13330</v>
      </c>
      <c r="J58">
        <v>2</v>
      </c>
      <c r="K58">
        <f>TB_VOLUMEDEVENDAS[[#This Row],[Produção]]-TB_VOLUMEDEVENDAS[[#This Row],[Exportação]]</f>
        <v>13328</v>
      </c>
    </row>
    <row r="59" spans="1:11" x14ac:dyDescent="0.2">
      <c r="A59" s="56">
        <v>8</v>
      </c>
      <c r="B59">
        <v>1961</v>
      </c>
      <c r="C59" t="s">
        <v>23</v>
      </c>
      <c r="D59" s="58">
        <v>22494</v>
      </c>
      <c r="E59" s="29" t="s">
        <v>6</v>
      </c>
      <c r="F59">
        <v>11703</v>
      </c>
      <c r="G59">
        <v>11703</v>
      </c>
      <c r="H59">
        <v>0</v>
      </c>
      <c r="I59">
        <v>13274</v>
      </c>
      <c r="J59">
        <v>20</v>
      </c>
      <c r="K59">
        <f>TB_VOLUMEDEVENDAS[[#This Row],[Produção]]-TB_VOLUMEDEVENDAS[[#This Row],[Exportação]]</f>
        <v>13254</v>
      </c>
    </row>
    <row r="60" spans="1:11" x14ac:dyDescent="0.2">
      <c r="A60" s="56">
        <v>9</v>
      </c>
      <c r="B60">
        <v>1961</v>
      </c>
      <c r="C60" t="s">
        <v>24</v>
      </c>
      <c r="D60" s="58">
        <v>22525</v>
      </c>
      <c r="E60" s="29" t="s">
        <v>6</v>
      </c>
      <c r="F60">
        <v>10966</v>
      </c>
      <c r="G60">
        <v>10966</v>
      </c>
      <c r="H60">
        <v>0</v>
      </c>
      <c r="I60">
        <v>12347</v>
      </c>
      <c r="J60">
        <v>1</v>
      </c>
      <c r="K60">
        <f>TB_VOLUMEDEVENDAS[[#This Row],[Produção]]-TB_VOLUMEDEVENDAS[[#This Row],[Exportação]]</f>
        <v>12346</v>
      </c>
    </row>
    <row r="61" spans="1:11" x14ac:dyDescent="0.2">
      <c r="A61" s="56">
        <v>10</v>
      </c>
      <c r="B61">
        <v>1961</v>
      </c>
      <c r="C61" t="s">
        <v>25</v>
      </c>
      <c r="D61" s="58">
        <v>22555</v>
      </c>
      <c r="E61" s="29" t="s">
        <v>6</v>
      </c>
      <c r="F61">
        <v>10810</v>
      </c>
      <c r="G61">
        <v>10810</v>
      </c>
      <c r="H61">
        <v>0</v>
      </c>
      <c r="I61">
        <v>12084</v>
      </c>
      <c r="J61">
        <v>3</v>
      </c>
      <c r="K61">
        <f>TB_VOLUMEDEVENDAS[[#This Row],[Produção]]-TB_VOLUMEDEVENDAS[[#This Row],[Exportação]]</f>
        <v>12081</v>
      </c>
    </row>
    <row r="62" spans="1:11" x14ac:dyDescent="0.2">
      <c r="A62" s="56">
        <v>11</v>
      </c>
      <c r="B62">
        <v>1961</v>
      </c>
      <c r="C62" t="s">
        <v>26</v>
      </c>
      <c r="D62" s="58">
        <v>22586</v>
      </c>
      <c r="E62" s="29" t="s">
        <v>6</v>
      </c>
      <c r="F62">
        <v>9253</v>
      </c>
      <c r="G62">
        <v>9253</v>
      </c>
      <c r="H62">
        <v>0</v>
      </c>
      <c r="I62">
        <v>10557</v>
      </c>
      <c r="J62">
        <v>27</v>
      </c>
      <c r="K62">
        <f>TB_VOLUMEDEVENDAS[[#This Row],[Produção]]-TB_VOLUMEDEVENDAS[[#This Row],[Exportação]]</f>
        <v>10530</v>
      </c>
    </row>
    <row r="63" spans="1:11" x14ac:dyDescent="0.2">
      <c r="A63" s="56">
        <v>12</v>
      </c>
      <c r="B63">
        <v>1961</v>
      </c>
      <c r="C63" t="s">
        <v>27</v>
      </c>
      <c r="D63" s="58">
        <v>22616</v>
      </c>
      <c r="E63" s="29" t="s">
        <v>6</v>
      </c>
      <c r="F63">
        <v>12155</v>
      </c>
      <c r="G63">
        <v>12155</v>
      </c>
      <c r="H63">
        <v>0</v>
      </c>
      <c r="I63">
        <v>10396</v>
      </c>
      <c r="J63">
        <v>10</v>
      </c>
      <c r="K63">
        <f>TB_VOLUMEDEVENDAS[[#This Row],[Produção]]-TB_VOLUMEDEVENDAS[[#This Row],[Exportação]]</f>
        <v>10386</v>
      </c>
    </row>
    <row r="64" spans="1:11" x14ac:dyDescent="0.2">
      <c r="A64" s="56">
        <v>1</v>
      </c>
      <c r="B64">
        <v>1962</v>
      </c>
      <c r="C64" t="s">
        <v>16</v>
      </c>
      <c r="D64" s="58">
        <v>22647</v>
      </c>
      <c r="E64" s="29" t="s">
        <v>6</v>
      </c>
      <c r="F64">
        <v>19890</v>
      </c>
      <c r="G64">
        <v>19890</v>
      </c>
      <c r="H64">
        <v>0</v>
      </c>
      <c r="I64">
        <v>15045</v>
      </c>
      <c r="J64">
        <v>47</v>
      </c>
      <c r="K64">
        <f>TB_VOLUMEDEVENDAS[[#This Row],[Produção]]-TB_VOLUMEDEVENDAS[[#This Row],[Exportação]]</f>
        <v>14998</v>
      </c>
    </row>
    <row r="65" spans="1:11" x14ac:dyDescent="0.2">
      <c r="A65" s="56">
        <v>2</v>
      </c>
      <c r="B65">
        <v>1962</v>
      </c>
      <c r="C65" t="s">
        <v>17</v>
      </c>
      <c r="D65" s="58">
        <v>22678</v>
      </c>
      <c r="E65" s="29" t="s">
        <v>6</v>
      </c>
      <c r="F65">
        <v>17252</v>
      </c>
      <c r="G65">
        <v>17252</v>
      </c>
      <c r="H65">
        <v>0</v>
      </c>
      <c r="I65">
        <v>13615</v>
      </c>
      <c r="J65">
        <v>49</v>
      </c>
      <c r="K65">
        <f>TB_VOLUMEDEVENDAS[[#This Row],[Produção]]-TB_VOLUMEDEVENDAS[[#This Row],[Exportação]]</f>
        <v>13566</v>
      </c>
    </row>
    <row r="66" spans="1:11" x14ac:dyDescent="0.2">
      <c r="A66" s="56">
        <v>3</v>
      </c>
      <c r="B66">
        <v>1962</v>
      </c>
      <c r="C66" t="s">
        <v>18</v>
      </c>
      <c r="D66" s="58">
        <v>22706</v>
      </c>
      <c r="E66" s="29" t="s">
        <v>6</v>
      </c>
      <c r="F66">
        <v>17885</v>
      </c>
      <c r="G66">
        <v>17885</v>
      </c>
      <c r="H66">
        <v>0</v>
      </c>
      <c r="I66">
        <v>17103</v>
      </c>
      <c r="J66">
        <v>36</v>
      </c>
      <c r="K66">
        <f>TB_VOLUMEDEVENDAS[[#This Row],[Produção]]-TB_VOLUMEDEVENDAS[[#This Row],[Exportação]]</f>
        <v>17067</v>
      </c>
    </row>
    <row r="67" spans="1:11" x14ac:dyDescent="0.2">
      <c r="A67" s="56">
        <v>4</v>
      </c>
      <c r="B67">
        <v>1962</v>
      </c>
      <c r="C67" t="s">
        <v>19</v>
      </c>
      <c r="D67" s="58">
        <v>22737</v>
      </c>
      <c r="E67" s="29" t="s">
        <v>6</v>
      </c>
      <c r="F67">
        <v>14499</v>
      </c>
      <c r="G67">
        <v>14499</v>
      </c>
      <c r="H67">
        <v>0</v>
      </c>
      <c r="I67">
        <v>15502</v>
      </c>
      <c r="J67">
        <v>2</v>
      </c>
      <c r="K67">
        <f>TB_VOLUMEDEVENDAS[[#This Row],[Produção]]-TB_VOLUMEDEVENDAS[[#This Row],[Exportação]]</f>
        <v>15500</v>
      </c>
    </row>
    <row r="68" spans="1:11" x14ac:dyDescent="0.2">
      <c r="A68" s="56">
        <v>5</v>
      </c>
      <c r="B68">
        <v>1962</v>
      </c>
      <c r="C68" t="s">
        <v>20</v>
      </c>
      <c r="D68" s="58">
        <v>22767</v>
      </c>
      <c r="E68" s="29" t="s">
        <v>6</v>
      </c>
      <c r="F68">
        <v>16183</v>
      </c>
      <c r="G68">
        <v>16183</v>
      </c>
      <c r="H68">
        <v>0</v>
      </c>
      <c r="I68">
        <v>17647</v>
      </c>
      <c r="J68">
        <v>6</v>
      </c>
      <c r="K68">
        <f>TB_VOLUMEDEVENDAS[[#This Row],[Produção]]-TB_VOLUMEDEVENDAS[[#This Row],[Exportação]]</f>
        <v>17641</v>
      </c>
    </row>
    <row r="69" spans="1:11" x14ac:dyDescent="0.2">
      <c r="A69" s="56">
        <v>6</v>
      </c>
      <c r="B69">
        <v>1962</v>
      </c>
      <c r="C69" t="s">
        <v>21</v>
      </c>
      <c r="D69" s="58">
        <v>22798</v>
      </c>
      <c r="E69" s="29" t="s">
        <v>6</v>
      </c>
      <c r="F69">
        <v>17673</v>
      </c>
      <c r="G69">
        <v>17673</v>
      </c>
      <c r="H69">
        <v>0</v>
      </c>
      <c r="I69">
        <v>17409</v>
      </c>
      <c r="J69">
        <v>2</v>
      </c>
      <c r="K69">
        <f>TB_VOLUMEDEVENDAS[[#This Row],[Produção]]-TB_VOLUMEDEVENDAS[[#This Row],[Exportação]]</f>
        <v>17407</v>
      </c>
    </row>
    <row r="70" spans="1:11" x14ac:dyDescent="0.2">
      <c r="A70" s="56">
        <v>7</v>
      </c>
      <c r="B70">
        <v>1962</v>
      </c>
      <c r="C70" t="s">
        <v>22</v>
      </c>
      <c r="D70" s="58">
        <v>22828</v>
      </c>
      <c r="E70" s="29" t="s">
        <v>6</v>
      </c>
      <c r="F70">
        <v>15674</v>
      </c>
      <c r="G70">
        <v>15674</v>
      </c>
      <c r="H70">
        <v>0</v>
      </c>
      <c r="I70">
        <v>17519</v>
      </c>
      <c r="J70">
        <v>1</v>
      </c>
      <c r="K70">
        <f>TB_VOLUMEDEVENDAS[[#This Row],[Produção]]-TB_VOLUMEDEVENDAS[[#This Row],[Exportação]]</f>
        <v>17518</v>
      </c>
    </row>
    <row r="71" spans="1:11" x14ac:dyDescent="0.2">
      <c r="A71" s="56">
        <v>8</v>
      </c>
      <c r="B71">
        <v>1962</v>
      </c>
      <c r="C71" t="s">
        <v>23</v>
      </c>
      <c r="D71" s="58">
        <v>22859</v>
      </c>
      <c r="E71" s="29" t="s">
        <v>6</v>
      </c>
      <c r="F71">
        <v>15242</v>
      </c>
      <c r="G71">
        <v>15242</v>
      </c>
      <c r="H71">
        <v>0</v>
      </c>
      <c r="I71">
        <v>17843</v>
      </c>
      <c r="J71">
        <v>9</v>
      </c>
      <c r="K71">
        <f>TB_VOLUMEDEVENDAS[[#This Row],[Produção]]-TB_VOLUMEDEVENDAS[[#This Row],[Exportação]]</f>
        <v>17834</v>
      </c>
    </row>
    <row r="72" spans="1:11" x14ac:dyDescent="0.2">
      <c r="A72" s="56">
        <v>9</v>
      </c>
      <c r="B72">
        <v>1962</v>
      </c>
      <c r="C72" t="s">
        <v>24</v>
      </c>
      <c r="D72" s="58">
        <v>22890</v>
      </c>
      <c r="E72" s="29" t="s">
        <v>6</v>
      </c>
      <c r="F72">
        <v>14286</v>
      </c>
      <c r="G72">
        <v>14286</v>
      </c>
      <c r="H72">
        <v>0</v>
      </c>
      <c r="I72">
        <v>16047</v>
      </c>
      <c r="J72">
        <v>0</v>
      </c>
      <c r="K72">
        <f>TB_VOLUMEDEVENDAS[[#This Row],[Produção]]-TB_VOLUMEDEVENDAS[[#This Row],[Exportação]]</f>
        <v>16047</v>
      </c>
    </row>
    <row r="73" spans="1:11" x14ac:dyDescent="0.2">
      <c r="A73" s="56">
        <v>10</v>
      </c>
      <c r="B73">
        <v>1962</v>
      </c>
      <c r="C73" t="s">
        <v>25</v>
      </c>
      <c r="D73" s="58">
        <v>22920</v>
      </c>
      <c r="E73" s="29" t="s">
        <v>6</v>
      </c>
      <c r="F73">
        <v>13925</v>
      </c>
      <c r="G73">
        <v>13925</v>
      </c>
      <c r="H73">
        <v>0</v>
      </c>
      <c r="I73">
        <v>16124</v>
      </c>
      <c r="J73">
        <v>1</v>
      </c>
      <c r="K73">
        <f>TB_VOLUMEDEVENDAS[[#This Row],[Produção]]-TB_VOLUMEDEVENDAS[[#This Row],[Exportação]]</f>
        <v>16123</v>
      </c>
    </row>
    <row r="74" spans="1:11" x14ac:dyDescent="0.2">
      <c r="A74" s="56">
        <v>11</v>
      </c>
      <c r="B74">
        <v>1962</v>
      </c>
      <c r="C74" t="s">
        <v>26</v>
      </c>
      <c r="D74" s="58">
        <v>22951</v>
      </c>
      <c r="E74" s="29" t="s">
        <v>6</v>
      </c>
      <c r="F74">
        <v>11581</v>
      </c>
      <c r="G74">
        <v>11581</v>
      </c>
      <c r="H74">
        <v>0</v>
      </c>
      <c r="I74">
        <v>13674</v>
      </c>
      <c r="J74">
        <v>12</v>
      </c>
      <c r="K74">
        <f>TB_VOLUMEDEVENDAS[[#This Row],[Produção]]-TB_VOLUMEDEVENDAS[[#This Row],[Exportação]]</f>
        <v>13662</v>
      </c>
    </row>
    <row r="75" spans="1:11" x14ac:dyDescent="0.2">
      <c r="A75" s="56">
        <v>12</v>
      </c>
      <c r="B75">
        <v>1962</v>
      </c>
      <c r="C75" t="s">
        <v>27</v>
      </c>
      <c r="D75" s="58">
        <v>22981</v>
      </c>
      <c r="E75" s="29" t="s">
        <v>6</v>
      </c>
      <c r="F75">
        <v>16062</v>
      </c>
      <c r="G75">
        <v>16062</v>
      </c>
      <c r="H75">
        <v>0</v>
      </c>
      <c r="I75">
        <v>13666</v>
      </c>
      <c r="J75">
        <v>5</v>
      </c>
      <c r="K75">
        <f>TB_VOLUMEDEVENDAS[[#This Row],[Produção]]-TB_VOLUMEDEVENDAS[[#This Row],[Exportação]]</f>
        <v>13661</v>
      </c>
    </row>
    <row r="76" spans="1:11" x14ac:dyDescent="0.2">
      <c r="A76" s="56">
        <v>1</v>
      </c>
      <c r="B76">
        <v>1963</v>
      </c>
      <c r="C76" t="s">
        <v>16</v>
      </c>
      <c r="D76" s="58">
        <v>23012</v>
      </c>
      <c r="E76" s="29" t="s">
        <v>6</v>
      </c>
      <c r="F76">
        <v>16706</v>
      </c>
      <c r="G76">
        <v>16706</v>
      </c>
      <c r="H76">
        <v>0</v>
      </c>
      <c r="I76">
        <v>13148</v>
      </c>
      <c r="J76">
        <v>0</v>
      </c>
      <c r="K76">
        <f>TB_VOLUMEDEVENDAS[[#This Row],[Produção]]-TB_VOLUMEDEVENDAS[[#This Row],[Exportação]]</f>
        <v>13148</v>
      </c>
    </row>
    <row r="77" spans="1:11" x14ac:dyDescent="0.2">
      <c r="A77" s="56">
        <v>2</v>
      </c>
      <c r="B77">
        <v>1963</v>
      </c>
      <c r="C77" t="s">
        <v>17</v>
      </c>
      <c r="D77" s="58">
        <v>23043</v>
      </c>
      <c r="E77" s="29" t="s">
        <v>6</v>
      </c>
      <c r="F77">
        <v>15003</v>
      </c>
      <c r="G77">
        <v>15003</v>
      </c>
      <c r="H77">
        <v>0</v>
      </c>
      <c r="I77">
        <v>12553</v>
      </c>
      <c r="J77">
        <v>0</v>
      </c>
      <c r="K77">
        <f>TB_VOLUMEDEVENDAS[[#This Row],[Produção]]-TB_VOLUMEDEVENDAS[[#This Row],[Exportação]]</f>
        <v>12553</v>
      </c>
    </row>
    <row r="78" spans="1:11" x14ac:dyDescent="0.2">
      <c r="A78" s="56">
        <v>3</v>
      </c>
      <c r="B78">
        <v>1963</v>
      </c>
      <c r="C78" t="s">
        <v>18</v>
      </c>
      <c r="D78" s="58">
        <v>23071</v>
      </c>
      <c r="E78" s="29" t="s">
        <v>6</v>
      </c>
      <c r="F78">
        <v>16224</v>
      </c>
      <c r="G78">
        <v>16224</v>
      </c>
      <c r="H78">
        <v>0</v>
      </c>
      <c r="I78">
        <v>15600</v>
      </c>
      <c r="J78">
        <v>0</v>
      </c>
      <c r="K78">
        <f>TB_VOLUMEDEVENDAS[[#This Row],[Produção]]-TB_VOLUMEDEVENDAS[[#This Row],[Exportação]]</f>
        <v>15600</v>
      </c>
    </row>
    <row r="79" spans="1:11" x14ac:dyDescent="0.2">
      <c r="A79" s="56">
        <v>4</v>
      </c>
      <c r="B79">
        <v>1963</v>
      </c>
      <c r="C79" t="s">
        <v>19</v>
      </c>
      <c r="D79" s="58">
        <v>23102</v>
      </c>
      <c r="E79" s="29" t="s">
        <v>6</v>
      </c>
      <c r="F79">
        <v>13842</v>
      </c>
      <c r="G79">
        <v>13842</v>
      </c>
      <c r="H79">
        <v>0</v>
      </c>
      <c r="I79">
        <v>14291</v>
      </c>
      <c r="J79">
        <v>0</v>
      </c>
      <c r="K79">
        <f>TB_VOLUMEDEVENDAS[[#This Row],[Produção]]-TB_VOLUMEDEVENDAS[[#This Row],[Exportação]]</f>
        <v>14291</v>
      </c>
    </row>
    <row r="80" spans="1:11" x14ac:dyDescent="0.2">
      <c r="A80" s="56">
        <v>5</v>
      </c>
      <c r="B80">
        <v>1963</v>
      </c>
      <c r="C80" t="s">
        <v>20</v>
      </c>
      <c r="D80" s="58">
        <v>23132</v>
      </c>
      <c r="E80" s="29" t="s">
        <v>6</v>
      </c>
      <c r="F80">
        <v>15269</v>
      </c>
      <c r="G80">
        <v>15269</v>
      </c>
      <c r="H80">
        <v>0</v>
      </c>
      <c r="I80">
        <v>16104</v>
      </c>
      <c r="J80">
        <v>0</v>
      </c>
      <c r="K80">
        <f>TB_VOLUMEDEVENDAS[[#This Row],[Produção]]-TB_VOLUMEDEVENDAS[[#This Row],[Exportação]]</f>
        <v>16104</v>
      </c>
    </row>
    <row r="81" spans="1:11" x14ac:dyDescent="0.2">
      <c r="A81" s="56">
        <v>6</v>
      </c>
      <c r="B81">
        <v>1963</v>
      </c>
      <c r="C81" t="s">
        <v>21</v>
      </c>
      <c r="D81" s="58">
        <v>23163</v>
      </c>
      <c r="E81" s="29" t="s">
        <v>6</v>
      </c>
      <c r="F81">
        <v>16317</v>
      </c>
      <c r="G81">
        <v>16317</v>
      </c>
      <c r="H81">
        <v>0</v>
      </c>
      <c r="I81">
        <v>15563</v>
      </c>
      <c r="J81">
        <v>0</v>
      </c>
      <c r="K81">
        <f>TB_VOLUMEDEVENDAS[[#This Row],[Produção]]-TB_VOLUMEDEVENDAS[[#This Row],[Exportação]]</f>
        <v>15563</v>
      </c>
    </row>
    <row r="82" spans="1:11" x14ac:dyDescent="0.2">
      <c r="A82" s="56">
        <v>7</v>
      </c>
      <c r="B82">
        <v>1963</v>
      </c>
      <c r="C82" t="s">
        <v>22</v>
      </c>
      <c r="D82" s="58">
        <v>23193</v>
      </c>
      <c r="E82" s="29" t="s">
        <v>6</v>
      </c>
      <c r="F82">
        <v>14178</v>
      </c>
      <c r="G82">
        <v>14178</v>
      </c>
      <c r="H82">
        <v>0</v>
      </c>
      <c r="I82">
        <v>16075</v>
      </c>
      <c r="J82">
        <v>0</v>
      </c>
      <c r="K82">
        <f>TB_VOLUMEDEVENDAS[[#This Row],[Produção]]-TB_VOLUMEDEVENDAS[[#This Row],[Exportação]]</f>
        <v>16075</v>
      </c>
    </row>
    <row r="83" spans="1:11" x14ac:dyDescent="0.2">
      <c r="A83" s="56">
        <v>8</v>
      </c>
      <c r="B83">
        <v>1963</v>
      </c>
      <c r="C83" t="s">
        <v>23</v>
      </c>
      <c r="D83" s="58">
        <v>23224</v>
      </c>
      <c r="E83" s="29" t="s">
        <v>6</v>
      </c>
      <c r="F83">
        <v>13952</v>
      </c>
      <c r="G83">
        <v>13952</v>
      </c>
      <c r="H83">
        <v>0</v>
      </c>
      <c r="I83">
        <v>16037</v>
      </c>
      <c r="J83">
        <v>0</v>
      </c>
      <c r="K83">
        <f>TB_VOLUMEDEVENDAS[[#This Row],[Produção]]-TB_VOLUMEDEVENDAS[[#This Row],[Exportação]]</f>
        <v>16037</v>
      </c>
    </row>
    <row r="84" spans="1:11" x14ac:dyDescent="0.2">
      <c r="A84" s="56">
        <v>9</v>
      </c>
      <c r="B84">
        <v>1963</v>
      </c>
      <c r="C84" t="s">
        <v>24</v>
      </c>
      <c r="D84" s="58">
        <v>23255</v>
      </c>
      <c r="E84" s="29" t="s">
        <v>6</v>
      </c>
      <c r="F84">
        <v>13350</v>
      </c>
      <c r="G84">
        <v>13350</v>
      </c>
      <c r="H84">
        <v>0</v>
      </c>
      <c r="I84">
        <v>14464</v>
      </c>
      <c r="J84">
        <v>0</v>
      </c>
      <c r="K84">
        <f>TB_VOLUMEDEVENDAS[[#This Row],[Produção]]-TB_VOLUMEDEVENDAS[[#This Row],[Exportação]]</f>
        <v>14464</v>
      </c>
    </row>
    <row r="85" spans="1:11" x14ac:dyDescent="0.2">
      <c r="A85" s="56">
        <v>10</v>
      </c>
      <c r="B85">
        <v>1963</v>
      </c>
      <c r="C85" t="s">
        <v>25</v>
      </c>
      <c r="D85" s="58">
        <v>23285</v>
      </c>
      <c r="E85" s="29" t="s">
        <v>6</v>
      </c>
      <c r="F85">
        <v>12739</v>
      </c>
      <c r="G85">
        <v>12739</v>
      </c>
      <c r="H85">
        <v>0</v>
      </c>
      <c r="I85">
        <v>15000</v>
      </c>
      <c r="J85">
        <v>0</v>
      </c>
      <c r="K85">
        <f>TB_VOLUMEDEVENDAS[[#This Row],[Produção]]-TB_VOLUMEDEVENDAS[[#This Row],[Exportação]]</f>
        <v>15000</v>
      </c>
    </row>
    <row r="86" spans="1:11" x14ac:dyDescent="0.2">
      <c r="A86" s="56">
        <v>11</v>
      </c>
      <c r="B86">
        <v>1963</v>
      </c>
      <c r="C86" t="s">
        <v>26</v>
      </c>
      <c r="D86" s="58">
        <v>23316</v>
      </c>
      <c r="E86" s="29" t="s">
        <v>6</v>
      </c>
      <c r="F86">
        <v>11375</v>
      </c>
      <c r="G86">
        <v>11375</v>
      </c>
      <c r="H86">
        <v>0</v>
      </c>
      <c r="I86">
        <v>12830</v>
      </c>
      <c r="J86">
        <v>0</v>
      </c>
      <c r="K86">
        <f>TB_VOLUMEDEVENDAS[[#This Row],[Produção]]-TB_VOLUMEDEVENDAS[[#This Row],[Exportação]]</f>
        <v>12830</v>
      </c>
    </row>
    <row r="87" spans="1:11" x14ac:dyDescent="0.2">
      <c r="A87" s="56">
        <v>12</v>
      </c>
      <c r="B87">
        <v>1963</v>
      </c>
      <c r="C87" t="s">
        <v>27</v>
      </c>
      <c r="D87" s="58">
        <v>23346</v>
      </c>
      <c r="E87" s="29" t="s">
        <v>6</v>
      </c>
      <c r="F87">
        <v>14804</v>
      </c>
      <c r="G87">
        <v>14804</v>
      </c>
      <c r="H87">
        <v>0</v>
      </c>
      <c r="I87">
        <v>12526</v>
      </c>
      <c r="J87">
        <v>0</v>
      </c>
      <c r="K87">
        <f>TB_VOLUMEDEVENDAS[[#This Row],[Produção]]-TB_VOLUMEDEVENDAS[[#This Row],[Exportação]]</f>
        <v>12526</v>
      </c>
    </row>
    <row r="88" spans="1:11" x14ac:dyDescent="0.2">
      <c r="A88" s="56">
        <v>1</v>
      </c>
      <c r="B88">
        <v>1964</v>
      </c>
      <c r="C88" t="s">
        <v>16</v>
      </c>
      <c r="D88" s="58">
        <v>23377</v>
      </c>
      <c r="E88" s="29" t="s">
        <v>6</v>
      </c>
      <c r="F88">
        <v>15095</v>
      </c>
      <c r="G88">
        <v>15095</v>
      </c>
      <c r="H88">
        <v>0</v>
      </c>
      <c r="I88">
        <v>13941</v>
      </c>
      <c r="J88">
        <v>16</v>
      </c>
      <c r="K88">
        <f>TB_VOLUMEDEVENDAS[[#This Row],[Produção]]-TB_VOLUMEDEVENDAS[[#This Row],[Exportação]]</f>
        <v>13925</v>
      </c>
    </row>
    <row r="89" spans="1:11" x14ac:dyDescent="0.2">
      <c r="A89" s="56">
        <v>2</v>
      </c>
      <c r="B89">
        <v>1964</v>
      </c>
      <c r="C89" t="s">
        <v>17</v>
      </c>
      <c r="D89" s="58">
        <v>23408</v>
      </c>
      <c r="E89" s="29" t="s">
        <v>6</v>
      </c>
      <c r="F89">
        <v>13649</v>
      </c>
      <c r="G89">
        <v>13649</v>
      </c>
      <c r="H89">
        <v>0</v>
      </c>
      <c r="I89">
        <v>13641</v>
      </c>
      <c r="J89">
        <v>16</v>
      </c>
      <c r="K89">
        <f>TB_VOLUMEDEVENDAS[[#This Row],[Produção]]-TB_VOLUMEDEVENDAS[[#This Row],[Exportação]]</f>
        <v>13625</v>
      </c>
    </row>
    <row r="90" spans="1:11" x14ac:dyDescent="0.2">
      <c r="A90" s="56">
        <v>3</v>
      </c>
      <c r="B90">
        <v>1964</v>
      </c>
      <c r="C90" t="s">
        <v>18</v>
      </c>
      <c r="D90" s="58">
        <v>23437</v>
      </c>
      <c r="E90" s="29" t="s">
        <v>6</v>
      </c>
      <c r="F90">
        <v>17280</v>
      </c>
      <c r="G90">
        <v>17280</v>
      </c>
      <c r="H90">
        <v>0</v>
      </c>
      <c r="I90">
        <v>16779</v>
      </c>
      <c r="J90">
        <v>12</v>
      </c>
      <c r="K90">
        <f>TB_VOLUMEDEVENDAS[[#This Row],[Produção]]-TB_VOLUMEDEVENDAS[[#This Row],[Exportação]]</f>
        <v>16767</v>
      </c>
    </row>
    <row r="91" spans="1:11" x14ac:dyDescent="0.2">
      <c r="A91" s="56">
        <v>4</v>
      </c>
      <c r="B91">
        <v>1964</v>
      </c>
      <c r="C91" t="s">
        <v>19</v>
      </c>
      <c r="D91" s="58">
        <v>23468</v>
      </c>
      <c r="E91" s="29" t="s">
        <v>6</v>
      </c>
      <c r="F91">
        <v>14810</v>
      </c>
      <c r="G91">
        <v>14810</v>
      </c>
      <c r="H91">
        <v>0</v>
      </c>
      <c r="I91">
        <v>15439</v>
      </c>
      <c r="J91">
        <v>0</v>
      </c>
      <c r="K91">
        <f>TB_VOLUMEDEVENDAS[[#This Row],[Produção]]-TB_VOLUMEDEVENDAS[[#This Row],[Exportação]]</f>
        <v>15439</v>
      </c>
    </row>
    <row r="92" spans="1:11" x14ac:dyDescent="0.2">
      <c r="A92" s="56">
        <v>5</v>
      </c>
      <c r="B92">
        <v>1964</v>
      </c>
      <c r="C92" t="s">
        <v>20</v>
      </c>
      <c r="D92" s="58">
        <v>23498</v>
      </c>
      <c r="E92" s="29" t="s">
        <v>6</v>
      </c>
      <c r="F92">
        <v>16448</v>
      </c>
      <c r="G92">
        <v>16448</v>
      </c>
      <c r="H92">
        <v>0</v>
      </c>
      <c r="I92">
        <v>17209</v>
      </c>
      <c r="J92">
        <v>3</v>
      </c>
      <c r="K92">
        <f>TB_VOLUMEDEVENDAS[[#This Row],[Produção]]-TB_VOLUMEDEVENDAS[[#This Row],[Exportação]]</f>
        <v>17206</v>
      </c>
    </row>
    <row r="93" spans="1:11" x14ac:dyDescent="0.2">
      <c r="A93" s="56">
        <v>6</v>
      </c>
      <c r="B93">
        <v>1964</v>
      </c>
      <c r="C93" t="s">
        <v>21</v>
      </c>
      <c r="D93" s="58">
        <v>23529</v>
      </c>
      <c r="E93" s="29" t="s">
        <v>6</v>
      </c>
      <c r="F93">
        <v>17543</v>
      </c>
      <c r="G93">
        <v>17543</v>
      </c>
      <c r="H93">
        <v>0</v>
      </c>
      <c r="I93">
        <v>16431</v>
      </c>
      <c r="J93">
        <v>0</v>
      </c>
      <c r="K93">
        <f>TB_VOLUMEDEVENDAS[[#This Row],[Produção]]-TB_VOLUMEDEVENDAS[[#This Row],[Exportação]]</f>
        <v>16431</v>
      </c>
    </row>
    <row r="94" spans="1:11" x14ac:dyDescent="0.2">
      <c r="A94" s="56">
        <v>7</v>
      </c>
      <c r="B94">
        <v>1964</v>
      </c>
      <c r="C94" t="s">
        <v>22</v>
      </c>
      <c r="D94" s="58">
        <v>23559</v>
      </c>
      <c r="E94" s="29" t="s">
        <v>6</v>
      </c>
      <c r="F94">
        <v>15464</v>
      </c>
      <c r="G94">
        <v>15464</v>
      </c>
      <c r="H94">
        <v>0</v>
      </c>
      <c r="I94">
        <v>17187</v>
      </c>
      <c r="J94">
        <v>0</v>
      </c>
      <c r="K94">
        <f>TB_VOLUMEDEVENDAS[[#This Row],[Produção]]-TB_VOLUMEDEVENDAS[[#This Row],[Exportação]]</f>
        <v>17187</v>
      </c>
    </row>
    <row r="95" spans="1:11" x14ac:dyDescent="0.2">
      <c r="A95" s="56">
        <v>8</v>
      </c>
      <c r="B95">
        <v>1964</v>
      </c>
      <c r="C95" t="s">
        <v>23</v>
      </c>
      <c r="D95" s="58">
        <v>23590</v>
      </c>
      <c r="E95" s="29" t="s">
        <v>6</v>
      </c>
      <c r="F95">
        <v>14939</v>
      </c>
      <c r="G95">
        <v>14939</v>
      </c>
      <c r="H95">
        <v>0</v>
      </c>
      <c r="I95">
        <v>16510</v>
      </c>
      <c r="J95">
        <v>3</v>
      </c>
      <c r="K95">
        <f>TB_VOLUMEDEVENDAS[[#This Row],[Produção]]-TB_VOLUMEDEVENDAS[[#This Row],[Exportação]]</f>
        <v>16507</v>
      </c>
    </row>
    <row r="96" spans="1:11" x14ac:dyDescent="0.2">
      <c r="A96" s="56">
        <v>9</v>
      </c>
      <c r="B96">
        <v>1964</v>
      </c>
      <c r="C96" t="s">
        <v>24</v>
      </c>
      <c r="D96" s="58">
        <v>23621</v>
      </c>
      <c r="E96" s="29" t="s">
        <v>6</v>
      </c>
      <c r="F96">
        <v>14306</v>
      </c>
      <c r="G96">
        <v>14306</v>
      </c>
      <c r="H96">
        <v>0</v>
      </c>
      <c r="I96">
        <v>15409</v>
      </c>
      <c r="J96">
        <v>0</v>
      </c>
      <c r="K96">
        <f>TB_VOLUMEDEVENDAS[[#This Row],[Produção]]-TB_VOLUMEDEVENDAS[[#This Row],[Exportação]]</f>
        <v>15409</v>
      </c>
    </row>
    <row r="97" spans="1:11" x14ac:dyDescent="0.2">
      <c r="A97" s="56">
        <v>10</v>
      </c>
      <c r="B97">
        <v>1964</v>
      </c>
      <c r="C97" t="s">
        <v>25</v>
      </c>
      <c r="D97" s="58">
        <v>23651</v>
      </c>
      <c r="E97" s="29" t="s">
        <v>6</v>
      </c>
      <c r="F97">
        <v>13706</v>
      </c>
      <c r="G97">
        <v>13706</v>
      </c>
      <c r="H97">
        <v>0</v>
      </c>
      <c r="I97">
        <v>15056</v>
      </c>
      <c r="J97">
        <v>0</v>
      </c>
      <c r="K97">
        <f>TB_VOLUMEDEVENDAS[[#This Row],[Produção]]-TB_VOLUMEDEVENDAS[[#This Row],[Exportação]]</f>
        <v>15056</v>
      </c>
    </row>
    <row r="98" spans="1:11" x14ac:dyDescent="0.2">
      <c r="A98" s="56">
        <v>11</v>
      </c>
      <c r="B98">
        <v>1964</v>
      </c>
      <c r="C98" t="s">
        <v>26</v>
      </c>
      <c r="D98" s="58">
        <v>23682</v>
      </c>
      <c r="E98" s="29" t="s">
        <v>6</v>
      </c>
      <c r="F98">
        <v>12253</v>
      </c>
      <c r="G98">
        <v>12253</v>
      </c>
      <c r="H98">
        <v>0</v>
      </c>
      <c r="I98">
        <v>13080</v>
      </c>
      <c r="J98">
        <v>4</v>
      </c>
      <c r="K98">
        <f>TB_VOLUMEDEVENDAS[[#This Row],[Produção]]-TB_VOLUMEDEVENDAS[[#This Row],[Exportação]]</f>
        <v>13076</v>
      </c>
    </row>
    <row r="99" spans="1:11" x14ac:dyDescent="0.2">
      <c r="A99" s="56">
        <v>12</v>
      </c>
      <c r="B99">
        <v>1964</v>
      </c>
      <c r="C99" t="s">
        <v>27</v>
      </c>
      <c r="D99" s="58">
        <v>23712</v>
      </c>
      <c r="E99" s="29" t="s">
        <v>6</v>
      </c>
      <c r="F99">
        <v>15412</v>
      </c>
      <c r="G99">
        <v>15412</v>
      </c>
      <c r="H99">
        <v>0</v>
      </c>
      <c r="I99">
        <v>13025</v>
      </c>
      <c r="J99">
        <v>3</v>
      </c>
      <c r="K99">
        <f>TB_VOLUMEDEVENDAS[[#This Row],[Produção]]-TB_VOLUMEDEVENDAS[[#This Row],[Exportação]]</f>
        <v>13022</v>
      </c>
    </row>
    <row r="100" spans="1:11" x14ac:dyDescent="0.2">
      <c r="A100" s="56">
        <v>1</v>
      </c>
      <c r="B100">
        <v>1965</v>
      </c>
      <c r="C100" t="s">
        <v>16</v>
      </c>
      <c r="D100" s="58">
        <v>23743</v>
      </c>
      <c r="E100" s="29" t="s">
        <v>6</v>
      </c>
      <c r="F100">
        <v>18280</v>
      </c>
      <c r="G100">
        <v>18280</v>
      </c>
      <c r="H100">
        <v>0</v>
      </c>
      <c r="I100">
        <v>14007</v>
      </c>
      <c r="J100">
        <v>30</v>
      </c>
      <c r="K100">
        <f>TB_VOLUMEDEVENDAS[[#This Row],[Produção]]-TB_VOLUMEDEVENDAS[[#This Row],[Exportação]]</f>
        <v>13977</v>
      </c>
    </row>
    <row r="101" spans="1:11" x14ac:dyDescent="0.2">
      <c r="A101" s="56">
        <v>2</v>
      </c>
      <c r="B101">
        <v>1965</v>
      </c>
      <c r="C101" t="s">
        <v>17</v>
      </c>
      <c r="D101" s="58">
        <v>23774</v>
      </c>
      <c r="E101" s="29" t="s">
        <v>6</v>
      </c>
      <c r="F101">
        <v>15031</v>
      </c>
      <c r="G101">
        <v>15031</v>
      </c>
      <c r="H101">
        <v>0</v>
      </c>
      <c r="I101">
        <v>13791</v>
      </c>
      <c r="J101">
        <v>31</v>
      </c>
      <c r="K101">
        <f>TB_VOLUMEDEVENDAS[[#This Row],[Produção]]-TB_VOLUMEDEVENDAS[[#This Row],[Exportação]]</f>
        <v>13760</v>
      </c>
    </row>
    <row r="102" spans="1:11" x14ac:dyDescent="0.2">
      <c r="A102" s="56">
        <v>3</v>
      </c>
      <c r="B102">
        <v>1965</v>
      </c>
      <c r="C102" t="s">
        <v>18</v>
      </c>
      <c r="D102" s="58">
        <v>23802</v>
      </c>
      <c r="E102" s="29" t="s">
        <v>6</v>
      </c>
      <c r="F102">
        <v>18480</v>
      </c>
      <c r="G102">
        <v>18480</v>
      </c>
      <c r="H102">
        <v>0</v>
      </c>
      <c r="I102">
        <v>16702</v>
      </c>
      <c r="J102">
        <v>24</v>
      </c>
      <c r="K102">
        <f>TB_VOLUMEDEVENDAS[[#This Row],[Produção]]-TB_VOLUMEDEVENDAS[[#This Row],[Exportação]]</f>
        <v>16678</v>
      </c>
    </row>
    <row r="103" spans="1:11" x14ac:dyDescent="0.2">
      <c r="A103" s="56">
        <v>4</v>
      </c>
      <c r="B103">
        <v>1965</v>
      </c>
      <c r="C103" t="s">
        <v>19</v>
      </c>
      <c r="D103" s="58">
        <v>23833</v>
      </c>
      <c r="E103" s="29" t="s">
        <v>6</v>
      </c>
      <c r="F103">
        <v>14742</v>
      </c>
      <c r="G103">
        <v>14742</v>
      </c>
      <c r="H103">
        <v>0</v>
      </c>
      <c r="I103">
        <v>15722</v>
      </c>
      <c r="J103">
        <v>4</v>
      </c>
      <c r="K103">
        <f>TB_VOLUMEDEVENDAS[[#This Row],[Produção]]-TB_VOLUMEDEVENDAS[[#This Row],[Exportação]]</f>
        <v>15718</v>
      </c>
    </row>
    <row r="104" spans="1:11" x14ac:dyDescent="0.2">
      <c r="A104" s="56">
        <v>5</v>
      </c>
      <c r="B104">
        <v>1965</v>
      </c>
      <c r="C104" t="s">
        <v>20</v>
      </c>
      <c r="D104" s="58">
        <v>23863</v>
      </c>
      <c r="E104" s="29" t="s">
        <v>6</v>
      </c>
      <c r="F104">
        <v>16306</v>
      </c>
      <c r="G104">
        <v>16306</v>
      </c>
      <c r="H104">
        <v>0</v>
      </c>
      <c r="I104">
        <v>16995</v>
      </c>
      <c r="J104">
        <v>7</v>
      </c>
      <c r="K104">
        <f>TB_VOLUMEDEVENDAS[[#This Row],[Produção]]-TB_VOLUMEDEVENDAS[[#This Row],[Exportação]]</f>
        <v>16988</v>
      </c>
    </row>
    <row r="105" spans="1:11" x14ac:dyDescent="0.2">
      <c r="A105" s="56">
        <v>6</v>
      </c>
      <c r="B105">
        <v>1965</v>
      </c>
      <c r="C105" t="s">
        <v>21</v>
      </c>
      <c r="D105" s="58">
        <v>23894</v>
      </c>
      <c r="E105" s="29" t="s">
        <v>6</v>
      </c>
      <c r="F105">
        <v>17218</v>
      </c>
      <c r="G105">
        <v>17218</v>
      </c>
      <c r="H105">
        <v>0</v>
      </c>
      <c r="I105">
        <v>16601</v>
      </c>
      <c r="J105">
        <v>4</v>
      </c>
      <c r="K105">
        <f>TB_VOLUMEDEVENDAS[[#This Row],[Produção]]-TB_VOLUMEDEVENDAS[[#This Row],[Exportação]]</f>
        <v>16597</v>
      </c>
    </row>
    <row r="106" spans="1:11" x14ac:dyDescent="0.2">
      <c r="A106" s="56">
        <v>7</v>
      </c>
      <c r="B106">
        <v>1965</v>
      </c>
      <c r="C106" t="s">
        <v>22</v>
      </c>
      <c r="D106" s="58">
        <v>23924</v>
      </c>
      <c r="E106" s="29" t="s">
        <v>6</v>
      </c>
      <c r="F106">
        <v>15389</v>
      </c>
      <c r="G106">
        <v>15389</v>
      </c>
      <c r="H106">
        <v>0</v>
      </c>
      <c r="I106">
        <v>17059</v>
      </c>
      <c r="J106">
        <v>2</v>
      </c>
      <c r="K106">
        <f>TB_VOLUMEDEVENDAS[[#This Row],[Produção]]-TB_VOLUMEDEVENDAS[[#This Row],[Exportação]]</f>
        <v>17057</v>
      </c>
    </row>
    <row r="107" spans="1:11" x14ac:dyDescent="0.2">
      <c r="A107" s="56">
        <v>8</v>
      </c>
      <c r="B107">
        <v>1965</v>
      </c>
      <c r="C107" t="s">
        <v>23</v>
      </c>
      <c r="D107" s="58">
        <v>23955</v>
      </c>
      <c r="E107" s="29" t="s">
        <v>6</v>
      </c>
      <c r="F107">
        <v>15266</v>
      </c>
      <c r="G107">
        <v>15266</v>
      </c>
      <c r="H107">
        <v>0</v>
      </c>
      <c r="I107">
        <v>16229</v>
      </c>
      <c r="J107">
        <v>7</v>
      </c>
      <c r="K107">
        <f>TB_VOLUMEDEVENDAS[[#This Row],[Produção]]-TB_VOLUMEDEVENDAS[[#This Row],[Exportação]]</f>
        <v>16222</v>
      </c>
    </row>
    <row r="108" spans="1:11" x14ac:dyDescent="0.2">
      <c r="A108" s="56">
        <v>9</v>
      </c>
      <c r="B108">
        <v>1965</v>
      </c>
      <c r="C108" t="s">
        <v>24</v>
      </c>
      <c r="D108" s="58">
        <v>23986</v>
      </c>
      <c r="E108" s="29" t="s">
        <v>6</v>
      </c>
      <c r="F108">
        <v>14640</v>
      </c>
      <c r="G108">
        <v>14640</v>
      </c>
      <c r="H108">
        <v>0</v>
      </c>
      <c r="I108">
        <v>15588</v>
      </c>
      <c r="J108">
        <v>3</v>
      </c>
      <c r="K108">
        <f>TB_VOLUMEDEVENDAS[[#This Row],[Produção]]-TB_VOLUMEDEVENDAS[[#This Row],[Exportação]]</f>
        <v>15585</v>
      </c>
    </row>
    <row r="109" spans="1:11" x14ac:dyDescent="0.2">
      <c r="A109" s="56">
        <v>10</v>
      </c>
      <c r="B109">
        <v>1965</v>
      </c>
      <c r="C109" t="s">
        <v>25</v>
      </c>
      <c r="D109" s="58">
        <v>24016</v>
      </c>
      <c r="E109" s="29" t="s">
        <v>6</v>
      </c>
      <c r="F109">
        <v>14349</v>
      </c>
      <c r="G109">
        <v>14349</v>
      </c>
      <c r="H109">
        <v>0</v>
      </c>
      <c r="I109">
        <v>15527</v>
      </c>
      <c r="J109">
        <v>3</v>
      </c>
      <c r="K109">
        <f>TB_VOLUMEDEVENDAS[[#This Row],[Produção]]-TB_VOLUMEDEVENDAS[[#This Row],[Exportação]]</f>
        <v>15524</v>
      </c>
    </row>
    <row r="110" spans="1:11" x14ac:dyDescent="0.2">
      <c r="A110" s="56">
        <v>11</v>
      </c>
      <c r="B110">
        <v>1965</v>
      </c>
      <c r="C110" t="s">
        <v>26</v>
      </c>
      <c r="D110" s="58">
        <v>24047</v>
      </c>
      <c r="E110" s="29" t="s">
        <v>6</v>
      </c>
      <c r="F110">
        <v>12855</v>
      </c>
      <c r="G110">
        <v>12855</v>
      </c>
      <c r="H110">
        <v>0</v>
      </c>
      <c r="I110">
        <v>13770</v>
      </c>
      <c r="J110">
        <v>9</v>
      </c>
      <c r="K110">
        <f>TB_VOLUMEDEVENDAS[[#This Row],[Produção]]-TB_VOLUMEDEVENDAS[[#This Row],[Exportação]]</f>
        <v>13761</v>
      </c>
    </row>
    <row r="111" spans="1:11" x14ac:dyDescent="0.2">
      <c r="A111" s="56">
        <v>12</v>
      </c>
      <c r="B111">
        <v>1965</v>
      </c>
      <c r="C111" t="s">
        <v>27</v>
      </c>
      <c r="D111" s="58">
        <v>24077</v>
      </c>
      <c r="E111" s="29" t="s">
        <v>6</v>
      </c>
      <c r="F111">
        <v>15498</v>
      </c>
      <c r="G111">
        <v>15498</v>
      </c>
      <c r="H111">
        <v>0</v>
      </c>
      <c r="I111">
        <v>13196</v>
      </c>
      <c r="J111">
        <v>5</v>
      </c>
      <c r="K111">
        <f>TB_VOLUMEDEVENDAS[[#This Row],[Produção]]-TB_VOLUMEDEVENDAS[[#This Row],[Exportação]]</f>
        <v>13191</v>
      </c>
    </row>
    <row r="112" spans="1:11" x14ac:dyDescent="0.2">
      <c r="A112" s="56">
        <v>1</v>
      </c>
      <c r="B112">
        <v>1966</v>
      </c>
      <c r="C112" t="s">
        <v>16</v>
      </c>
      <c r="D112" s="58">
        <v>24108</v>
      </c>
      <c r="E112" s="29" t="s">
        <v>6</v>
      </c>
      <c r="F112">
        <v>18283</v>
      </c>
      <c r="G112">
        <v>18283</v>
      </c>
      <c r="H112">
        <v>0</v>
      </c>
      <c r="I112">
        <v>19054</v>
      </c>
      <c r="J112">
        <v>69</v>
      </c>
      <c r="K112">
        <f>TB_VOLUMEDEVENDAS[[#This Row],[Produção]]-TB_VOLUMEDEVENDAS[[#This Row],[Exportação]]</f>
        <v>18985</v>
      </c>
    </row>
    <row r="113" spans="1:11" x14ac:dyDescent="0.2">
      <c r="A113" s="56">
        <v>2</v>
      </c>
      <c r="B113">
        <v>1966</v>
      </c>
      <c r="C113" t="s">
        <v>17</v>
      </c>
      <c r="D113" s="58">
        <v>24139</v>
      </c>
      <c r="E113" s="29" t="s">
        <v>6</v>
      </c>
      <c r="F113">
        <v>16121</v>
      </c>
      <c r="G113">
        <v>16121</v>
      </c>
      <c r="H113">
        <v>0</v>
      </c>
      <c r="I113">
        <v>16627</v>
      </c>
      <c r="J113">
        <v>76</v>
      </c>
      <c r="K113">
        <f>TB_VOLUMEDEVENDAS[[#This Row],[Produção]]-TB_VOLUMEDEVENDAS[[#This Row],[Exportação]]</f>
        <v>16551</v>
      </c>
    </row>
    <row r="114" spans="1:11" x14ac:dyDescent="0.2">
      <c r="A114" s="56">
        <v>3</v>
      </c>
      <c r="B114">
        <v>1966</v>
      </c>
      <c r="C114" t="s">
        <v>18</v>
      </c>
      <c r="D114" s="58">
        <v>24167</v>
      </c>
      <c r="E114" s="29" t="s">
        <v>6</v>
      </c>
      <c r="F114">
        <v>20672</v>
      </c>
      <c r="G114">
        <v>20672</v>
      </c>
      <c r="H114">
        <v>0</v>
      </c>
      <c r="I114">
        <v>21018</v>
      </c>
      <c r="J114">
        <v>54</v>
      </c>
      <c r="K114">
        <f>TB_VOLUMEDEVENDAS[[#This Row],[Produção]]-TB_VOLUMEDEVENDAS[[#This Row],[Exportação]]</f>
        <v>20964</v>
      </c>
    </row>
    <row r="115" spans="1:11" x14ac:dyDescent="0.2">
      <c r="A115" s="56">
        <v>4</v>
      </c>
      <c r="B115">
        <v>1966</v>
      </c>
      <c r="C115" t="s">
        <v>19</v>
      </c>
      <c r="D115" s="58">
        <v>24198</v>
      </c>
      <c r="E115" s="29" t="s">
        <v>6</v>
      </c>
      <c r="F115">
        <v>17608</v>
      </c>
      <c r="G115">
        <v>17608</v>
      </c>
      <c r="H115">
        <v>0</v>
      </c>
      <c r="I115">
        <v>17963</v>
      </c>
      <c r="J115">
        <v>0</v>
      </c>
      <c r="K115">
        <f>TB_VOLUMEDEVENDAS[[#This Row],[Produção]]-TB_VOLUMEDEVENDAS[[#This Row],[Exportação]]</f>
        <v>17963</v>
      </c>
    </row>
    <row r="116" spans="1:11" x14ac:dyDescent="0.2">
      <c r="A116" s="56">
        <v>5</v>
      </c>
      <c r="B116">
        <v>1966</v>
      </c>
      <c r="C116" t="s">
        <v>20</v>
      </c>
      <c r="D116" s="58">
        <v>24228</v>
      </c>
      <c r="E116" s="29" t="s">
        <v>6</v>
      </c>
      <c r="F116">
        <v>19896</v>
      </c>
      <c r="G116">
        <v>19896</v>
      </c>
      <c r="H116">
        <v>0</v>
      </c>
      <c r="I116">
        <v>20989</v>
      </c>
      <c r="J116">
        <v>5</v>
      </c>
      <c r="K116">
        <f>TB_VOLUMEDEVENDAS[[#This Row],[Produção]]-TB_VOLUMEDEVENDAS[[#This Row],[Exportação]]</f>
        <v>20984</v>
      </c>
    </row>
    <row r="117" spans="1:11" x14ac:dyDescent="0.2">
      <c r="A117" s="56">
        <v>6</v>
      </c>
      <c r="B117">
        <v>1966</v>
      </c>
      <c r="C117" t="s">
        <v>21</v>
      </c>
      <c r="D117" s="58">
        <v>24259</v>
      </c>
      <c r="E117" s="29" t="s">
        <v>6</v>
      </c>
      <c r="F117">
        <v>20795</v>
      </c>
      <c r="G117">
        <v>20795</v>
      </c>
      <c r="H117">
        <v>0</v>
      </c>
      <c r="I117">
        <v>19841</v>
      </c>
      <c r="J117">
        <v>0</v>
      </c>
      <c r="K117">
        <f>TB_VOLUMEDEVENDAS[[#This Row],[Produção]]-TB_VOLUMEDEVENDAS[[#This Row],[Exportação]]</f>
        <v>19841</v>
      </c>
    </row>
    <row r="118" spans="1:11" x14ac:dyDescent="0.2">
      <c r="A118" s="56">
        <v>7</v>
      </c>
      <c r="B118">
        <v>1966</v>
      </c>
      <c r="C118" t="s">
        <v>22</v>
      </c>
      <c r="D118" s="58">
        <v>24289</v>
      </c>
      <c r="E118" s="29" t="s">
        <v>6</v>
      </c>
      <c r="F118">
        <v>19093</v>
      </c>
      <c r="G118">
        <v>19093</v>
      </c>
      <c r="H118">
        <v>0</v>
      </c>
      <c r="I118">
        <v>19971</v>
      </c>
      <c r="J118">
        <v>0</v>
      </c>
      <c r="K118">
        <f>TB_VOLUMEDEVENDAS[[#This Row],[Produção]]-TB_VOLUMEDEVENDAS[[#This Row],[Exportação]]</f>
        <v>19971</v>
      </c>
    </row>
    <row r="119" spans="1:11" x14ac:dyDescent="0.2">
      <c r="A119" s="56">
        <v>8</v>
      </c>
      <c r="B119">
        <v>1966</v>
      </c>
      <c r="C119" t="s">
        <v>23</v>
      </c>
      <c r="D119" s="58">
        <v>24320</v>
      </c>
      <c r="E119" s="29" t="s">
        <v>6</v>
      </c>
      <c r="F119">
        <v>18882</v>
      </c>
      <c r="G119">
        <v>18882</v>
      </c>
      <c r="H119">
        <v>0</v>
      </c>
      <c r="I119">
        <v>20783</v>
      </c>
      <c r="J119">
        <v>0</v>
      </c>
      <c r="K119">
        <f>TB_VOLUMEDEVENDAS[[#This Row],[Produção]]-TB_VOLUMEDEVENDAS[[#This Row],[Exportação]]</f>
        <v>20783</v>
      </c>
    </row>
    <row r="120" spans="1:11" x14ac:dyDescent="0.2">
      <c r="A120" s="56">
        <v>9</v>
      </c>
      <c r="B120">
        <v>1966</v>
      </c>
      <c r="C120" t="s">
        <v>24</v>
      </c>
      <c r="D120" s="58">
        <v>24351</v>
      </c>
      <c r="E120" s="29" t="s">
        <v>6</v>
      </c>
      <c r="F120">
        <v>18160</v>
      </c>
      <c r="G120">
        <v>18160</v>
      </c>
      <c r="H120">
        <v>0</v>
      </c>
      <c r="I120">
        <v>19630</v>
      </c>
      <c r="J120">
        <v>0</v>
      </c>
      <c r="K120">
        <f>TB_VOLUMEDEVENDAS[[#This Row],[Produção]]-TB_VOLUMEDEVENDAS[[#This Row],[Exportação]]</f>
        <v>19630</v>
      </c>
    </row>
    <row r="121" spans="1:11" x14ac:dyDescent="0.2">
      <c r="A121" s="56">
        <v>10</v>
      </c>
      <c r="B121">
        <v>1966</v>
      </c>
      <c r="C121" t="s">
        <v>25</v>
      </c>
      <c r="D121" s="58">
        <v>24381</v>
      </c>
      <c r="E121" s="29" t="s">
        <v>6</v>
      </c>
      <c r="F121">
        <v>17128</v>
      </c>
      <c r="G121">
        <v>17128</v>
      </c>
      <c r="H121">
        <v>0</v>
      </c>
      <c r="I121">
        <v>17693</v>
      </c>
      <c r="J121">
        <v>0</v>
      </c>
      <c r="K121">
        <f>TB_VOLUMEDEVENDAS[[#This Row],[Produção]]-TB_VOLUMEDEVENDAS[[#This Row],[Exportação]]</f>
        <v>17693</v>
      </c>
    </row>
    <row r="122" spans="1:11" x14ac:dyDescent="0.2">
      <c r="A122" s="56">
        <v>11</v>
      </c>
      <c r="B122">
        <v>1966</v>
      </c>
      <c r="C122" t="s">
        <v>26</v>
      </c>
      <c r="D122" s="58">
        <v>24412</v>
      </c>
      <c r="E122" s="29" t="s">
        <v>6</v>
      </c>
      <c r="F122">
        <v>15733</v>
      </c>
      <c r="G122">
        <v>15733</v>
      </c>
      <c r="H122">
        <v>0</v>
      </c>
      <c r="I122">
        <v>15736</v>
      </c>
      <c r="J122">
        <v>3</v>
      </c>
      <c r="K122">
        <f>TB_VOLUMEDEVENDAS[[#This Row],[Produção]]-TB_VOLUMEDEVENDAS[[#This Row],[Exportação]]</f>
        <v>15733</v>
      </c>
    </row>
    <row r="123" spans="1:11" x14ac:dyDescent="0.2">
      <c r="A123" s="56">
        <v>12</v>
      </c>
      <c r="B123">
        <v>1966</v>
      </c>
      <c r="C123" t="s">
        <v>27</v>
      </c>
      <c r="D123" s="58">
        <v>24442</v>
      </c>
      <c r="E123" s="29" t="s">
        <v>6</v>
      </c>
      <c r="F123">
        <v>19205</v>
      </c>
      <c r="G123">
        <v>19205</v>
      </c>
      <c r="H123">
        <v>0</v>
      </c>
      <c r="I123">
        <v>15304</v>
      </c>
      <c r="J123">
        <v>3</v>
      </c>
      <c r="K123">
        <f>TB_VOLUMEDEVENDAS[[#This Row],[Produção]]-TB_VOLUMEDEVENDAS[[#This Row],[Exportação]]</f>
        <v>15301</v>
      </c>
    </row>
    <row r="124" spans="1:11" x14ac:dyDescent="0.2">
      <c r="A124" s="56">
        <v>1</v>
      </c>
      <c r="B124">
        <v>1967</v>
      </c>
      <c r="C124" t="s">
        <v>16</v>
      </c>
      <c r="D124" s="58">
        <v>24473</v>
      </c>
      <c r="E124" s="29" t="s">
        <v>6</v>
      </c>
      <c r="F124">
        <v>11147</v>
      </c>
      <c r="G124">
        <v>11147</v>
      </c>
      <c r="H124">
        <v>0</v>
      </c>
      <c r="I124">
        <v>14222</v>
      </c>
      <c r="J124">
        <v>4</v>
      </c>
      <c r="K124">
        <f>TB_VOLUMEDEVENDAS[[#This Row],[Produção]]-TB_VOLUMEDEVENDAS[[#This Row],[Exportação]]</f>
        <v>14218</v>
      </c>
    </row>
    <row r="125" spans="1:11" x14ac:dyDescent="0.2">
      <c r="A125" s="56">
        <v>2</v>
      </c>
      <c r="B125">
        <v>1967</v>
      </c>
      <c r="C125" t="s">
        <v>17</v>
      </c>
      <c r="D125" s="58">
        <v>24504</v>
      </c>
      <c r="E125" s="29" t="s">
        <v>6</v>
      </c>
      <c r="F125">
        <v>14106</v>
      </c>
      <c r="G125">
        <v>14106</v>
      </c>
      <c r="H125">
        <v>0</v>
      </c>
      <c r="I125">
        <v>14601</v>
      </c>
      <c r="J125">
        <v>0</v>
      </c>
      <c r="K125">
        <f>TB_VOLUMEDEVENDAS[[#This Row],[Produção]]-TB_VOLUMEDEVENDAS[[#This Row],[Exportação]]</f>
        <v>14601</v>
      </c>
    </row>
    <row r="126" spans="1:11" x14ac:dyDescent="0.2">
      <c r="A126" s="56">
        <v>3</v>
      </c>
      <c r="B126">
        <v>1967</v>
      </c>
      <c r="C126" t="s">
        <v>18</v>
      </c>
      <c r="D126" s="58">
        <v>24532</v>
      </c>
      <c r="E126" s="29" t="s">
        <v>6</v>
      </c>
      <c r="F126">
        <v>20427</v>
      </c>
      <c r="G126">
        <v>20427</v>
      </c>
      <c r="H126">
        <v>0</v>
      </c>
      <c r="I126">
        <v>19034</v>
      </c>
      <c r="J126">
        <v>3</v>
      </c>
      <c r="K126">
        <f>TB_VOLUMEDEVENDAS[[#This Row],[Produção]]-TB_VOLUMEDEVENDAS[[#This Row],[Exportação]]</f>
        <v>19031</v>
      </c>
    </row>
    <row r="127" spans="1:11" x14ac:dyDescent="0.2">
      <c r="A127" s="56">
        <v>4</v>
      </c>
      <c r="B127">
        <v>1967</v>
      </c>
      <c r="C127" t="s">
        <v>19</v>
      </c>
      <c r="D127" s="58">
        <v>24563</v>
      </c>
      <c r="E127" s="29" t="s">
        <v>6</v>
      </c>
      <c r="F127">
        <v>16343</v>
      </c>
      <c r="G127">
        <v>16343</v>
      </c>
      <c r="H127">
        <v>0</v>
      </c>
      <c r="I127">
        <v>17009</v>
      </c>
      <c r="J127">
        <v>0</v>
      </c>
      <c r="K127">
        <f>TB_VOLUMEDEVENDAS[[#This Row],[Produção]]-TB_VOLUMEDEVENDAS[[#This Row],[Exportação]]</f>
        <v>17009</v>
      </c>
    </row>
    <row r="128" spans="1:11" x14ac:dyDescent="0.2">
      <c r="A128" s="56">
        <v>5</v>
      </c>
      <c r="B128">
        <v>1967</v>
      </c>
      <c r="C128" t="s">
        <v>20</v>
      </c>
      <c r="D128" s="58">
        <v>24593</v>
      </c>
      <c r="E128" s="29" t="s">
        <v>6</v>
      </c>
      <c r="F128">
        <v>19945</v>
      </c>
      <c r="G128">
        <v>19945</v>
      </c>
      <c r="H128">
        <v>0</v>
      </c>
      <c r="I128">
        <v>19832</v>
      </c>
      <c r="J128">
        <v>0</v>
      </c>
      <c r="K128">
        <f>TB_VOLUMEDEVENDAS[[#This Row],[Produção]]-TB_VOLUMEDEVENDAS[[#This Row],[Exportação]]</f>
        <v>19832</v>
      </c>
    </row>
    <row r="129" spans="1:11" x14ac:dyDescent="0.2">
      <c r="A129" s="56">
        <v>6</v>
      </c>
      <c r="B129">
        <v>1967</v>
      </c>
      <c r="C129" t="s">
        <v>21</v>
      </c>
      <c r="D129" s="58">
        <v>24624</v>
      </c>
      <c r="E129" s="29" t="s">
        <v>6</v>
      </c>
      <c r="F129">
        <v>21047</v>
      </c>
      <c r="G129">
        <v>21047</v>
      </c>
      <c r="H129">
        <v>0</v>
      </c>
      <c r="I129">
        <v>21250</v>
      </c>
      <c r="J129">
        <v>0</v>
      </c>
      <c r="K129">
        <f>TB_VOLUMEDEVENDAS[[#This Row],[Produção]]-TB_VOLUMEDEVENDAS[[#This Row],[Exportação]]</f>
        <v>21250</v>
      </c>
    </row>
    <row r="130" spans="1:11" x14ac:dyDescent="0.2">
      <c r="A130" s="56">
        <v>7</v>
      </c>
      <c r="B130">
        <v>1967</v>
      </c>
      <c r="C130" t="s">
        <v>22</v>
      </c>
      <c r="D130" s="58">
        <v>24654</v>
      </c>
      <c r="E130" s="29" t="s">
        <v>6</v>
      </c>
      <c r="F130">
        <v>21069</v>
      </c>
      <c r="G130">
        <v>21069</v>
      </c>
      <c r="H130">
        <v>0</v>
      </c>
      <c r="I130">
        <v>20881</v>
      </c>
      <c r="J130">
        <v>0</v>
      </c>
      <c r="K130">
        <f>TB_VOLUMEDEVENDAS[[#This Row],[Produção]]-TB_VOLUMEDEVENDAS[[#This Row],[Exportação]]</f>
        <v>20881</v>
      </c>
    </row>
    <row r="131" spans="1:11" x14ac:dyDescent="0.2">
      <c r="A131" s="56">
        <v>8</v>
      </c>
      <c r="B131">
        <v>1967</v>
      </c>
      <c r="C131" t="s">
        <v>23</v>
      </c>
      <c r="D131" s="58">
        <v>24685</v>
      </c>
      <c r="E131" s="29" t="s">
        <v>6</v>
      </c>
      <c r="F131">
        <v>21092</v>
      </c>
      <c r="G131">
        <v>21092</v>
      </c>
      <c r="H131">
        <v>0</v>
      </c>
      <c r="I131">
        <v>23275</v>
      </c>
      <c r="J131">
        <v>13</v>
      </c>
      <c r="K131">
        <f>TB_VOLUMEDEVENDAS[[#This Row],[Produção]]-TB_VOLUMEDEVENDAS[[#This Row],[Exportação]]</f>
        <v>23262</v>
      </c>
    </row>
    <row r="132" spans="1:11" x14ac:dyDescent="0.2">
      <c r="A132" s="56">
        <v>9</v>
      </c>
      <c r="B132">
        <v>1967</v>
      </c>
      <c r="C132" t="s">
        <v>24</v>
      </c>
      <c r="D132" s="58">
        <v>24716</v>
      </c>
      <c r="E132" s="29" t="s">
        <v>6</v>
      </c>
      <c r="F132">
        <v>19029</v>
      </c>
      <c r="G132">
        <v>19029</v>
      </c>
      <c r="H132">
        <v>0</v>
      </c>
      <c r="I132">
        <v>19287</v>
      </c>
      <c r="J132">
        <v>0</v>
      </c>
      <c r="K132">
        <f>TB_VOLUMEDEVENDAS[[#This Row],[Produção]]-TB_VOLUMEDEVENDAS[[#This Row],[Exportação]]</f>
        <v>19287</v>
      </c>
    </row>
    <row r="133" spans="1:11" x14ac:dyDescent="0.2">
      <c r="A133" s="56">
        <v>10</v>
      </c>
      <c r="B133">
        <v>1967</v>
      </c>
      <c r="C133" t="s">
        <v>25</v>
      </c>
      <c r="D133" s="58">
        <v>24746</v>
      </c>
      <c r="E133" s="29" t="s">
        <v>6</v>
      </c>
      <c r="F133">
        <v>21605</v>
      </c>
      <c r="G133">
        <v>21605</v>
      </c>
      <c r="H133">
        <v>0</v>
      </c>
      <c r="I133">
        <v>21735</v>
      </c>
      <c r="J133">
        <v>0</v>
      </c>
      <c r="K133">
        <f>TB_VOLUMEDEVENDAS[[#This Row],[Produção]]-TB_VOLUMEDEVENDAS[[#This Row],[Exportação]]</f>
        <v>21735</v>
      </c>
    </row>
    <row r="134" spans="1:11" x14ac:dyDescent="0.2">
      <c r="A134" s="56">
        <v>11</v>
      </c>
      <c r="B134">
        <v>1967</v>
      </c>
      <c r="C134" t="s">
        <v>26</v>
      </c>
      <c r="D134" s="58">
        <v>24777</v>
      </c>
      <c r="E134" s="29" t="s">
        <v>6</v>
      </c>
      <c r="F134">
        <v>19518</v>
      </c>
      <c r="G134">
        <v>19518</v>
      </c>
      <c r="H134">
        <v>0</v>
      </c>
      <c r="I134">
        <v>18486</v>
      </c>
      <c r="J134">
        <v>15</v>
      </c>
      <c r="K134">
        <f>TB_VOLUMEDEVENDAS[[#This Row],[Produção]]-TB_VOLUMEDEVENDAS[[#This Row],[Exportação]]</f>
        <v>18471</v>
      </c>
    </row>
    <row r="135" spans="1:11" x14ac:dyDescent="0.2">
      <c r="A135" s="56">
        <v>12</v>
      </c>
      <c r="B135">
        <v>1967</v>
      </c>
      <c r="C135" t="s">
        <v>27</v>
      </c>
      <c r="D135" s="58">
        <v>24807</v>
      </c>
      <c r="E135" s="29" t="s">
        <v>6</v>
      </c>
      <c r="F135">
        <v>21584</v>
      </c>
      <c r="G135">
        <v>21584</v>
      </c>
      <c r="H135">
        <v>0</v>
      </c>
      <c r="I135">
        <v>15875</v>
      </c>
      <c r="J135">
        <v>0</v>
      </c>
      <c r="K135">
        <f>TB_VOLUMEDEVENDAS[[#This Row],[Produção]]-TB_VOLUMEDEVENDAS[[#This Row],[Exportação]]</f>
        <v>15875</v>
      </c>
    </row>
    <row r="136" spans="1:11" x14ac:dyDescent="0.2">
      <c r="A136" s="56">
        <v>1</v>
      </c>
      <c r="B136">
        <v>1968</v>
      </c>
      <c r="C136" t="s">
        <v>16</v>
      </c>
      <c r="D136" s="58">
        <v>24838</v>
      </c>
      <c r="E136" s="29" t="s">
        <v>6</v>
      </c>
      <c r="F136">
        <v>13178</v>
      </c>
      <c r="G136">
        <v>13178</v>
      </c>
      <c r="H136">
        <v>0</v>
      </c>
      <c r="I136">
        <v>13647</v>
      </c>
      <c r="J136">
        <v>0</v>
      </c>
      <c r="K136">
        <f>TB_VOLUMEDEVENDAS[[#This Row],[Produção]]-TB_VOLUMEDEVENDAS[[#This Row],[Exportação]]</f>
        <v>13647</v>
      </c>
    </row>
    <row r="137" spans="1:11" x14ac:dyDescent="0.2">
      <c r="A137" s="56">
        <v>2</v>
      </c>
      <c r="B137">
        <v>1968</v>
      </c>
      <c r="C137" t="s">
        <v>17</v>
      </c>
      <c r="D137" s="58">
        <v>24869</v>
      </c>
      <c r="E137" s="29" t="s">
        <v>6</v>
      </c>
      <c r="F137">
        <v>19038</v>
      </c>
      <c r="G137">
        <v>19038</v>
      </c>
      <c r="H137">
        <v>0</v>
      </c>
      <c r="I137">
        <v>18986</v>
      </c>
      <c r="J137">
        <v>2</v>
      </c>
      <c r="K137">
        <f>TB_VOLUMEDEVENDAS[[#This Row],[Produção]]-TB_VOLUMEDEVENDAS[[#This Row],[Exportação]]</f>
        <v>18984</v>
      </c>
    </row>
    <row r="138" spans="1:11" x14ac:dyDescent="0.2">
      <c r="A138" s="56">
        <v>3</v>
      </c>
      <c r="B138">
        <v>1968</v>
      </c>
      <c r="C138" t="s">
        <v>18</v>
      </c>
      <c r="D138" s="58">
        <v>24898</v>
      </c>
      <c r="E138" s="29" t="s">
        <v>6</v>
      </c>
      <c r="F138">
        <v>22584</v>
      </c>
      <c r="G138">
        <v>22584</v>
      </c>
      <c r="H138">
        <v>0</v>
      </c>
      <c r="I138">
        <v>22557</v>
      </c>
      <c r="J138">
        <v>0</v>
      </c>
      <c r="K138">
        <f>TB_VOLUMEDEVENDAS[[#This Row],[Produção]]-TB_VOLUMEDEVENDAS[[#This Row],[Exportação]]</f>
        <v>22557</v>
      </c>
    </row>
    <row r="139" spans="1:11" x14ac:dyDescent="0.2">
      <c r="A139" s="56">
        <v>4</v>
      </c>
      <c r="B139">
        <v>1968</v>
      </c>
      <c r="C139" t="s">
        <v>19</v>
      </c>
      <c r="D139" s="58">
        <v>24929</v>
      </c>
      <c r="E139" s="29" t="s">
        <v>6</v>
      </c>
      <c r="F139">
        <v>22660</v>
      </c>
      <c r="G139">
        <v>22660</v>
      </c>
      <c r="H139">
        <v>0</v>
      </c>
      <c r="I139">
        <v>22854</v>
      </c>
      <c r="J139">
        <v>0</v>
      </c>
      <c r="K139">
        <f>TB_VOLUMEDEVENDAS[[#This Row],[Produção]]-TB_VOLUMEDEVENDAS[[#This Row],[Exportação]]</f>
        <v>22854</v>
      </c>
    </row>
    <row r="140" spans="1:11" x14ac:dyDescent="0.2">
      <c r="A140" s="56">
        <v>5</v>
      </c>
      <c r="B140">
        <v>1968</v>
      </c>
      <c r="C140" t="s">
        <v>20</v>
      </c>
      <c r="D140" s="58">
        <v>24959</v>
      </c>
      <c r="E140" s="29" t="s">
        <v>6</v>
      </c>
      <c r="F140">
        <v>23842</v>
      </c>
      <c r="G140">
        <v>23842</v>
      </c>
      <c r="H140">
        <v>0</v>
      </c>
      <c r="I140">
        <v>24722</v>
      </c>
      <c r="J140">
        <v>4</v>
      </c>
      <c r="K140">
        <f>TB_VOLUMEDEVENDAS[[#This Row],[Produção]]-TB_VOLUMEDEVENDAS[[#This Row],[Exportação]]</f>
        <v>24718</v>
      </c>
    </row>
    <row r="141" spans="1:11" x14ac:dyDescent="0.2">
      <c r="A141" s="56">
        <v>6</v>
      </c>
      <c r="B141">
        <v>1968</v>
      </c>
      <c r="C141" t="s">
        <v>21</v>
      </c>
      <c r="D141" s="58">
        <v>24990</v>
      </c>
      <c r="E141" s="29" t="s">
        <v>6</v>
      </c>
      <c r="F141">
        <v>22379</v>
      </c>
      <c r="G141">
        <v>22379</v>
      </c>
      <c r="H141">
        <v>0</v>
      </c>
      <c r="I141">
        <v>22218</v>
      </c>
      <c r="J141">
        <v>2</v>
      </c>
      <c r="K141">
        <f>TB_VOLUMEDEVENDAS[[#This Row],[Produção]]-TB_VOLUMEDEVENDAS[[#This Row],[Exportação]]</f>
        <v>22216</v>
      </c>
    </row>
    <row r="142" spans="1:11" x14ac:dyDescent="0.2">
      <c r="A142" s="56">
        <v>7</v>
      </c>
      <c r="B142">
        <v>1968</v>
      </c>
      <c r="C142" t="s">
        <v>22</v>
      </c>
      <c r="D142" s="58">
        <v>25020</v>
      </c>
      <c r="E142" s="29" t="s">
        <v>6</v>
      </c>
      <c r="F142">
        <v>25556</v>
      </c>
      <c r="G142">
        <v>25556</v>
      </c>
      <c r="H142">
        <v>0</v>
      </c>
      <c r="I142">
        <v>26643</v>
      </c>
      <c r="J142">
        <v>0</v>
      </c>
      <c r="K142">
        <f>TB_VOLUMEDEVENDAS[[#This Row],[Produção]]-TB_VOLUMEDEVENDAS[[#This Row],[Exportação]]</f>
        <v>26643</v>
      </c>
    </row>
    <row r="143" spans="1:11" x14ac:dyDescent="0.2">
      <c r="A143" s="56">
        <v>8</v>
      </c>
      <c r="B143">
        <v>1968</v>
      </c>
      <c r="C143" t="s">
        <v>23</v>
      </c>
      <c r="D143" s="58">
        <v>25051</v>
      </c>
      <c r="E143" s="29" t="s">
        <v>6</v>
      </c>
      <c r="F143">
        <v>25255</v>
      </c>
      <c r="G143">
        <v>25255</v>
      </c>
      <c r="H143">
        <v>0</v>
      </c>
      <c r="I143">
        <v>24973</v>
      </c>
      <c r="J143">
        <v>0</v>
      </c>
      <c r="K143">
        <f>TB_VOLUMEDEVENDAS[[#This Row],[Produção]]-TB_VOLUMEDEVENDAS[[#This Row],[Exportação]]</f>
        <v>24973</v>
      </c>
    </row>
    <row r="144" spans="1:11" x14ac:dyDescent="0.2">
      <c r="A144" s="56">
        <v>9</v>
      </c>
      <c r="B144">
        <v>1968</v>
      </c>
      <c r="C144" t="s">
        <v>24</v>
      </c>
      <c r="D144" s="58">
        <v>25082</v>
      </c>
      <c r="E144" s="29" t="s">
        <v>6</v>
      </c>
      <c r="F144">
        <v>24023</v>
      </c>
      <c r="G144">
        <v>24023</v>
      </c>
      <c r="H144">
        <v>0</v>
      </c>
      <c r="I144">
        <v>24729</v>
      </c>
      <c r="J144">
        <v>0</v>
      </c>
      <c r="K144">
        <f>TB_VOLUMEDEVENDAS[[#This Row],[Produção]]-TB_VOLUMEDEVENDAS[[#This Row],[Exportação]]</f>
        <v>24729</v>
      </c>
    </row>
    <row r="145" spans="1:11" x14ac:dyDescent="0.2">
      <c r="A145" s="56">
        <v>10</v>
      </c>
      <c r="B145">
        <v>1968</v>
      </c>
      <c r="C145" t="s">
        <v>25</v>
      </c>
      <c r="D145" s="58">
        <v>25112</v>
      </c>
      <c r="E145" s="29" t="s">
        <v>6</v>
      </c>
      <c r="F145">
        <v>27483</v>
      </c>
      <c r="G145">
        <v>27483</v>
      </c>
      <c r="H145">
        <v>0</v>
      </c>
      <c r="I145">
        <v>28928</v>
      </c>
      <c r="J145">
        <v>0</v>
      </c>
      <c r="K145">
        <f>TB_VOLUMEDEVENDAS[[#This Row],[Produção]]-TB_VOLUMEDEVENDAS[[#This Row],[Exportação]]</f>
        <v>28928</v>
      </c>
    </row>
    <row r="146" spans="1:11" x14ac:dyDescent="0.2">
      <c r="A146" s="56">
        <v>11</v>
      </c>
      <c r="B146">
        <v>1968</v>
      </c>
      <c r="C146" t="s">
        <v>26</v>
      </c>
      <c r="D146" s="58">
        <v>25143</v>
      </c>
      <c r="E146" s="29" t="s">
        <v>6</v>
      </c>
      <c r="F146">
        <v>25865</v>
      </c>
      <c r="G146">
        <v>25865</v>
      </c>
      <c r="H146">
        <v>0</v>
      </c>
      <c r="I146">
        <v>25923</v>
      </c>
      <c r="J146">
        <v>0</v>
      </c>
      <c r="K146">
        <f>TB_VOLUMEDEVENDAS[[#This Row],[Produção]]-TB_VOLUMEDEVENDAS[[#This Row],[Exportação]]</f>
        <v>25923</v>
      </c>
    </row>
    <row r="147" spans="1:11" x14ac:dyDescent="0.2">
      <c r="A147" s="56">
        <v>12</v>
      </c>
      <c r="B147">
        <v>1968</v>
      </c>
      <c r="C147" t="s">
        <v>27</v>
      </c>
      <c r="D147" s="58">
        <v>25173</v>
      </c>
      <c r="E147" s="29" t="s">
        <v>6</v>
      </c>
      <c r="F147">
        <v>26752</v>
      </c>
      <c r="G147">
        <v>26752</v>
      </c>
      <c r="H147">
        <v>0</v>
      </c>
      <c r="I147">
        <v>23535</v>
      </c>
      <c r="J147">
        <v>1</v>
      </c>
      <c r="K147">
        <f>TB_VOLUMEDEVENDAS[[#This Row],[Produção]]-TB_VOLUMEDEVENDAS[[#This Row],[Exportação]]</f>
        <v>23534</v>
      </c>
    </row>
    <row r="148" spans="1:11" x14ac:dyDescent="0.2">
      <c r="A148" s="56">
        <v>1</v>
      </c>
      <c r="B148">
        <v>1969</v>
      </c>
      <c r="C148" t="s">
        <v>16</v>
      </c>
      <c r="D148" s="58">
        <v>25204</v>
      </c>
      <c r="E148" s="29" t="s">
        <v>6</v>
      </c>
      <c r="F148">
        <v>22250</v>
      </c>
      <c r="G148">
        <v>22250</v>
      </c>
      <c r="H148">
        <v>0</v>
      </c>
      <c r="I148">
        <v>22599</v>
      </c>
      <c r="J148">
        <v>3</v>
      </c>
      <c r="K148">
        <f>TB_VOLUMEDEVENDAS[[#This Row],[Produção]]-TB_VOLUMEDEVENDAS[[#This Row],[Exportação]]</f>
        <v>22596</v>
      </c>
    </row>
    <row r="149" spans="1:11" x14ac:dyDescent="0.2">
      <c r="A149" s="56">
        <v>2</v>
      </c>
      <c r="B149">
        <v>1969</v>
      </c>
      <c r="C149" t="s">
        <v>17</v>
      </c>
      <c r="D149" s="58">
        <v>25235</v>
      </c>
      <c r="E149" s="29" t="s">
        <v>6</v>
      </c>
      <c r="F149">
        <v>27025</v>
      </c>
      <c r="G149">
        <v>27025</v>
      </c>
      <c r="H149">
        <v>0</v>
      </c>
      <c r="I149">
        <v>26519</v>
      </c>
      <c r="J149">
        <v>0</v>
      </c>
      <c r="K149">
        <f>TB_VOLUMEDEVENDAS[[#This Row],[Produção]]-TB_VOLUMEDEVENDAS[[#This Row],[Exportação]]</f>
        <v>26519</v>
      </c>
    </row>
    <row r="150" spans="1:11" x14ac:dyDescent="0.2">
      <c r="A150" s="56">
        <v>3</v>
      </c>
      <c r="B150">
        <v>1969</v>
      </c>
      <c r="C150" t="s">
        <v>18</v>
      </c>
      <c r="D150" s="58">
        <v>25263</v>
      </c>
      <c r="E150" s="29" t="s">
        <v>6</v>
      </c>
      <c r="F150">
        <v>31048</v>
      </c>
      <c r="G150">
        <v>31048</v>
      </c>
      <c r="H150">
        <v>0</v>
      </c>
      <c r="I150">
        <v>31635</v>
      </c>
      <c r="J150">
        <v>0</v>
      </c>
      <c r="K150">
        <f>TB_VOLUMEDEVENDAS[[#This Row],[Produção]]-TB_VOLUMEDEVENDAS[[#This Row],[Exportação]]</f>
        <v>31635</v>
      </c>
    </row>
    <row r="151" spans="1:11" x14ac:dyDescent="0.2">
      <c r="A151" s="56">
        <v>4</v>
      </c>
      <c r="B151">
        <v>1969</v>
      </c>
      <c r="C151" t="s">
        <v>19</v>
      </c>
      <c r="D151" s="58">
        <v>25294</v>
      </c>
      <c r="E151" s="29" t="s">
        <v>6</v>
      </c>
      <c r="F151">
        <v>32843</v>
      </c>
      <c r="G151">
        <v>32843</v>
      </c>
      <c r="H151">
        <v>0</v>
      </c>
      <c r="I151">
        <v>30742</v>
      </c>
      <c r="J151">
        <v>0</v>
      </c>
      <c r="K151">
        <f>TB_VOLUMEDEVENDAS[[#This Row],[Produção]]-TB_VOLUMEDEVENDAS[[#This Row],[Exportação]]</f>
        <v>30742</v>
      </c>
    </row>
    <row r="152" spans="1:11" x14ac:dyDescent="0.2">
      <c r="A152" s="56">
        <v>5</v>
      </c>
      <c r="B152">
        <v>1969</v>
      </c>
      <c r="C152" t="s">
        <v>20</v>
      </c>
      <c r="D152" s="58">
        <v>25324</v>
      </c>
      <c r="E152" s="29" t="s">
        <v>6</v>
      </c>
      <c r="F152">
        <v>31566</v>
      </c>
      <c r="G152">
        <v>31566</v>
      </c>
      <c r="H152">
        <v>0</v>
      </c>
      <c r="I152">
        <v>33115</v>
      </c>
      <c r="J152">
        <v>8</v>
      </c>
      <c r="K152">
        <f>TB_VOLUMEDEVENDAS[[#This Row],[Produção]]-TB_VOLUMEDEVENDAS[[#This Row],[Exportação]]</f>
        <v>33107</v>
      </c>
    </row>
    <row r="153" spans="1:11" x14ac:dyDescent="0.2">
      <c r="A153" s="56">
        <v>6</v>
      </c>
      <c r="B153">
        <v>1969</v>
      </c>
      <c r="C153" t="s">
        <v>21</v>
      </c>
      <c r="D153" s="58">
        <v>25355</v>
      </c>
      <c r="E153" s="29" t="s">
        <v>6</v>
      </c>
      <c r="F153">
        <v>29189</v>
      </c>
      <c r="G153">
        <v>29189</v>
      </c>
      <c r="H153">
        <v>0</v>
      </c>
      <c r="I153">
        <v>31539</v>
      </c>
      <c r="J153">
        <v>3</v>
      </c>
      <c r="K153">
        <f>TB_VOLUMEDEVENDAS[[#This Row],[Produção]]-TB_VOLUMEDEVENDAS[[#This Row],[Exportação]]</f>
        <v>31536</v>
      </c>
    </row>
    <row r="154" spans="1:11" x14ac:dyDescent="0.2">
      <c r="A154" s="56">
        <v>7</v>
      </c>
      <c r="B154">
        <v>1969</v>
      </c>
      <c r="C154" t="s">
        <v>22</v>
      </c>
      <c r="D154" s="58">
        <v>25385</v>
      </c>
      <c r="E154" s="29" t="s">
        <v>6</v>
      </c>
      <c r="F154">
        <v>29403</v>
      </c>
      <c r="G154">
        <v>29403</v>
      </c>
      <c r="H154">
        <v>0</v>
      </c>
      <c r="I154">
        <v>35174</v>
      </c>
      <c r="J154">
        <v>1</v>
      </c>
      <c r="K154">
        <f>TB_VOLUMEDEVENDAS[[#This Row],[Produção]]-TB_VOLUMEDEVENDAS[[#This Row],[Exportação]]</f>
        <v>35173</v>
      </c>
    </row>
    <row r="155" spans="1:11" x14ac:dyDescent="0.2">
      <c r="A155" s="56">
        <v>8</v>
      </c>
      <c r="B155">
        <v>1969</v>
      </c>
      <c r="C155" t="s">
        <v>23</v>
      </c>
      <c r="D155" s="58">
        <v>25416</v>
      </c>
      <c r="E155" s="29" t="s">
        <v>6</v>
      </c>
      <c r="F155">
        <v>29771</v>
      </c>
      <c r="G155">
        <v>29771</v>
      </c>
      <c r="H155">
        <v>0</v>
      </c>
      <c r="I155">
        <v>30292</v>
      </c>
      <c r="J155">
        <v>1</v>
      </c>
      <c r="K155">
        <f>TB_VOLUMEDEVENDAS[[#This Row],[Produção]]-TB_VOLUMEDEVENDAS[[#This Row],[Exportação]]</f>
        <v>30291</v>
      </c>
    </row>
    <row r="156" spans="1:11" x14ac:dyDescent="0.2">
      <c r="A156" s="56">
        <v>9</v>
      </c>
      <c r="B156">
        <v>1969</v>
      </c>
      <c r="C156" t="s">
        <v>24</v>
      </c>
      <c r="D156" s="58">
        <v>25447</v>
      </c>
      <c r="E156" s="29" t="s">
        <v>6</v>
      </c>
      <c r="F156">
        <v>25477</v>
      </c>
      <c r="G156">
        <v>25477</v>
      </c>
      <c r="H156">
        <v>0</v>
      </c>
      <c r="I156">
        <v>33316</v>
      </c>
      <c r="J156">
        <v>0</v>
      </c>
      <c r="K156">
        <f>TB_VOLUMEDEVENDAS[[#This Row],[Produção]]-TB_VOLUMEDEVENDAS[[#This Row],[Exportação]]</f>
        <v>33316</v>
      </c>
    </row>
    <row r="157" spans="1:11" x14ac:dyDescent="0.2">
      <c r="A157" s="56">
        <v>10</v>
      </c>
      <c r="B157">
        <v>1969</v>
      </c>
      <c r="C157" t="s">
        <v>25</v>
      </c>
      <c r="D157" s="58">
        <v>25477</v>
      </c>
      <c r="E157" s="29" t="s">
        <v>6</v>
      </c>
      <c r="F157">
        <v>26950</v>
      </c>
      <c r="G157">
        <v>26950</v>
      </c>
      <c r="H157">
        <v>0</v>
      </c>
      <c r="I157">
        <v>26461</v>
      </c>
      <c r="J157">
        <v>0</v>
      </c>
      <c r="K157">
        <f>TB_VOLUMEDEVENDAS[[#This Row],[Produção]]-TB_VOLUMEDEVENDAS[[#This Row],[Exportação]]</f>
        <v>26461</v>
      </c>
    </row>
    <row r="158" spans="1:11" x14ac:dyDescent="0.2">
      <c r="A158" s="56">
        <v>11</v>
      </c>
      <c r="B158">
        <v>1969</v>
      </c>
      <c r="C158" t="s">
        <v>26</v>
      </c>
      <c r="D158" s="58">
        <v>25508</v>
      </c>
      <c r="E158" s="29" t="s">
        <v>6</v>
      </c>
      <c r="F158">
        <v>25301</v>
      </c>
      <c r="G158">
        <v>25301</v>
      </c>
      <c r="H158">
        <v>0</v>
      </c>
      <c r="I158">
        <v>25069</v>
      </c>
      <c r="J158">
        <v>2</v>
      </c>
      <c r="K158">
        <f>TB_VOLUMEDEVENDAS[[#This Row],[Produção]]-TB_VOLUMEDEVENDAS[[#This Row],[Exportação]]</f>
        <v>25067</v>
      </c>
    </row>
    <row r="159" spans="1:11" x14ac:dyDescent="0.2">
      <c r="A159" s="56">
        <v>12</v>
      </c>
      <c r="B159">
        <v>1969</v>
      </c>
      <c r="C159" t="s">
        <v>27</v>
      </c>
      <c r="D159" s="58">
        <v>25538</v>
      </c>
      <c r="E159" s="29" t="s">
        <v>6</v>
      </c>
      <c r="F159">
        <v>38670</v>
      </c>
      <c r="G159">
        <v>38670</v>
      </c>
      <c r="H159">
        <v>0</v>
      </c>
      <c r="I159">
        <v>27239</v>
      </c>
      <c r="J159">
        <v>7</v>
      </c>
      <c r="K159">
        <f>TB_VOLUMEDEVENDAS[[#This Row],[Produção]]-TB_VOLUMEDEVENDAS[[#This Row],[Exportação]]</f>
        <v>27232</v>
      </c>
    </row>
    <row r="160" spans="1:11" x14ac:dyDescent="0.2">
      <c r="A160" s="56">
        <v>1</v>
      </c>
      <c r="B160">
        <v>1970</v>
      </c>
      <c r="C160" t="s">
        <v>16</v>
      </c>
      <c r="D160" s="58">
        <v>25569</v>
      </c>
      <c r="E160" s="29" t="s">
        <v>6</v>
      </c>
      <c r="F160">
        <v>27805</v>
      </c>
      <c r="G160">
        <v>27805</v>
      </c>
      <c r="H160">
        <v>0</v>
      </c>
      <c r="I160">
        <v>28789</v>
      </c>
      <c r="J160">
        <v>24</v>
      </c>
      <c r="K160">
        <f>TB_VOLUMEDEVENDAS[[#This Row],[Produção]]-TB_VOLUMEDEVENDAS[[#This Row],[Exportação]]</f>
        <v>28765</v>
      </c>
    </row>
    <row r="161" spans="1:11" x14ac:dyDescent="0.2">
      <c r="A161" s="56">
        <v>2</v>
      </c>
      <c r="B161">
        <v>1970</v>
      </c>
      <c r="C161" t="s">
        <v>17</v>
      </c>
      <c r="D161" s="58">
        <v>25600</v>
      </c>
      <c r="E161" s="29" t="s">
        <v>6</v>
      </c>
      <c r="F161">
        <v>28852</v>
      </c>
      <c r="G161">
        <v>28852</v>
      </c>
      <c r="H161">
        <v>0</v>
      </c>
      <c r="I161">
        <v>29623</v>
      </c>
      <c r="J161">
        <v>26</v>
      </c>
      <c r="K161">
        <f>TB_VOLUMEDEVENDAS[[#This Row],[Produção]]-TB_VOLUMEDEVENDAS[[#This Row],[Exportação]]</f>
        <v>29597</v>
      </c>
    </row>
    <row r="162" spans="1:11" x14ac:dyDescent="0.2">
      <c r="A162" s="56">
        <v>3</v>
      </c>
      <c r="B162">
        <v>1970</v>
      </c>
      <c r="C162" t="s">
        <v>18</v>
      </c>
      <c r="D162" s="58">
        <v>25628</v>
      </c>
      <c r="E162" s="29" t="s">
        <v>6</v>
      </c>
      <c r="F162">
        <v>33168</v>
      </c>
      <c r="G162">
        <v>33168</v>
      </c>
      <c r="H162">
        <v>0</v>
      </c>
      <c r="I162">
        <v>33665</v>
      </c>
      <c r="J162">
        <v>27</v>
      </c>
      <c r="K162">
        <f>TB_VOLUMEDEVENDAS[[#This Row],[Produção]]-TB_VOLUMEDEVENDAS[[#This Row],[Exportação]]</f>
        <v>33638</v>
      </c>
    </row>
    <row r="163" spans="1:11" x14ac:dyDescent="0.2">
      <c r="A163" s="56">
        <v>4</v>
      </c>
      <c r="B163">
        <v>1970</v>
      </c>
      <c r="C163" t="s">
        <v>19</v>
      </c>
      <c r="D163" s="58">
        <v>25659</v>
      </c>
      <c r="E163" s="29" t="s">
        <v>6</v>
      </c>
      <c r="F163">
        <v>37325</v>
      </c>
      <c r="G163">
        <v>37325</v>
      </c>
      <c r="H163">
        <v>0</v>
      </c>
      <c r="I163">
        <v>35810</v>
      </c>
      <c r="J163">
        <v>28</v>
      </c>
      <c r="K163">
        <f>TB_VOLUMEDEVENDAS[[#This Row],[Produção]]-TB_VOLUMEDEVENDAS[[#This Row],[Exportação]]</f>
        <v>35782</v>
      </c>
    </row>
    <row r="164" spans="1:11" x14ac:dyDescent="0.2">
      <c r="A164" s="56">
        <v>5</v>
      </c>
      <c r="B164">
        <v>1970</v>
      </c>
      <c r="C164" t="s">
        <v>20</v>
      </c>
      <c r="D164" s="58">
        <v>25689</v>
      </c>
      <c r="E164" s="29" t="s">
        <v>6</v>
      </c>
      <c r="F164">
        <v>32931</v>
      </c>
      <c r="G164">
        <v>32931</v>
      </c>
      <c r="H164">
        <v>0</v>
      </c>
      <c r="I164">
        <v>33531</v>
      </c>
      <c r="J164">
        <v>32</v>
      </c>
      <c r="K164">
        <f>TB_VOLUMEDEVENDAS[[#This Row],[Produção]]-TB_VOLUMEDEVENDAS[[#This Row],[Exportação]]</f>
        <v>33499</v>
      </c>
    </row>
    <row r="165" spans="1:11" x14ac:dyDescent="0.2">
      <c r="A165" s="56">
        <v>6</v>
      </c>
      <c r="B165">
        <v>1970</v>
      </c>
      <c r="C165" t="s">
        <v>21</v>
      </c>
      <c r="D165" s="58">
        <v>25720</v>
      </c>
      <c r="E165" s="29" t="s">
        <v>6</v>
      </c>
      <c r="F165">
        <v>33928</v>
      </c>
      <c r="G165">
        <v>33928</v>
      </c>
      <c r="H165">
        <v>0</v>
      </c>
      <c r="I165">
        <v>36615</v>
      </c>
      <c r="J165">
        <v>37</v>
      </c>
      <c r="K165">
        <f>TB_VOLUMEDEVENDAS[[#This Row],[Produção]]-TB_VOLUMEDEVENDAS[[#This Row],[Exportação]]</f>
        <v>36578</v>
      </c>
    </row>
    <row r="166" spans="1:11" x14ac:dyDescent="0.2">
      <c r="A166" s="56">
        <v>7</v>
      </c>
      <c r="B166">
        <v>1970</v>
      </c>
      <c r="C166" t="s">
        <v>22</v>
      </c>
      <c r="D166" s="58">
        <v>25750</v>
      </c>
      <c r="E166" s="29" t="s">
        <v>6</v>
      </c>
      <c r="F166">
        <v>35154</v>
      </c>
      <c r="G166">
        <v>35154</v>
      </c>
      <c r="H166">
        <v>0</v>
      </c>
      <c r="I166">
        <v>37220</v>
      </c>
      <c r="J166">
        <v>38</v>
      </c>
      <c r="K166">
        <f>TB_VOLUMEDEVENDAS[[#This Row],[Produção]]-TB_VOLUMEDEVENDAS[[#This Row],[Exportação]]</f>
        <v>37182</v>
      </c>
    </row>
    <row r="167" spans="1:11" x14ac:dyDescent="0.2">
      <c r="A167" s="56">
        <v>8</v>
      </c>
      <c r="B167">
        <v>1970</v>
      </c>
      <c r="C167" t="s">
        <v>23</v>
      </c>
      <c r="D167" s="58">
        <v>25781</v>
      </c>
      <c r="E167" s="29" t="s">
        <v>6</v>
      </c>
      <c r="F167">
        <v>33355</v>
      </c>
      <c r="G167">
        <v>33355</v>
      </c>
      <c r="H167">
        <v>0</v>
      </c>
      <c r="I167">
        <v>32557</v>
      </c>
      <c r="J167">
        <v>37</v>
      </c>
      <c r="K167">
        <f>TB_VOLUMEDEVENDAS[[#This Row],[Produção]]-TB_VOLUMEDEVENDAS[[#This Row],[Exportação]]</f>
        <v>32520</v>
      </c>
    </row>
    <row r="168" spans="1:11" x14ac:dyDescent="0.2">
      <c r="A168" s="56">
        <v>9</v>
      </c>
      <c r="B168">
        <v>1970</v>
      </c>
      <c r="C168" t="s">
        <v>24</v>
      </c>
      <c r="D168" s="58">
        <v>25812</v>
      </c>
      <c r="E168" s="29" t="s">
        <v>6</v>
      </c>
      <c r="F168">
        <v>36388</v>
      </c>
      <c r="G168">
        <v>36388</v>
      </c>
      <c r="H168">
        <v>0</v>
      </c>
      <c r="I168">
        <v>36459</v>
      </c>
      <c r="J168">
        <v>34</v>
      </c>
      <c r="K168">
        <f>TB_VOLUMEDEVENDAS[[#This Row],[Produção]]-TB_VOLUMEDEVENDAS[[#This Row],[Exportação]]</f>
        <v>36425</v>
      </c>
    </row>
    <row r="169" spans="1:11" x14ac:dyDescent="0.2">
      <c r="A169" s="56">
        <v>10</v>
      </c>
      <c r="B169">
        <v>1970</v>
      </c>
      <c r="C169" t="s">
        <v>25</v>
      </c>
      <c r="D169" s="58">
        <v>25842</v>
      </c>
      <c r="E169" s="29" t="s">
        <v>6</v>
      </c>
      <c r="F169">
        <v>40841</v>
      </c>
      <c r="G169">
        <v>40841</v>
      </c>
      <c r="H169">
        <v>0</v>
      </c>
      <c r="I169">
        <v>39353</v>
      </c>
      <c r="J169">
        <v>40</v>
      </c>
      <c r="K169">
        <f>TB_VOLUMEDEVENDAS[[#This Row],[Produção]]-TB_VOLUMEDEVENDAS[[#This Row],[Exportação]]</f>
        <v>39313</v>
      </c>
    </row>
    <row r="170" spans="1:11" x14ac:dyDescent="0.2">
      <c r="A170" s="56">
        <v>11</v>
      </c>
      <c r="B170">
        <v>1970</v>
      </c>
      <c r="C170" t="s">
        <v>26</v>
      </c>
      <c r="D170" s="58">
        <v>25873</v>
      </c>
      <c r="E170" s="29" t="s">
        <v>6</v>
      </c>
      <c r="F170">
        <v>41496</v>
      </c>
      <c r="G170">
        <v>41496</v>
      </c>
      <c r="H170">
        <v>0</v>
      </c>
      <c r="I170">
        <v>39133</v>
      </c>
      <c r="J170">
        <v>43</v>
      </c>
      <c r="K170">
        <f>TB_VOLUMEDEVENDAS[[#This Row],[Produção]]-TB_VOLUMEDEVENDAS[[#This Row],[Exportação]]</f>
        <v>39090</v>
      </c>
    </row>
    <row r="171" spans="1:11" x14ac:dyDescent="0.2">
      <c r="A171" s="56">
        <v>12</v>
      </c>
      <c r="B171">
        <v>1970</v>
      </c>
      <c r="C171" t="s">
        <v>27</v>
      </c>
      <c r="D171" s="58">
        <v>25903</v>
      </c>
      <c r="E171" s="29" t="s">
        <v>6</v>
      </c>
      <c r="F171">
        <v>35461</v>
      </c>
      <c r="G171">
        <v>35461</v>
      </c>
      <c r="H171">
        <v>0</v>
      </c>
      <c r="I171">
        <v>33334</v>
      </c>
      <c r="J171">
        <v>43</v>
      </c>
      <c r="K171">
        <f>TB_VOLUMEDEVENDAS[[#This Row],[Produção]]-TB_VOLUMEDEVENDAS[[#This Row],[Exportação]]</f>
        <v>33291</v>
      </c>
    </row>
    <row r="172" spans="1:11" x14ac:dyDescent="0.2">
      <c r="A172" s="56">
        <v>1</v>
      </c>
      <c r="B172">
        <v>1971</v>
      </c>
      <c r="C172" t="s">
        <v>16</v>
      </c>
      <c r="D172" s="58">
        <v>25934</v>
      </c>
      <c r="E172" s="29" t="s">
        <v>6</v>
      </c>
      <c r="F172">
        <v>26249</v>
      </c>
      <c r="G172">
        <v>26249</v>
      </c>
      <c r="H172">
        <v>0</v>
      </c>
      <c r="I172">
        <v>28115</v>
      </c>
      <c r="J172">
        <v>6</v>
      </c>
      <c r="K172">
        <f>TB_VOLUMEDEVENDAS[[#This Row],[Produção]]-TB_VOLUMEDEVENDAS[[#This Row],[Exportação]]</f>
        <v>28109</v>
      </c>
    </row>
    <row r="173" spans="1:11" x14ac:dyDescent="0.2">
      <c r="A173" s="56">
        <v>2</v>
      </c>
      <c r="B173">
        <v>1971</v>
      </c>
      <c r="C173" t="s">
        <v>17</v>
      </c>
      <c r="D173" s="58">
        <v>25965</v>
      </c>
      <c r="E173" s="29" t="s">
        <v>6</v>
      </c>
      <c r="F173">
        <v>34923</v>
      </c>
      <c r="G173">
        <v>34923</v>
      </c>
      <c r="H173">
        <v>0</v>
      </c>
      <c r="I173">
        <v>33972</v>
      </c>
      <c r="J173">
        <v>33</v>
      </c>
      <c r="K173">
        <f>TB_VOLUMEDEVENDAS[[#This Row],[Produção]]-TB_VOLUMEDEVENDAS[[#This Row],[Exportação]]</f>
        <v>33939</v>
      </c>
    </row>
    <row r="174" spans="1:11" x14ac:dyDescent="0.2">
      <c r="A174" s="56">
        <v>3</v>
      </c>
      <c r="B174">
        <v>1971</v>
      </c>
      <c r="C174" t="s">
        <v>18</v>
      </c>
      <c r="D174" s="58">
        <v>25993</v>
      </c>
      <c r="E174" s="29" t="s">
        <v>6</v>
      </c>
      <c r="F174">
        <v>42873</v>
      </c>
      <c r="G174">
        <v>42873</v>
      </c>
      <c r="H174">
        <v>0</v>
      </c>
      <c r="I174">
        <v>43812</v>
      </c>
      <c r="J174">
        <v>96</v>
      </c>
      <c r="K174">
        <f>TB_VOLUMEDEVENDAS[[#This Row],[Produção]]-TB_VOLUMEDEVENDAS[[#This Row],[Exportação]]</f>
        <v>43716</v>
      </c>
    </row>
    <row r="175" spans="1:11" x14ac:dyDescent="0.2">
      <c r="A175" s="56">
        <v>4</v>
      </c>
      <c r="B175">
        <v>1971</v>
      </c>
      <c r="C175" t="s">
        <v>19</v>
      </c>
      <c r="D175" s="58">
        <v>26024</v>
      </c>
      <c r="E175" s="29" t="s">
        <v>6</v>
      </c>
      <c r="F175">
        <v>42866</v>
      </c>
      <c r="G175">
        <v>42866</v>
      </c>
      <c r="H175">
        <v>0</v>
      </c>
      <c r="I175">
        <v>43658</v>
      </c>
      <c r="J175">
        <v>61</v>
      </c>
      <c r="K175">
        <f>TB_VOLUMEDEVENDAS[[#This Row],[Produção]]-TB_VOLUMEDEVENDAS[[#This Row],[Exportação]]</f>
        <v>43597</v>
      </c>
    </row>
    <row r="176" spans="1:11" x14ac:dyDescent="0.2">
      <c r="A176" s="56">
        <v>5</v>
      </c>
      <c r="B176">
        <v>1971</v>
      </c>
      <c r="C176" t="s">
        <v>20</v>
      </c>
      <c r="D176" s="58">
        <v>26054</v>
      </c>
      <c r="E176" s="29" t="s">
        <v>6</v>
      </c>
      <c r="F176">
        <v>46235</v>
      </c>
      <c r="G176">
        <v>46235</v>
      </c>
      <c r="H176">
        <v>0</v>
      </c>
      <c r="I176">
        <v>45828</v>
      </c>
      <c r="J176">
        <v>107</v>
      </c>
      <c r="K176">
        <f>TB_VOLUMEDEVENDAS[[#This Row],[Produção]]-TB_VOLUMEDEVENDAS[[#This Row],[Exportação]]</f>
        <v>45721</v>
      </c>
    </row>
    <row r="177" spans="1:11" x14ac:dyDescent="0.2">
      <c r="A177" s="56">
        <v>6</v>
      </c>
      <c r="B177">
        <v>1971</v>
      </c>
      <c r="C177" t="s">
        <v>21</v>
      </c>
      <c r="D177" s="58">
        <v>26085</v>
      </c>
      <c r="E177" s="29" t="s">
        <v>6</v>
      </c>
      <c r="F177">
        <v>45877</v>
      </c>
      <c r="G177">
        <v>45877</v>
      </c>
      <c r="H177">
        <v>0</v>
      </c>
      <c r="I177">
        <v>46706</v>
      </c>
      <c r="J177">
        <v>53</v>
      </c>
      <c r="K177">
        <f>TB_VOLUMEDEVENDAS[[#This Row],[Produção]]-TB_VOLUMEDEVENDAS[[#This Row],[Exportação]]</f>
        <v>46653</v>
      </c>
    </row>
    <row r="178" spans="1:11" x14ac:dyDescent="0.2">
      <c r="A178" s="56">
        <v>7</v>
      </c>
      <c r="B178">
        <v>1971</v>
      </c>
      <c r="C178" t="s">
        <v>22</v>
      </c>
      <c r="D178" s="58">
        <v>26115</v>
      </c>
      <c r="E178" s="29" t="s">
        <v>6</v>
      </c>
      <c r="F178">
        <v>41810</v>
      </c>
      <c r="G178">
        <v>41810</v>
      </c>
      <c r="H178">
        <v>0</v>
      </c>
      <c r="I178">
        <v>48393</v>
      </c>
      <c r="J178">
        <v>56</v>
      </c>
      <c r="K178">
        <f>TB_VOLUMEDEVENDAS[[#This Row],[Produção]]-TB_VOLUMEDEVENDAS[[#This Row],[Exportação]]</f>
        <v>48337</v>
      </c>
    </row>
    <row r="179" spans="1:11" x14ac:dyDescent="0.2">
      <c r="A179" s="56">
        <v>8</v>
      </c>
      <c r="B179">
        <v>1971</v>
      </c>
      <c r="C179" t="s">
        <v>23</v>
      </c>
      <c r="D179" s="58">
        <v>26146</v>
      </c>
      <c r="E179" s="29" t="s">
        <v>6</v>
      </c>
      <c r="F179">
        <v>40694</v>
      </c>
      <c r="G179">
        <v>40694</v>
      </c>
      <c r="H179">
        <v>0</v>
      </c>
      <c r="I179">
        <v>46518</v>
      </c>
      <c r="J179">
        <v>39</v>
      </c>
      <c r="K179">
        <f>TB_VOLUMEDEVENDAS[[#This Row],[Produção]]-TB_VOLUMEDEVENDAS[[#This Row],[Exportação]]</f>
        <v>46479</v>
      </c>
    </row>
    <row r="180" spans="1:11" x14ac:dyDescent="0.2">
      <c r="A180" s="56">
        <v>9</v>
      </c>
      <c r="B180">
        <v>1971</v>
      </c>
      <c r="C180" t="s">
        <v>24</v>
      </c>
      <c r="D180" s="58">
        <v>26177</v>
      </c>
      <c r="E180" s="29" t="s">
        <v>6</v>
      </c>
      <c r="F180">
        <v>43428</v>
      </c>
      <c r="G180">
        <v>43428</v>
      </c>
      <c r="H180">
        <v>0</v>
      </c>
      <c r="I180">
        <v>41009</v>
      </c>
      <c r="J180">
        <v>43</v>
      </c>
      <c r="K180">
        <f>TB_VOLUMEDEVENDAS[[#This Row],[Produção]]-TB_VOLUMEDEVENDAS[[#This Row],[Exportação]]</f>
        <v>40966</v>
      </c>
    </row>
    <row r="181" spans="1:11" x14ac:dyDescent="0.2">
      <c r="A181" s="56">
        <v>10</v>
      </c>
      <c r="B181">
        <v>1971</v>
      </c>
      <c r="C181" t="s">
        <v>25</v>
      </c>
      <c r="D181" s="58">
        <v>26207</v>
      </c>
      <c r="E181" s="29" t="s">
        <v>6</v>
      </c>
      <c r="F181">
        <v>48943</v>
      </c>
      <c r="G181">
        <v>48943</v>
      </c>
      <c r="H181">
        <v>0</v>
      </c>
      <c r="I181">
        <v>48993</v>
      </c>
      <c r="J181">
        <v>61</v>
      </c>
      <c r="K181">
        <f>TB_VOLUMEDEVENDAS[[#This Row],[Produção]]-TB_VOLUMEDEVENDAS[[#This Row],[Exportação]]</f>
        <v>48932</v>
      </c>
    </row>
    <row r="182" spans="1:11" x14ac:dyDescent="0.2">
      <c r="A182" s="56">
        <v>11</v>
      </c>
      <c r="B182">
        <v>1971</v>
      </c>
      <c r="C182" t="s">
        <v>26</v>
      </c>
      <c r="D182" s="58">
        <v>26238</v>
      </c>
      <c r="E182" s="29" t="s">
        <v>6</v>
      </c>
      <c r="F182">
        <v>48079</v>
      </c>
      <c r="G182">
        <v>48079</v>
      </c>
      <c r="H182">
        <v>0</v>
      </c>
      <c r="I182">
        <v>46108</v>
      </c>
      <c r="J182">
        <v>104</v>
      </c>
      <c r="K182">
        <f>TB_VOLUMEDEVENDAS[[#This Row],[Produção]]-TB_VOLUMEDEVENDAS[[#This Row],[Exportação]]</f>
        <v>46004</v>
      </c>
    </row>
    <row r="183" spans="1:11" x14ac:dyDescent="0.2">
      <c r="A183" s="56">
        <v>12</v>
      </c>
      <c r="B183">
        <v>1971</v>
      </c>
      <c r="C183" t="s">
        <v>27</v>
      </c>
      <c r="D183" s="58">
        <v>26268</v>
      </c>
      <c r="E183" s="29" t="s">
        <v>6</v>
      </c>
      <c r="F183">
        <v>47646</v>
      </c>
      <c r="G183">
        <v>47646</v>
      </c>
      <c r="H183">
        <v>0</v>
      </c>
      <c r="I183">
        <v>42976</v>
      </c>
      <c r="J183">
        <v>117</v>
      </c>
      <c r="K183">
        <f>TB_VOLUMEDEVENDAS[[#This Row],[Produção]]-TB_VOLUMEDEVENDAS[[#This Row],[Exportação]]</f>
        <v>42859</v>
      </c>
    </row>
    <row r="184" spans="1:11" x14ac:dyDescent="0.2">
      <c r="A184" s="56">
        <v>1</v>
      </c>
      <c r="B184">
        <v>1972</v>
      </c>
      <c r="C184" t="s">
        <v>16</v>
      </c>
      <c r="D184" s="58">
        <v>26299</v>
      </c>
      <c r="E184" s="29" t="s">
        <v>6</v>
      </c>
      <c r="F184">
        <v>40669</v>
      </c>
      <c r="G184">
        <v>40669</v>
      </c>
      <c r="H184">
        <v>0</v>
      </c>
      <c r="I184">
        <v>35352</v>
      </c>
      <c r="J184">
        <v>64</v>
      </c>
      <c r="K184">
        <f>TB_VOLUMEDEVENDAS[[#This Row],[Produção]]-TB_VOLUMEDEVENDAS[[#This Row],[Exportação]]</f>
        <v>35288</v>
      </c>
    </row>
    <row r="185" spans="1:11" x14ac:dyDescent="0.2">
      <c r="A185" s="56">
        <v>2</v>
      </c>
      <c r="B185">
        <v>1972</v>
      </c>
      <c r="C185" t="s">
        <v>17</v>
      </c>
      <c r="D185" s="58">
        <v>26330</v>
      </c>
      <c r="E185" s="29" t="s">
        <v>6</v>
      </c>
      <c r="F185">
        <v>46149</v>
      </c>
      <c r="G185">
        <v>46149</v>
      </c>
      <c r="H185">
        <v>0</v>
      </c>
      <c r="I185">
        <v>47435</v>
      </c>
      <c r="J185">
        <v>105</v>
      </c>
      <c r="K185">
        <f>TB_VOLUMEDEVENDAS[[#This Row],[Produção]]-TB_VOLUMEDEVENDAS[[#This Row],[Exportação]]</f>
        <v>47330</v>
      </c>
    </row>
    <row r="186" spans="1:11" x14ac:dyDescent="0.2">
      <c r="A186" s="56">
        <v>3</v>
      </c>
      <c r="B186">
        <v>1972</v>
      </c>
      <c r="C186" t="s">
        <v>18</v>
      </c>
      <c r="D186" s="58">
        <v>26359</v>
      </c>
      <c r="E186" s="29" t="s">
        <v>6</v>
      </c>
      <c r="F186">
        <v>53469</v>
      </c>
      <c r="G186">
        <v>53469</v>
      </c>
      <c r="H186">
        <v>0</v>
      </c>
      <c r="I186">
        <v>55841</v>
      </c>
      <c r="J186">
        <v>135</v>
      </c>
      <c r="K186">
        <f>TB_VOLUMEDEVENDAS[[#This Row],[Produção]]-TB_VOLUMEDEVENDAS[[#This Row],[Exportação]]</f>
        <v>55706</v>
      </c>
    </row>
    <row r="187" spans="1:11" x14ac:dyDescent="0.2">
      <c r="A187" s="56">
        <v>4</v>
      </c>
      <c r="B187">
        <v>1972</v>
      </c>
      <c r="C187" t="s">
        <v>19</v>
      </c>
      <c r="D187" s="58">
        <v>26390</v>
      </c>
      <c r="E187" s="29" t="s">
        <v>6</v>
      </c>
      <c r="F187">
        <v>47596</v>
      </c>
      <c r="G187">
        <v>47596</v>
      </c>
      <c r="H187">
        <v>0</v>
      </c>
      <c r="I187">
        <v>50039</v>
      </c>
      <c r="J187">
        <v>219</v>
      </c>
      <c r="K187">
        <f>TB_VOLUMEDEVENDAS[[#This Row],[Produção]]-TB_VOLUMEDEVENDAS[[#This Row],[Exportação]]</f>
        <v>49820</v>
      </c>
    </row>
    <row r="188" spans="1:11" x14ac:dyDescent="0.2">
      <c r="A188" s="56">
        <v>5</v>
      </c>
      <c r="B188">
        <v>1972</v>
      </c>
      <c r="C188" t="s">
        <v>20</v>
      </c>
      <c r="D188" s="58">
        <v>26420</v>
      </c>
      <c r="E188" s="29" t="s">
        <v>6</v>
      </c>
      <c r="F188">
        <v>51666</v>
      </c>
      <c r="G188">
        <v>51666</v>
      </c>
      <c r="H188">
        <v>0</v>
      </c>
      <c r="I188">
        <v>56416</v>
      </c>
      <c r="J188">
        <v>259</v>
      </c>
      <c r="K188">
        <f>TB_VOLUMEDEVENDAS[[#This Row],[Produção]]-TB_VOLUMEDEVENDAS[[#This Row],[Exportação]]</f>
        <v>56157</v>
      </c>
    </row>
    <row r="189" spans="1:11" x14ac:dyDescent="0.2">
      <c r="A189" s="56">
        <v>6</v>
      </c>
      <c r="B189">
        <v>1972</v>
      </c>
      <c r="C189" t="s">
        <v>21</v>
      </c>
      <c r="D189" s="58">
        <v>26451</v>
      </c>
      <c r="E189" s="29" t="s">
        <v>6</v>
      </c>
      <c r="F189">
        <v>50386</v>
      </c>
      <c r="G189">
        <v>50386</v>
      </c>
      <c r="H189">
        <v>0</v>
      </c>
      <c r="I189">
        <v>51743</v>
      </c>
      <c r="J189">
        <v>251</v>
      </c>
      <c r="K189">
        <f>TB_VOLUMEDEVENDAS[[#This Row],[Produção]]-TB_VOLUMEDEVENDAS[[#This Row],[Exportação]]</f>
        <v>51492</v>
      </c>
    </row>
    <row r="190" spans="1:11" x14ac:dyDescent="0.2">
      <c r="A190" s="56">
        <v>7</v>
      </c>
      <c r="B190">
        <v>1972</v>
      </c>
      <c r="C190" t="s">
        <v>22</v>
      </c>
      <c r="D190" s="58">
        <v>26481</v>
      </c>
      <c r="E190" s="29" t="s">
        <v>6</v>
      </c>
      <c r="F190">
        <v>52515</v>
      </c>
      <c r="G190">
        <v>52515</v>
      </c>
      <c r="H190">
        <v>0</v>
      </c>
      <c r="I190">
        <v>49327</v>
      </c>
      <c r="J190">
        <v>205</v>
      </c>
      <c r="K190">
        <f>TB_VOLUMEDEVENDAS[[#This Row],[Produção]]-TB_VOLUMEDEVENDAS[[#This Row],[Exportação]]</f>
        <v>49122</v>
      </c>
    </row>
    <row r="191" spans="1:11" x14ac:dyDescent="0.2">
      <c r="A191" s="56">
        <v>8</v>
      </c>
      <c r="B191">
        <v>1972</v>
      </c>
      <c r="C191" t="s">
        <v>23</v>
      </c>
      <c r="D191" s="58">
        <v>26512</v>
      </c>
      <c r="E191" s="29" t="s">
        <v>6</v>
      </c>
      <c r="F191">
        <v>60805</v>
      </c>
      <c r="G191">
        <v>60805</v>
      </c>
      <c r="H191">
        <v>0</v>
      </c>
      <c r="I191">
        <v>57691</v>
      </c>
      <c r="J191">
        <v>322</v>
      </c>
      <c r="K191">
        <f>TB_VOLUMEDEVENDAS[[#This Row],[Produção]]-TB_VOLUMEDEVENDAS[[#This Row],[Exportação]]</f>
        <v>57369</v>
      </c>
    </row>
    <row r="192" spans="1:11" x14ac:dyDescent="0.2">
      <c r="A192" s="56">
        <v>9</v>
      </c>
      <c r="B192">
        <v>1972</v>
      </c>
      <c r="C192" t="s">
        <v>24</v>
      </c>
      <c r="D192" s="58">
        <v>26543</v>
      </c>
      <c r="E192" s="29" t="s">
        <v>6</v>
      </c>
      <c r="F192">
        <v>39819</v>
      </c>
      <c r="G192">
        <v>39819</v>
      </c>
      <c r="H192">
        <v>0</v>
      </c>
      <c r="I192">
        <v>44886</v>
      </c>
      <c r="J192">
        <v>152</v>
      </c>
      <c r="K192">
        <f>TB_VOLUMEDEVENDAS[[#This Row],[Produção]]-TB_VOLUMEDEVENDAS[[#This Row],[Exportação]]</f>
        <v>44734</v>
      </c>
    </row>
    <row r="193" spans="1:11" x14ac:dyDescent="0.2">
      <c r="A193" s="56">
        <v>10</v>
      </c>
      <c r="B193">
        <v>1972</v>
      </c>
      <c r="C193" t="s">
        <v>25</v>
      </c>
      <c r="D193" s="58">
        <v>26573</v>
      </c>
      <c r="E193" s="29" t="s">
        <v>6</v>
      </c>
      <c r="F193">
        <v>50335</v>
      </c>
      <c r="G193">
        <v>50335</v>
      </c>
      <c r="H193">
        <v>0</v>
      </c>
      <c r="I193">
        <v>57031</v>
      </c>
      <c r="J193">
        <v>198</v>
      </c>
      <c r="K193">
        <f>TB_VOLUMEDEVENDAS[[#This Row],[Produção]]-TB_VOLUMEDEVENDAS[[#This Row],[Exportação]]</f>
        <v>56833</v>
      </c>
    </row>
    <row r="194" spans="1:11" x14ac:dyDescent="0.2">
      <c r="A194" s="56">
        <v>11</v>
      </c>
      <c r="B194">
        <v>1972</v>
      </c>
      <c r="C194" t="s">
        <v>26</v>
      </c>
      <c r="D194" s="58">
        <v>26604</v>
      </c>
      <c r="E194" s="29" t="s">
        <v>6</v>
      </c>
      <c r="F194">
        <v>49811</v>
      </c>
      <c r="G194">
        <v>49811</v>
      </c>
      <c r="H194">
        <v>0</v>
      </c>
      <c r="I194">
        <v>52904</v>
      </c>
      <c r="J194">
        <v>181</v>
      </c>
      <c r="K194">
        <f>TB_VOLUMEDEVENDAS[[#This Row],[Produção]]-TB_VOLUMEDEVENDAS[[#This Row],[Exportação]]</f>
        <v>52723</v>
      </c>
    </row>
    <row r="195" spans="1:11" x14ac:dyDescent="0.2">
      <c r="A195" s="56">
        <v>12</v>
      </c>
      <c r="B195">
        <v>1972</v>
      </c>
      <c r="C195" t="s">
        <v>27</v>
      </c>
      <c r="D195" s="58">
        <v>26634</v>
      </c>
      <c r="E195" s="29" t="s">
        <v>6</v>
      </c>
      <c r="F195">
        <v>58200</v>
      </c>
      <c r="G195">
        <v>58200</v>
      </c>
      <c r="H195">
        <v>0</v>
      </c>
      <c r="I195">
        <v>50946</v>
      </c>
      <c r="J195">
        <v>270</v>
      </c>
      <c r="K195">
        <f>TB_VOLUMEDEVENDAS[[#This Row],[Produção]]-TB_VOLUMEDEVENDAS[[#This Row],[Exportação]]</f>
        <v>50676</v>
      </c>
    </row>
    <row r="196" spans="1:11" x14ac:dyDescent="0.2">
      <c r="A196" s="56">
        <v>1</v>
      </c>
      <c r="B196">
        <v>1973</v>
      </c>
      <c r="C196" t="s">
        <v>16</v>
      </c>
      <c r="D196" s="58">
        <v>26665</v>
      </c>
      <c r="E196" s="29" t="s">
        <v>6</v>
      </c>
      <c r="F196">
        <v>49612</v>
      </c>
      <c r="G196">
        <v>49612</v>
      </c>
      <c r="H196">
        <v>0</v>
      </c>
      <c r="I196">
        <v>43016</v>
      </c>
      <c r="J196">
        <v>221</v>
      </c>
      <c r="K196">
        <f>TB_VOLUMEDEVENDAS[[#This Row],[Produção]]-TB_VOLUMEDEVENDAS[[#This Row],[Exportação]]</f>
        <v>42795</v>
      </c>
    </row>
    <row r="197" spans="1:11" x14ac:dyDescent="0.2">
      <c r="A197" s="56">
        <v>2</v>
      </c>
      <c r="B197">
        <v>1973</v>
      </c>
      <c r="C197" t="s">
        <v>17</v>
      </c>
      <c r="D197" s="58">
        <v>26696</v>
      </c>
      <c r="E197" s="29" t="s">
        <v>6</v>
      </c>
      <c r="F197">
        <v>60394</v>
      </c>
      <c r="G197">
        <v>60394</v>
      </c>
      <c r="H197">
        <v>0</v>
      </c>
      <c r="I197">
        <v>56682</v>
      </c>
      <c r="J197">
        <v>380</v>
      </c>
      <c r="K197">
        <f>TB_VOLUMEDEVENDAS[[#This Row],[Produção]]-TB_VOLUMEDEVENDAS[[#This Row],[Exportação]]</f>
        <v>56302</v>
      </c>
    </row>
    <row r="198" spans="1:11" x14ac:dyDescent="0.2">
      <c r="A198" s="56">
        <v>3</v>
      </c>
      <c r="B198">
        <v>1973</v>
      </c>
      <c r="C198" t="s">
        <v>18</v>
      </c>
      <c r="D198" s="58">
        <v>26724</v>
      </c>
      <c r="E198" s="29" t="s">
        <v>6</v>
      </c>
      <c r="F198">
        <v>57450</v>
      </c>
      <c r="G198">
        <v>57450</v>
      </c>
      <c r="H198">
        <v>0</v>
      </c>
      <c r="I198">
        <v>56995</v>
      </c>
      <c r="J198">
        <v>312</v>
      </c>
      <c r="K198">
        <f>TB_VOLUMEDEVENDAS[[#This Row],[Produção]]-TB_VOLUMEDEVENDAS[[#This Row],[Exportação]]</f>
        <v>56683</v>
      </c>
    </row>
    <row r="199" spans="1:11" x14ac:dyDescent="0.2">
      <c r="A199" s="56">
        <v>4</v>
      </c>
      <c r="B199">
        <v>1973</v>
      </c>
      <c r="C199" t="s">
        <v>19</v>
      </c>
      <c r="D199" s="58">
        <v>26755</v>
      </c>
      <c r="E199" s="29" t="s">
        <v>6</v>
      </c>
      <c r="F199">
        <v>56651</v>
      </c>
      <c r="G199">
        <v>56651</v>
      </c>
      <c r="H199">
        <v>0</v>
      </c>
      <c r="I199">
        <v>55773</v>
      </c>
      <c r="J199">
        <v>322</v>
      </c>
      <c r="K199">
        <f>TB_VOLUMEDEVENDAS[[#This Row],[Produção]]-TB_VOLUMEDEVENDAS[[#This Row],[Exportação]]</f>
        <v>55451</v>
      </c>
    </row>
    <row r="200" spans="1:11" x14ac:dyDescent="0.2">
      <c r="A200" s="56">
        <v>5</v>
      </c>
      <c r="B200">
        <v>1973</v>
      </c>
      <c r="C200" t="s">
        <v>20</v>
      </c>
      <c r="D200" s="58">
        <v>26785</v>
      </c>
      <c r="E200" s="29" t="s">
        <v>6</v>
      </c>
      <c r="F200">
        <v>64511</v>
      </c>
      <c r="G200">
        <v>64511</v>
      </c>
      <c r="H200">
        <v>0</v>
      </c>
      <c r="I200">
        <v>65561</v>
      </c>
      <c r="J200">
        <v>169</v>
      </c>
      <c r="K200">
        <f>TB_VOLUMEDEVENDAS[[#This Row],[Produção]]-TB_VOLUMEDEVENDAS[[#This Row],[Exportação]]</f>
        <v>65392</v>
      </c>
    </row>
    <row r="201" spans="1:11" x14ac:dyDescent="0.2">
      <c r="A201" s="56">
        <v>6</v>
      </c>
      <c r="B201">
        <v>1973</v>
      </c>
      <c r="C201" t="s">
        <v>21</v>
      </c>
      <c r="D201" s="58">
        <v>26816</v>
      </c>
      <c r="E201" s="29" t="s">
        <v>6</v>
      </c>
      <c r="F201">
        <v>57109</v>
      </c>
      <c r="G201">
        <v>57109</v>
      </c>
      <c r="H201">
        <v>0</v>
      </c>
      <c r="I201">
        <v>57668</v>
      </c>
      <c r="J201">
        <v>750</v>
      </c>
      <c r="K201">
        <f>TB_VOLUMEDEVENDAS[[#This Row],[Produção]]-TB_VOLUMEDEVENDAS[[#This Row],[Exportação]]</f>
        <v>56918</v>
      </c>
    </row>
    <row r="202" spans="1:11" x14ac:dyDescent="0.2">
      <c r="A202" s="56">
        <v>7</v>
      </c>
      <c r="B202">
        <v>1973</v>
      </c>
      <c r="C202" t="s">
        <v>22</v>
      </c>
      <c r="D202" s="58">
        <v>26846</v>
      </c>
      <c r="E202" s="29" t="s">
        <v>6</v>
      </c>
      <c r="F202">
        <v>61795</v>
      </c>
      <c r="G202">
        <v>61795</v>
      </c>
      <c r="H202">
        <v>0</v>
      </c>
      <c r="I202">
        <v>61121</v>
      </c>
      <c r="J202">
        <v>275</v>
      </c>
      <c r="K202">
        <f>TB_VOLUMEDEVENDAS[[#This Row],[Produção]]-TB_VOLUMEDEVENDAS[[#This Row],[Exportação]]</f>
        <v>60846</v>
      </c>
    </row>
    <row r="203" spans="1:11" x14ac:dyDescent="0.2">
      <c r="A203" s="56">
        <v>8</v>
      </c>
      <c r="B203">
        <v>1973</v>
      </c>
      <c r="C203" t="s">
        <v>23</v>
      </c>
      <c r="D203" s="58">
        <v>26877</v>
      </c>
      <c r="E203" s="29" t="s">
        <v>6</v>
      </c>
      <c r="F203">
        <v>66499</v>
      </c>
      <c r="G203">
        <v>66499</v>
      </c>
      <c r="H203">
        <v>0</v>
      </c>
      <c r="I203">
        <v>67009</v>
      </c>
      <c r="J203">
        <v>233</v>
      </c>
      <c r="K203">
        <f>TB_VOLUMEDEVENDAS[[#This Row],[Produção]]-TB_VOLUMEDEVENDAS[[#This Row],[Exportação]]</f>
        <v>66776</v>
      </c>
    </row>
    <row r="204" spans="1:11" x14ac:dyDescent="0.2">
      <c r="A204" s="56">
        <v>9</v>
      </c>
      <c r="B204">
        <v>1973</v>
      </c>
      <c r="C204" t="s">
        <v>24</v>
      </c>
      <c r="D204" s="58">
        <v>26908</v>
      </c>
      <c r="E204" s="29" t="s">
        <v>6</v>
      </c>
      <c r="F204">
        <v>58716</v>
      </c>
      <c r="G204">
        <v>58716</v>
      </c>
      <c r="H204">
        <v>0</v>
      </c>
      <c r="I204">
        <v>59229</v>
      </c>
      <c r="J204">
        <v>333</v>
      </c>
      <c r="K204">
        <f>TB_VOLUMEDEVENDAS[[#This Row],[Produção]]-TB_VOLUMEDEVENDAS[[#This Row],[Exportação]]</f>
        <v>58896</v>
      </c>
    </row>
    <row r="205" spans="1:11" x14ac:dyDescent="0.2">
      <c r="A205" s="56">
        <v>10</v>
      </c>
      <c r="B205">
        <v>1973</v>
      </c>
      <c r="C205" t="s">
        <v>25</v>
      </c>
      <c r="D205" s="58">
        <v>26938</v>
      </c>
      <c r="E205" s="29" t="s">
        <v>6</v>
      </c>
      <c r="F205">
        <v>72976</v>
      </c>
      <c r="G205">
        <v>72976</v>
      </c>
      <c r="H205">
        <v>0</v>
      </c>
      <c r="I205">
        <v>74622</v>
      </c>
      <c r="J205">
        <v>342</v>
      </c>
      <c r="K205">
        <f>TB_VOLUMEDEVENDAS[[#This Row],[Produção]]-TB_VOLUMEDEVENDAS[[#This Row],[Exportação]]</f>
        <v>74280</v>
      </c>
    </row>
    <row r="206" spans="1:11" x14ac:dyDescent="0.2">
      <c r="A206" s="56">
        <v>11</v>
      </c>
      <c r="B206">
        <v>1973</v>
      </c>
      <c r="C206" t="s">
        <v>26</v>
      </c>
      <c r="D206" s="58">
        <v>26969</v>
      </c>
      <c r="E206" s="29" t="s">
        <v>6</v>
      </c>
      <c r="F206">
        <v>68224</v>
      </c>
      <c r="G206">
        <v>68224</v>
      </c>
      <c r="H206">
        <v>0</v>
      </c>
      <c r="I206">
        <v>72404</v>
      </c>
      <c r="J206">
        <v>827</v>
      </c>
      <c r="K206">
        <f>TB_VOLUMEDEVENDAS[[#This Row],[Produção]]-TB_VOLUMEDEVENDAS[[#This Row],[Exportação]]</f>
        <v>71577</v>
      </c>
    </row>
    <row r="207" spans="1:11" x14ac:dyDescent="0.2">
      <c r="A207" s="56">
        <v>12</v>
      </c>
      <c r="B207">
        <v>1973</v>
      </c>
      <c r="C207" t="s">
        <v>27</v>
      </c>
      <c r="D207" s="58">
        <v>26999</v>
      </c>
      <c r="E207" s="29" t="s">
        <v>6</v>
      </c>
      <c r="F207">
        <v>61291</v>
      </c>
      <c r="G207">
        <v>61291</v>
      </c>
      <c r="H207">
        <v>0</v>
      </c>
      <c r="I207">
        <v>59702</v>
      </c>
      <c r="J207">
        <v>696</v>
      </c>
      <c r="K207">
        <f>TB_VOLUMEDEVENDAS[[#This Row],[Produção]]-TB_VOLUMEDEVENDAS[[#This Row],[Exportação]]</f>
        <v>59006</v>
      </c>
    </row>
    <row r="208" spans="1:11" x14ac:dyDescent="0.2">
      <c r="A208" s="56">
        <v>1</v>
      </c>
      <c r="B208">
        <v>1974</v>
      </c>
      <c r="C208" t="s">
        <v>16</v>
      </c>
      <c r="D208" s="58">
        <v>27030</v>
      </c>
      <c r="E208" s="29" t="s">
        <v>6</v>
      </c>
      <c r="F208">
        <v>58824</v>
      </c>
      <c r="G208">
        <v>58824</v>
      </c>
      <c r="H208">
        <v>0</v>
      </c>
      <c r="I208">
        <v>58498</v>
      </c>
      <c r="J208">
        <v>477</v>
      </c>
      <c r="K208">
        <f>TB_VOLUMEDEVENDAS[[#This Row],[Produção]]-TB_VOLUMEDEVENDAS[[#This Row],[Exportação]]</f>
        <v>58021</v>
      </c>
    </row>
    <row r="209" spans="1:11" x14ac:dyDescent="0.2">
      <c r="A209" s="56">
        <v>2</v>
      </c>
      <c r="B209">
        <v>1974</v>
      </c>
      <c r="C209" t="s">
        <v>17</v>
      </c>
      <c r="D209" s="58">
        <v>27061</v>
      </c>
      <c r="E209" s="29" t="s">
        <v>6</v>
      </c>
      <c r="F209">
        <v>59113</v>
      </c>
      <c r="G209">
        <v>59113</v>
      </c>
      <c r="H209">
        <v>0</v>
      </c>
      <c r="I209">
        <v>67432</v>
      </c>
      <c r="J209">
        <v>487</v>
      </c>
      <c r="K209">
        <f>TB_VOLUMEDEVENDAS[[#This Row],[Produção]]-TB_VOLUMEDEVENDAS[[#This Row],[Exportação]]</f>
        <v>66945</v>
      </c>
    </row>
    <row r="210" spans="1:11" x14ac:dyDescent="0.2">
      <c r="A210" s="56">
        <v>3</v>
      </c>
      <c r="B210">
        <v>1974</v>
      </c>
      <c r="C210" t="s">
        <v>18</v>
      </c>
      <c r="D210" s="58">
        <v>27089</v>
      </c>
      <c r="E210" s="29" t="s">
        <v>6</v>
      </c>
      <c r="F210">
        <v>76632</v>
      </c>
      <c r="G210">
        <v>76632</v>
      </c>
      <c r="H210">
        <v>0</v>
      </c>
      <c r="I210">
        <v>79064</v>
      </c>
      <c r="J210">
        <v>1954</v>
      </c>
      <c r="K210">
        <f>TB_VOLUMEDEVENDAS[[#This Row],[Produção]]-TB_VOLUMEDEVENDAS[[#This Row],[Exportação]]</f>
        <v>77110</v>
      </c>
    </row>
    <row r="211" spans="1:11" x14ac:dyDescent="0.2">
      <c r="A211" s="56">
        <v>4</v>
      </c>
      <c r="B211">
        <v>1974</v>
      </c>
      <c r="C211" t="s">
        <v>19</v>
      </c>
      <c r="D211" s="58">
        <v>27120</v>
      </c>
      <c r="E211" s="29" t="s">
        <v>6</v>
      </c>
      <c r="F211">
        <v>69922</v>
      </c>
      <c r="G211">
        <v>69922</v>
      </c>
      <c r="H211">
        <v>0</v>
      </c>
      <c r="I211">
        <v>72767</v>
      </c>
      <c r="J211">
        <v>430</v>
      </c>
      <c r="K211">
        <f>TB_VOLUMEDEVENDAS[[#This Row],[Produção]]-TB_VOLUMEDEVENDAS[[#This Row],[Exportação]]</f>
        <v>72337</v>
      </c>
    </row>
    <row r="212" spans="1:11" x14ac:dyDescent="0.2">
      <c r="A212" s="56">
        <v>5</v>
      </c>
      <c r="B212">
        <v>1974</v>
      </c>
      <c r="C212" t="s">
        <v>20</v>
      </c>
      <c r="D212" s="58">
        <v>27150</v>
      </c>
      <c r="E212" s="29" t="s">
        <v>6</v>
      </c>
      <c r="F212">
        <v>70945</v>
      </c>
      <c r="G212">
        <v>70945</v>
      </c>
      <c r="H212">
        <v>0</v>
      </c>
      <c r="I212">
        <v>75630</v>
      </c>
      <c r="J212">
        <v>2269</v>
      </c>
      <c r="K212">
        <f>TB_VOLUMEDEVENDAS[[#This Row],[Produção]]-TB_VOLUMEDEVENDAS[[#This Row],[Exportação]]</f>
        <v>73361</v>
      </c>
    </row>
    <row r="213" spans="1:11" x14ac:dyDescent="0.2">
      <c r="A213" s="56">
        <v>6</v>
      </c>
      <c r="B213">
        <v>1974</v>
      </c>
      <c r="C213" t="s">
        <v>21</v>
      </c>
      <c r="D213" s="58">
        <v>27181</v>
      </c>
      <c r="E213" s="29" t="s">
        <v>6</v>
      </c>
      <c r="F213">
        <v>60777</v>
      </c>
      <c r="G213">
        <v>60777</v>
      </c>
      <c r="H213">
        <v>0</v>
      </c>
      <c r="I213">
        <v>59524</v>
      </c>
      <c r="J213">
        <v>1410</v>
      </c>
      <c r="K213">
        <f>TB_VOLUMEDEVENDAS[[#This Row],[Produção]]-TB_VOLUMEDEVENDAS[[#This Row],[Exportação]]</f>
        <v>58114</v>
      </c>
    </row>
    <row r="214" spans="1:11" x14ac:dyDescent="0.2">
      <c r="A214" s="56">
        <v>7</v>
      </c>
      <c r="B214">
        <v>1974</v>
      </c>
      <c r="C214" t="s">
        <v>22</v>
      </c>
      <c r="D214" s="58">
        <v>27211</v>
      </c>
      <c r="E214" s="29" t="s">
        <v>6</v>
      </c>
      <c r="F214">
        <v>76104</v>
      </c>
      <c r="G214">
        <v>76104</v>
      </c>
      <c r="H214">
        <v>0</v>
      </c>
      <c r="I214">
        <v>79545</v>
      </c>
      <c r="J214">
        <v>2265</v>
      </c>
      <c r="K214">
        <f>TB_VOLUMEDEVENDAS[[#This Row],[Produção]]-TB_VOLUMEDEVENDAS[[#This Row],[Exportação]]</f>
        <v>77280</v>
      </c>
    </row>
    <row r="215" spans="1:11" x14ac:dyDescent="0.2">
      <c r="A215" s="56">
        <v>8</v>
      </c>
      <c r="B215">
        <v>1974</v>
      </c>
      <c r="C215" t="s">
        <v>23</v>
      </c>
      <c r="D215" s="58">
        <v>27242</v>
      </c>
      <c r="E215" s="29" t="s">
        <v>6</v>
      </c>
      <c r="F215">
        <v>76306</v>
      </c>
      <c r="G215">
        <v>76306</v>
      </c>
      <c r="H215">
        <v>0</v>
      </c>
      <c r="I215">
        <v>76726</v>
      </c>
      <c r="J215">
        <v>2491</v>
      </c>
      <c r="K215">
        <f>TB_VOLUMEDEVENDAS[[#This Row],[Produção]]-TB_VOLUMEDEVENDAS[[#This Row],[Exportação]]</f>
        <v>74235</v>
      </c>
    </row>
    <row r="216" spans="1:11" x14ac:dyDescent="0.2">
      <c r="A216" s="56">
        <v>9</v>
      </c>
      <c r="B216">
        <v>1974</v>
      </c>
      <c r="C216" t="s">
        <v>24</v>
      </c>
      <c r="D216" s="58">
        <v>27273</v>
      </c>
      <c r="E216" s="29" t="s">
        <v>6</v>
      </c>
      <c r="F216">
        <v>70797</v>
      </c>
      <c r="G216">
        <v>70797</v>
      </c>
      <c r="H216">
        <v>0</v>
      </c>
      <c r="I216">
        <v>72909</v>
      </c>
      <c r="J216">
        <v>1791</v>
      </c>
      <c r="K216">
        <f>TB_VOLUMEDEVENDAS[[#This Row],[Produção]]-TB_VOLUMEDEVENDAS[[#This Row],[Exportação]]</f>
        <v>71118</v>
      </c>
    </row>
    <row r="217" spans="1:11" x14ac:dyDescent="0.2">
      <c r="A217" s="56">
        <v>10</v>
      </c>
      <c r="B217">
        <v>1974</v>
      </c>
      <c r="C217" t="s">
        <v>25</v>
      </c>
      <c r="D217" s="58">
        <v>27303</v>
      </c>
      <c r="E217" s="29" t="s">
        <v>6</v>
      </c>
      <c r="F217">
        <v>77851</v>
      </c>
      <c r="G217">
        <v>77851</v>
      </c>
      <c r="H217">
        <v>0</v>
      </c>
      <c r="I217">
        <v>83622</v>
      </c>
      <c r="J217">
        <v>1784</v>
      </c>
      <c r="K217">
        <f>TB_VOLUMEDEVENDAS[[#This Row],[Produção]]-TB_VOLUMEDEVENDAS[[#This Row],[Exportação]]</f>
        <v>81838</v>
      </c>
    </row>
    <row r="218" spans="1:11" x14ac:dyDescent="0.2">
      <c r="A218" s="56">
        <v>11</v>
      </c>
      <c r="B218">
        <v>1974</v>
      </c>
      <c r="C218" t="s">
        <v>26</v>
      </c>
      <c r="D218" s="58">
        <v>27334</v>
      </c>
      <c r="E218" s="29" t="s">
        <v>6</v>
      </c>
      <c r="F218">
        <v>65390</v>
      </c>
      <c r="G218">
        <v>65390</v>
      </c>
      <c r="H218">
        <v>0</v>
      </c>
      <c r="I218">
        <v>62674</v>
      </c>
      <c r="J218">
        <v>2484</v>
      </c>
      <c r="K218">
        <f>TB_VOLUMEDEVENDAS[[#This Row],[Produção]]-TB_VOLUMEDEVENDAS[[#This Row],[Exportação]]</f>
        <v>60190</v>
      </c>
    </row>
    <row r="219" spans="1:11" x14ac:dyDescent="0.2">
      <c r="A219" s="56">
        <v>12</v>
      </c>
      <c r="B219">
        <v>1974</v>
      </c>
      <c r="C219" t="s">
        <v>27</v>
      </c>
      <c r="D219" s="58">
        <v>27364</v>
      </c>
      <c r="E219" s="29" t="s">
        <v>6</v>
      </c>
      <c r="F219">
        <v>72432</v>
      </c>
      <c r="G219">
        <v>72432</v>
      </c>
      <c r="H219">
        <v>0</v>
      </c>
      <c r="I219">
        <v>70846</v>
      </c>
      <c r="J219">
        <v>1594</v>
      </c>
      <c r="K219">
        <f>TB_VOLUMEDEVENDAS[[#This Row],[Produção]]-TB_VOLUMEDEVENDAS[[#This Row],[Exportação]]</f>
        <v>69252</v>
      </c>
    </row>
    <row r="220" spans="1:11" x14ac:dyDescent="0.2">
      <c r="A220" s="56">
        <v>1</v>
      </c>
      <c r="B220">
        <v>1975</v>
      </c>
      <c r="C220" t="s">
        <v>16</v>
      </c>
      <c r="D220" s="58">
        <v>27395</v>
      </c>
      <c r="E220" s="29" t="s">
        <v>6</v>
      </c>
      <c r="F220">
        <v>64886</v>
      </c>
      <c r="G220">
        <v>64886</v>
      </c>
      <c r="H220">
        <v>0</v>
      </c>
      <c r="I220">
        <v>69047</v>
      </c>
      <c r="J220">
        <v>4038</v>
      </c>
      <c r="K220">
        <f>TB_VOLUMEDEVENDAS[[#This Row],[Produção]]-TB_VOLUMEDEVENDAS[[#This Row],[Exportação]]</f>
        <v>65009</v>
      </c>
    </row>
    <row r="221" spans="1:11" x14ac:dyDescent="0.2">
      <c r="A221" s="56">
        <v>2</v>
      </c>
      <c r="B221">
        <v>1975</v>
      </c>
      <c r="C221" t="s">
        <v>17</v>
      </c>
      <c r="D221" s="58">
        <v>27426</v>
      </c>
      <c r="E221" s="29" t="s">
        <v>6</v>
      </c>
      <c r="F221">
        <v>62790</v>
      </c>
      <c r="G221">
        <v>62790</v>
      </c>
      <c r="H221">
        <v>0</v>
      </c>
      <c r="I221">
        <v>67179</v>
      </c>
      <c r="J221">
        <v>1886</v>
      </c>
      <c r="K221">
        <f>TB_VOLUMEDEVENDAS[[#This Row],[Produção]]-TB_VOLUMEDEVENDAS[[#This Row],[Exportação]]</f>
        <v>65293</v>
      </c>
    </row>
    <row r="222" spans="1:11" x14ac:dyDescent="0.2">
      <c r="A222" s="56">
        <v>3</v>
      </c>
      <c r="B222">
        <v>1975</v>
      </c>
      <c r="C222" t="s">
        <v>18</v>
      </c>
      <c r="D222" s="58">
        <v>27454</v>
      </c>
      <c r="E222" s="29" t="s">
        <v>6</v>
      </c>
      <c r="F222">
        <v>76969</v>
      </c>
      <c r="G222">
        <v>76969</v>
      </c>
      <c r="H222">
        <v>0</v>
      </c>
      <c r="I222">
        <v>77012</v>
      </c>
      <c r="J222">
        <v>1641</v>
      </c>
      <c r="K222">
        <f>TB_VOLUMEDEVENDAS[[#This Row],[Produção]]-TB_VOLUMEDEVENDAS[[#This Row],[Exportação]]</f>
        <v>75371</v>
      </c>
    </row>
    <row r="223" spans="1:11" x14ac:dyDescent="0.2">
      <c r="A223" s="56">
        <v>4</v>
      </c>
      <c r="B223">
        <v>1975</v>
      </c>
      <c r="C223" t="s">
        <v>19</v>
      </c>
      <c r="D223" s="58">
        <v>27485</v>
      </c>
      <c r="E223" s="29" t="s">
        <v>6</v>
      </c>
      <c r="F223">
        <v>65970</v>
      </c>
      <c r="G223">
        <v>65970</v>
      </c>
      <c r="H223">
        <v>0</v>
      </c>
      <c r="I223">
        <v>78001</v>
      </c>
      <c r="J223">
        <v>2621</v>
      </c>
      <c r="K223">
        <f>TB_VOLUMEDEVENDAS[[#This Row],[Produção]]-TB_VOLUMEDEVENDAS[[#This Row],[Exportação]]</f>
        <v>75380</v>
      </c>
    </row>
    <row r="224" spans="1:11" x14ac:dyDescent="0.2">
      <c r="A224" s="56">
        <v>5</v>
      </c>
      <c r="B224">
        <v>1975</v>
      </c>
      <c r="C224" t="s">
        <v>20</v>
      </c>
      <c r="D224" s="58">
        <v>27515</v>
      </c>
      <c r="E224" s="29" t="s">
        <v>6</v>
      </c>
      <c r="F224">
        <v>67512</v>
      </c>
      <c r="G224">
        <v>67512</v>
      </c>
      <c r="H224">
        <v>0</v>
      </c>
      <c r="I224">
        <v>75558</v>
      </c>
      <c r="J224">
        <v>2239</v>
      </c>
      <c r="K224">
        <f>TB_VOLUMEDEVENDAS[[#This Row],[Produção]]-TB_VOLUMEDEVENDAS[[#This Row],[Exportação]]</f>
        <v>73319</v>
      </c>
    </row>
    <row r="225" spans="1:11" x14ac:dyDescent="0.2">
      <c r="A225" s="56">
        <v>6</v>
      </c>
      <c r="B225">
        <v>1975</v>
      </c>
      <c r="C225" t="s">
        <v>21</v>
      </c>
      <c r="D225" s="58">
        <v>27546</v>
      </c>
      <c r="E225" s="29" t="s">
        <v>6</v>
      </c>
      <c r="F225">
        <v>77003</v>
      </c>
      <c r="G225">
        <v>77003</v>
      </c>
      <c r="H225">
        <v>0</v>
      </c>
      <c r="I225">
        <v>77368</v>
      </c>
      <c r="J225">
        <v>2546</v>
      </c>
      <c r="K225">
        <f>TB_VOLUMEDEVENDAS[[#This Row],[Produção]]-TB_VOLUMEDEVENDAS[[#This Row],[Exportação]]</f>
        <v>74822</v>
      </c>
    </row>
    <row r="226" spans="1:11" x14ac:dyDescent="0.2">
      <c r="A226" s="56">
        <v>7</v>
      </c>
      <c r="B226">
        <v>1975</v>
      </c>
      <c r="C226" t="s">
        <v>22</v>
      </c>
      <c r="D226" s="58">
        <v>27576</v>
      </c>
      <c r="E226" s="29" t="s">
        <v>6</v>
      </c>
      <c r="F226">
        <v>70607</v>
      </c>
      <c r="G226">
        <v>70607</v>
      </c>
      <c r="H226">
        <v>0</v>
      </c>
      <c r="I226">
        <v>77157</v>
      </c>
      <c r="J226">
        <v>2134</v>
      </c>
      <c r="K226">
        <f>TB_VOLUMEDEVENDAS[[#This Row],[Produção]]-TB_VOLUMEDEVENDAS[[#This Row],[Exportação]]</f>
        <v>75023</v>
      </c>
    </row>
    <row r="227" spans="1:11" x14ac:dyDescent="0.2">
      <c r="A227" s="56">
        <v>8</v>
      </c>
      <c r="B227">
        <v>1975</v>
      </c>
      <c r="C227" t="s">
        <v>23</v>
      </c>
      <c r="D227" s="58">
        <v>27607</v>
      </c>
      <c r="E227" s="29" t="s">
        <v>6</v>
      </c>
      <c r="F227">
        <v>65847</v>
      </c>
      <c r="G227">
        <v>65847</v>
      </c>
      <c r="H227">
        <v>0</v>
      </c>
      <c r="I227">
        <v>71298</v>
      </c>
      <c r="J227">
        <v>2092</v>
      </c>
      <c r="K227">
        <f>TB_VOLUMEDEVENDAS[[#This Row],[Produção]]-TB_VOLUMEDEVENDAS[[#This Row],[Exportação]]</f>
        <v>69206</v>
      </c>
    </row>
    <row r="228" spans="1:11" x14ac:dyDescent="0.2">
      <c r="A228" s="56">
        <v>9</v>
      </c>
      <c r="B228">
        <v>1975</v>
      </c>
      <c r="C228" t="s">
        <v>24</v>
      </c>
      <c r="D228" s="58">
        <v>27638</v>
      </c>
      <c r="E228" s="29" t="s">
        <v>6</v>
      </c>
      <c r="F228">
        <v>79511</v>
      </c>
      <c r="G228">
        <v>79511</v>
      </c>
      <c r="H228">
        <v>0</v>
      </c>
      <c r="I228">
        <v>76169</v>
      </c>
      <c r="J228">
        <v>1011</v>
      </c>
      <c r="K228">
        <f>TB_VOLUMEDEVENDAS[[#This Row],[Produção]]-TB_VOLUMEDEVENDAS[[#This Row],[Exportação]]</f>
        <v>75158</v>
      </c>
    </row>
    <row r="229" spans="1:11" x14ac:dyDescent="0.2">
      <c r="A229" s="56">
        <v>10</v>
      </c>
      <c r="B229">
        <v>1975</v>
      </c>
      <c r="C229" t="s">
        <v>25</v>
      </c>
      <c r="D229" s="58">
        <v>27668</v>
      </c>
      <c r="E229" s="29" t="s">
        <v>6</v>
      </c>
      <c r="F229">
        <v>80184</v>
      </c>
      <c r="G229">
        <v>80184</v>
      </c>
      <c r="H229">
        <v>0</v>
      </c>
      <c r="I229">
        <v>82450</v>
      </c>
      <c r="J229">
        <v>2185</v>
      </c>
      <c r="K229">
        <f>TB_VOLUMEDEVENDAS[[#This Row],[Produção]]-TB_VOLUMEDEVENDAS[[#This Row],[Exportação]]</f>
        <v>80265</v>
      </c>
    </row>
    <row r="230" spans="1:11" x14ac:dyDescent="0.2">
      <c r="A230" s="56">
        <v>11</v>
      </c>
      <c r="B230">
        <v>1975</v>
      </c>
      <c r="C230" t="s">
        <v>26</v>
      </c>
      <c r="D230" s="58">
        <v>27699</v>
      </c>
      <c r="E230" s="29" t="s">
        <v>6</v>
      </c>
      <c r="F230">
        <v>69995</v>
      </c>
      <c r="G230">
        <v>69995</v>
      </c>
      <c r="H230">
        <v>0</v>
      </c>
      <c r="I230">
        <v>67639</v>
      </c>
      <c r="J230">
        <v>1259</v>
      </c>
      <c r="K230">
        <f>TB_VOLUMEDEVENDAS[[#This Row],[Produção]]-TB_VOLUMEDEVENDAS[[#This Row],[Exportação]]</f>
        <v>66380</v>
      </c>
    </row>
    <row r="231" spans="1:11" x14ac:dyDescent="0.2">
      <c r="A231" s="56">
        <v>12</v>
      </c>
      <c r="B231">
        <v>1975</v>
      </c>
      <c r="C231" t="s">
        <v>27</v>
      </c>
      <c r="D231" s="58">
        <v>27729</v>
      </c>
      <c r="E231" s="29" t="s">
        <v>6</v>
      </c>
      <c r="F231">
        <v>77204</v>
      </c>
      <c r="G231">
        <v>77204</v>
      </c>
      <c r="H231">
        <v>0</v>
      </c>
      <c r="I231">
        <v>64069</v>
      </c>
      <c r="J231">
        <v>2337</v>
      </c>
      <c r="K231">
        <f>TB_VOLUMEDEVENDAS[[#This Row],[Produção]]-TB_VOLUMEDEVENDAS[[#This Row],[Exportação]]</f>
        <v>61732</v>
      </c>
    </row>
    <row r="232" spans="1:11" x14ac:dyDescent="0.2">
      <c r="A232" s="56">
        <v>1</v>
      </c>
      <c r="B232">
        <v>1976</v>
      </c>
      <c r="C232" t="s">
        <v>16</v>
      </c>
      <c r="D232" s="58">
        <v>27760</v>
      </c>
      <c r="E232" s="29" t="s">
        <v>6</v>
      </c>
      <c r="F232">
        <v>65769</v>
      </c>
      <c r="G232">
        <v>65769</v>
      </c>
      <c r="H232">
        <v>0</v>
      </c>
      <c r="I232">
        <v>68928</v>
      </c>
      <c r="J232">
        <v>799</v>
      </c>
      <c r="K232">
        <f>TB_VOLUMEDEVENDAS[[#This Row],[Produção]]-TB_VOLUMEDEVENDAS[[#This Row],[Exportação]]</f>
        <v>68129</v>
      </c>
    </row>
    <row r="233" spans="1:11" x14ac:dyDescent="0.2">
      <c r="A233" s="56">
        <v>2</v>
      </c>
      <c r="B233">
        <v>1976</v>
      </c>
      <c r="C233" t="s">
        <v>17</v>
      </c>
      <c r="D233" s="58">
        <v>27791</v>
      </c>
      <c r="E233" s="29" t="s">
        <v>6</v>
      </c>
      <c r="F233">
        <v>73694</v>
      </c>
      <c r="G233">
        <v>73694</v>
      </c>
      <c r="H233">
        <v>0</v>
      </c>
      <c r="I233">
        <v>75048</v>
      </c>
      <c r="J233">
        <v>1692</v>
      </c>
      <c r="K233">
        <f>TB_VOLUMEDEVENDAS[[#This Row],[Produção]]-TB_VOLUMEDEVENDAS[[#This Row],[Exportação]]</f>
        <v>73356</v>
      </c>
    </row>
    <row r="234" spans="1:11" x14ac:dyDescent="0.2">
      <c r="A234" s="56">
        <v>3</v>
      </c>
      <c r="B234">
        <v>1976</v>
      </c>
      <c r="C234" t="s">
        <v>18</v>
      </c>
      <c r="D234" s="58">
        <v>27820</v>
      </c>
      <c r="E234" s="29" t="s">
        <v>6</v>
      </c>
      <c r="F234">
        <v>81085</v>
      </c>
      <c r="G234">
        <v>81085</v>
      </c>
      <c r="H234">
        <v>0</v>
      </c>
      <c r="I234">
        <v>78561</v>
      </c>
      <c r="J234">
        <v>2019</v>
      </c>
      <c r="K234">
        <f>TB_VOLUMEDEVENDAS[[#This Row],[Produção]]-TB_VOLUMEDEVENDAS[[#This Row],[Exportação]]</f>
        <v>76542</v>
      </c>
    </row>
    <row r="235" spans="1:11" x14ac:dyDescent="0.2">
      <c r="A235" s="56">
        <v>4</v>
      </c>
      <c r="B235">
        <v>1976</v>
      </c>
      <c r="C235" t="s">
        <v>19</v>
      </c>
      <c r="D235" s="58">
        <v>27851</v>
      </c>
      <c r="E235" s="29" t="s">
        <v>6</v>
      </c>
      <c r="F235">
        <v>71630</v>
      </c>
      <c r="G235">
        <v>71630</v>
      </c>
      <c r="H235">
        <v>0</v>
      </c>
      <c r="I235">
        <v>73803</v>
      </c>
      <c r="J235">
        <v>1729</v>
      </c>
      <c r="K235">
        <f>TB_VOLUMEDEVENDAS[[#This Row],[Produção]]-TB_VOLUMEDEVENDAS[[#This Row],[Exportação]]</f>
        <v>72074</v>
      </c>
    </row>
    <row r="236" spans="1:11" x14ac:dyDescent="0.2">
      <c r="A236" s="56">
        <v>5</v>
      </c>
      <c r="B236">
        <v>1976</v>
      </c>
      <c r="C236" t="s">
        <v>20</v>
      </c>
      <c r="D236" s="58">
        <v>27881</v>
      </c>
      <c r="E236" s="29" t="s">
        <v>6</v>
      </c>
      <c r="F236">
        <v>75804</v>
      </c>
      <c r="G236">
        <v>75804</v>
      </c>
      <c r="H236">
        <v>0</v>
      </c>
      <c r="I236">
        <v>77928</v>
      </c>
      <c r="J236">
        <v>2388</v>
      </c>
      <c r="K236">
        <f>TB_VOLUMEDEVENDAS[[#This Row],[Produção]]-TB_VOLUMEDEVENDAS[[#This Row],[Exportação]]</f>
        <v>75540</v>
      </c>
    </row>
    <row r="237" spans="1:11" x14ac:dyDescent="0.2">
      <c r="A237" s="56">
        <v>6</v>
      </c>
      <c r="B237">
        <v>1976</v>
      </c>
      <c r="C237" t="s">
        <v>21</v>
      </c>
      <c r="D237" s="58">
        <v>27912</v>
      </c>
      <c r="E237" s="29" t="s">
        <v>6</v>
      </c>
      <c r="F237">
        <v>78674</v>
      </c>
      <c r="G237">
        <v>78674</v>
      </c>
      <c r="H237">
        <v>0</v>
      </c>
      <c r="I237">
        <v>78415</v>
      </c>
      <c r="J237">
        <v>1574</v>
      </c>
      <c r="K237">
        <f>TB_VOLUMEDEVENDAS[[#This Row],[Produção]]-TB_VOLUMEDEVENDAS[[#This Row],[Exportação]]</f>
        <v>76841</v>
      </c>
    </row>
    <row r="238" spans="1:11" x14ac:dyDescent="0.2">
      <c r="A238" s="56">
        <v>7</v>
      </c>
      <c r="B238">
        <v>1976</v>
      </c>
      <c r="C238" t="s">
        <v>22</v>
      </c>
      <c r="D238" s="58">
        <v>27942</v>
      </c>
      <c r="E238" s="29" t="s">
        <v>6</v>
      </c>
      <c r="F238">
        <v>72862</v>
      </c>
      <c r="G238">
        <v>72862</v>
      </c>
      <c r="H238">
        <v>0</v>
      </c>
      <c r="I238">
        <v>78290</v>
      </c>
      <c r="J238">
        <v>2053</v>
      </c>
      <c r="K238">
        <f>TB_VOLUMEDEVENDAS[[#This Row],[Produção]]-TB_VOLUMEDEVENDAS[[#This Row],[Exportação]]</f>
        <v>76237</v>
      </c>
    </row>
    <row r="239" spans="1:11" x14ac:dyDescent="0.2">
      <c r="A239" s="56">
        <v>8</v>
      </c>
      <c r="B239">
        <v>1976</v>
      </c>
      <c r="C239" t="s">
        <v>23</v>
      </c>
      <c r="D239" s="58">
        <v>27973</v>
      </c>
      <c r="E239" s="29" t="s">
        <v>6</v>
      </c>
      <c r="F239">
        <v>71095</v>
      </c>
      <c r="G239">
        <v>71095</v>
      </c>
      <c r="H239">
        <v>0</v>
      </c>
      <c r="I239">
        <v>79029</v>
      </c>
      <c r="J239">
        <v>2086</v>
      </c>
      <c r="K239">
        <f>TB_VOLUMEDEVENDAS[[#This Row],[Produção]]-TB_VOLUMEDEVENDAS[[#This Row],[Exportação]]</f>
        <v>76943</v>
      </c>
    </row>
    <row r="240" spans="1:11" x14ac:dyDescent="0.2">
      <c r="A240" s="56">
        <v>9</v>
      </c>
      <c r="B240">
        <v>1976</v>
      </c>
      <c r="C240" t="s">
        <v>24</v>
      </c>
      <c r="D240" s="58">
        <v>28004</v>
      </c>
      <c r="E240" s="29" t="s">
        <v>6</v>
      </c>
      <c r="F240">
        <v>79108</v>
      </c>
      <c r="G240">
        <v>79108</v>
      </c>
      <c r="H240">
        <v>0</v>
      </c>
      <c r="I240">
        <v>78514</v>
      </c>
      <c r="J240">
        <v>1461</v>
      </c>
      <c r="K240">
        <f>TB_VOLUMEDEVENDAS[[#This Row],[Produção]]-TB_VOLUMEDEVENDAS[[#This Row],[Exportação]]</f>
        <v>77053</v>
      </c>
    </row>
    <row r="241" spans="1:11" x14ac:dyDescent="0.2">
      <c r="A241" s="56">
        <v>10</v>
      </c>
      <c r="B241">
        <v>1976</v>
      </c>
      <c r="C241" t="s">
        <v>25</v>
      </c>
      <c r="D241" s="58">
        <v>28034</v>
      </c>
      <c r="E241" s="29" t="s">
        <v>6</v>
      </c>
      <c r="F241">
        <v>69680</v>
      </c>
      <c r="G241">
        <v>69680</v>
      </c>
      <c r="H241">
        <v>0</v>
      </c>
      <c r="I241">
        <v>80275</v>
      </c>
      <c r="J241">
        <v>2163</v>
      </c>
      <c r="K241">
        <f>TB_VOLUMEDEVENDAS[[#This Row],[Produção]]-TB_VOLUMEDEVENDAS[[#This Row],[Exportação]]</f>
        <v>78112</v>
      </c>
    </row>
    <row r="242" spans="1:11" x14ac:dyDescent="0.2">
      <c r="A242" s="56">
        <v>11</v>
      </c>
      <c r="B242">
        <v>1976</v>
      </c>
      <c r="C242" t="s">
        <v>26</v>
      </c>
      <c r="D242" s="58">
        <v>28065</v>
      </c>
      <c r="E242" s="29" t="s">
        <v>6</v>
      </c>
      <c r="F242">
        <v>68983</v>
      </c>
      <c r="G242">
        <v>68983</v>
      </c>
      <c r="H242">
        <v>0</v>
      </c>
      <c r="I242">
        <v>83454</v>
      </c>
      <c r="J242">
        <v>1769</v>
      </c>
      <c r="K242">
        <f>TB_VOLUMEDEVENDAS[[#This Row],[Produção]]-TB_VOLUMEDEVENDAS[[#This Row],[Exportação]]</f>
        <v>81685</v>
      </c>
    </row>
    <row r="243" spans="1:11" x14ac:dyDescent="0.2">
      <c r="A243" s="56">
        <v>12</v>
      </c>
      <c r="B243">
        <v>1976</v>
      </c>
      <c r="C243" t="s">
        <v>27</v>
      </c>
      <c r="D243" s="58">
        <v>28095</v>
      </c>
      <c r="E243" s="29" t="s">
        <v>6</v>
      </c>
      <c r="F243">
        <v>87751</v>
      </c>
      <c r="G243">
        <v>87751</v>
      </c>
      <c r="H243">
        <v>0</v>
      </c>
      <c r="I243">
        <v>72427</v>
      </c>
      <c r="J243">
        <v>1662</v>
      </c>
      <c r="K243">
        <f>TB_VOLUMEDEVENDAS[[#This Row],[Produção]]-TB_VOLUMEDEVENDAS[[#This Row],[Exportação]]</f>
        <v>70765</v>
      </c>
    </row>
    <row r="244" spans="1:11" x14ac:dyDescent="0.2">
      <c r="A244" s="56">
        <v>1</v>
      </c>
      <c r="B244">
        <v>1977</v>
      </c>
      <c r="C244" t="s">
        <v>16</v>
      </c>
      <c r="D244" s="58">
        <v>28126</v>
      </c>
      <c r="E244" s="29" t="s">
        <v>6</v>
      </c>
      <c r="F244">
        <v>60682</v>
      </c>
      <c r="G244">
        <v>60682</v>
      </c>
      <c r="H244">
        <v>0</v>
      </c>
      <c r="I244">
        <v>62075</v>
      </c>
      <c r="J244">
        <v>2214</v>
      </c>
      <c r="K244">
        <f>TB_VOLUMEDEVENDAS[[#This Row],[Produção]]-TB_VOLUMEDEVENDAS[[#This Row],[Exportação]]</f>
        <v>59861</v>
      </c>
    </row>
    <row r="245" spans="1:11" x14ac:dyDescent="0.2">
      <c r="A245" s="56">
        <v>2</v>
      </c>
      <c r="B245">
        <v>1977</v>
      </c>
      <c r="C245" t="s">
        <v>17</v>
      </c>
      <c r="D245" s="58">
        <v>28157</v>
      </c>
      <c r="E245" s="29" t="s">
        <v>6</v>
      </c>
      <c r="F245">
        <v>58479</v>
      </c>
      <c r="G245">
        <v>58479</v>
      </c>
      <c r="H245">
        <v>0</v>
      </c>
      <c r="I245">
        <v>76719</v>
      </c>
      <c r="J245">
        <v>2292</v>
      </c>
      <c r="K245">
        <f>TB_VOLUMEDEVENDAS[[#This Row],[Produção]]-TB_VOLUMEDEVENDAS[[#This Row],[Exportação]]</f>
        <v>74427</v>
      </c>
    </row>
    <row r="246" spans="1:11" x14ac:dyDescent="0.2">
      <c r="A246" s="56">
        <v>3</v>
      </c>
      <c r="B246">
        <v>1977</v>
      </c>
      <c r="C246" t="s">
        <v>18</v>
      </c>
      <c r="D246" s="58">
        <v>28185</v>
      </c>
      <c r="E246" s="29" t="s">
        <v>6</v>
      </c>
      <c r="F246">
        <v>80551</v>
      </c>
      <c r="G246">
        <v>80551</v>
      </c>
      <c r="H246">
        <v>0</v>
      </c>
      <c r="I246">
        <v>77973</v>
      </c>
      <c r="J246">
        <v>1780</v>
      </c>
      <c r="K246">
        <f>TB_VOLUMEDEVENDAS[[#This Row],[Produção]]-TB_VOLUMEDEVENDAS[[#This Row],[Exportação]]</f>
        <v>76193</v>
      </c>
    </row>
    <row r="247" spans="1:11" x14ac:dyDescent="0.2">
      <c r="A247" s="56">
        <v>4</v>
      </c>
      <c r="B247">
        <v>1977</v>
      </c>
      <c r="C247" t="s">
        <v>19</v>
      </c>
      <c r="D247" s="58">
        <v>28216</v>
      </c>
      <c r="E247" s="29" t="s">
        <v>6</v>
      </c>
      <c r="F247">
        <v>62407</v>
      </c>
      <c r="G247">
        <v>62407</v>
      </c>
      <c r="H247">
        <v>0</v>
      </c>
      <c r="I247">
        <v>62673</v>
      </c>
      <c r="J247">
        <v>1655</v>
      </c>
      <c r="K247">
        <f>TB_VOLUMEDEVENDAS[[#This Row],[Produção]]-TB_VOLUMEDEVENDAS[[#This Row],[Exportação]]</f>
        <v>61018</v>
      </c>
    </row>
    <row r="248" spans="1:11" x14ac:dyDescent="0.2">
      <c r="A248" s="56">
        <v>5</v>
      </c>
      <c r="B248">
        <v>1977</v>
      </c>
      <c r="C248" t="s">
        <v>20</v>
      </c>
      <c r="D248" s="58">
        <v>28246</v>
      </c>
      <c r="E248" s="29" t="s">
        <v>6</v>
      </c>
      <c r="F248">
        <v>73892</v>
      </c>
      <c r="G248">
        <v>73892</v>
      </c>
      <c r="H248">
        <v>0</v>
      </c>
      <c r="I248">
        <v>78926</v>
      </c>
      <c r="J248">
        <v>1094</v>
      </c>
      <c r="K248">
        <f>TB_VOLUMEDEVENDAS[[#This Row],[Produção]]-TB_VOLUMEDEVENDAS[[#This Row],[Exportação]]</f>
        <v>77832</v>
      </c>
    </row>
    <row r="249" spans="1:11" x14ac:dyDescent="0.2">
      <c r="A249" s="56">
        <v>6</v>
      </c>
      <c r="B249">
        <v>1977</v>
      </c>
      <c r="C249" t="s">
        <v>21</v>
      </c>
      <c r="D249" s="58">
        <v>28277</v>
      </c>
      <c r="E249" s="29" t="s">
        <v>6</v>
      </c>
      <c r="F249">
        <v>82488</v>
      </c>
      <c r="G249">
        <v>82488</v>
      </c>
      <c r="H249">
        <v>0</v>
      </c>
      <c r="I249">
        <v>74097</v>
      </c>
      <c r="J249">
        <v>1244</v>
      </c>
      <c r="K249">
        <f>TB_VOLUMEDEVENDAS[[#This Row],[Produção]]-TB_VOLUMEDEVENDAS[[#This Row],[Exportação]]</f>
        <v>72853</v>
      </c>
    </row>
    <row r="250" spans="1:11" x14ac:dyDescent="0.2">
      <c r="A250" s="56">
        <v>7</v>
      </c>
      <c r="B250">
        <v>1977</v>
      </c>
      <c r="C250" t="s">
        <v>22</v>
      </c>
      <c r="D250" s="58">
        <v>28307</v>
      </c>
      <c r="E250" s="29" t="s">
        <v>6</v>
      </c>
      <c r="F250">
        <v>63682</v>
      </c>
      <c r="G250">
        <v>63682</v>
      </c>
      <c r="H250">
        <v>0</v>
      </c>
      <c r="I250">
        <v>71890</v>
      </c>
      <c r="J250">
        <v>2156</v>
      </c>
      <c r="K250">
        <f>TB_VOLUMEDEVENDAS[[#This Row],[Produção]]-TB_VOLUMEDEVENDAS[[#This Row],[Exportação]]</f>
        <v>69734</v>
      </c>
    </row>
    <row r="251" spans="1:11" x14ac:dyDescent="0.2">
      <c r="A251" s="56">
        <v>8</v>
      </c>
      <c r="B251">
        <v>1977</v>
      </c>
      <c r="C251" t="s">
        <v>23</v>
      </c>
      <c r="D251" s="58">
        <v>28338</v>
      </c>
      <c r="E251" s="29" t="s">
        <v>6</v>
      </c>
      <c r="F251">
        <v>63371</v>
      </c>
      <c r="G251">
        <v>63371</v>
      </c>
      <c r="H251">
        <v>0</v>
      </c>
      <c r="I251">
        <v>78558</v>
      </c>
      <c r="J251">
        <v>1475</v>
      </c>
      <c r="K251">
        <f>TB_VOLUMEDEVENDAS[[#This Row],[Produção]]-TB_VOLUMEDEVENDAS[[#This Row],[Exportação]]</f>
        <v>77083</v>
      </c>
    </row>
    <row r="252" spans="1:11" x14ac:dyDescent="0.2">
      <c r="A252" s="56">
        <v>9</v>
      </c>
      <c r="B252">
        <v>1977</v>
      </c>
      <c r="C252" t="s">
        <v>24</v>
      </c>
      <c r="D252" s="58">
        <v>28369</v>
      </c>
      <c r="E252" s="29" t="s">
        <v>6</v>
      </c>
      <c r="F252">
        <v>64456</v>
      </c>
      <c r="G252">
        <v>64456</v>
      </c>
      <c r="H252">
        <v>0</v>
      </c>
      <c r="I252">
        <v>66075</v>
      </c>
      <c r="J252">
        <v>3373</v>
      </c>
      <c r="K252">
        <f>TB_VOLUMEDEVENDAS[[#This Row],[Produção]]-TB_VOLUMEDEVENDAS[[#This Row],[Exportação]]</f>
        <v>62702</v>
      </c>
    </row>
    <row r="253" spans="1:11" x14ac:dyDescent="0.2">
      <c r="A253" s="56">
        <v>10</v>
      </c>
      <c r="B253">
        <v>1977</v>
      </c>
      <c r="C253" t="s">
        <v>25</v>
      </c>
      <c r="D253" s="58">
        <v>28399</v>
      </c>
      <c r="E253" s="29" t="s">
        <v>6</v>
      </c>
      <c r="F253">
        <v>73411</v>
      </c>
      <c r="G253">
        <v>73411</v>
      </c>
      <c r="H253">
        <v>0</v>
      </c>
      <c r="I253">
        <v>72226</v>
      </c>
      <c r="J253">
        <v>2867</v>
      </c>
      <c r="K253">
        <f>TB_VOLUMEDEVENDAS[[#This Row],[Produção]]-TB_VOLUMEDEVENDAS[[#This Row],[Exportação]]</f>
        <v>69359</v>
      </c>
    </row>
    <row r="254" spans="1:11" x14ac:dyDescent="0.2">
      <c r="A254" s="56">
        <v>11</v>
      </c>
      <c r="B254">
        <v>1977</v>
      </c>
      <c r="C254" t="s">
        <v>26</v>
      </c>
      <c r="D254" s="58">
        <v>28430</v>
      </c>
      <c r="E254" s="29" t="s">
        <v>6</v>
      </c>
      <c r="F254">
        <v>83962</v>
      </c>
      <c r="G254">
        <v>83962</v>
      </c>
      <c r="H254">
        <v>0</v>
      </c>
      <c r="I254">
        <v>82977</v>
      </c>
      <c r="J254">
        <v>2386</v>
      </c>
      <c r="K254">
        <f>TB_VOLUMEDEVENDAS[[#This Row],[Produção]]-TB_VOLUMEDEVENDAS[[#This Row],[Exportação]]</f>
        <v>80591</v>
      </c>
    </row>
    <row r="255" spans="1:11" x14ac:dyDescent="0.2">
      <c r="A255" s="56">
        <v>12</v>
      </c>
      <c r="B255">
        <v>1977</v>
      </c>
      <c r="C255" t="s">
        <v>27</v>
      </c>
      <c r="D255" s="58">
        <v>28460</v>
      </c>
      <c r="E255" s="29" t="s">
        <v>6</v>
      </c>
      <c r="F255">
        <v>85589</v>
      </c>
      <c r="G255">
        <v>85589</v>
      </c>
      <c r="H255">
        <v>0</v>
      </c>
      <c r="I255">
        <v>78777</v>
      </c>
      <c r="J255">
        <v>4288</v>
      </c>
      <c r="K255">
        <f>TB_VOLUMEDEVENDAS[[#This Row],[Produção]]-TB_VOLUMEDEVENDAS[[#This Row],[Exportação]]</f>
        <v>74489</v>
      </c>
    </row>
    <row r="256" spans="1:11" x14ac:dyDescent="0.2">
      <c r="A256" s="56">
        <v>1</v>
      </c>
      <c r="B256">
        <v>1978</v>
      </c>
      <c r="C256" t="s">
        <v>16</v>
      </c>
      <c r="D256" s="58">
        <v>28491</v>
      </c>
      <c r="E256" s="29" t="s">
        <v>6</v>
      </c>
      <c r="F256">
        <v>66393</v>
      </c>
      <c r="G256">
        <v>66393</v>
      </c>
      <c r="H256">
        <v>0</v>
      </c>
      <c r="I256">
        <v>70431</v>
      </c>
      <c r="J256">
        <v>2340</v>
      </c>
      <c r="K256">
        <f>TB_VOLUMEDEVENDAS[[#This Row],[Produção]]-TB_VOLUMEDEVENDAS[[#This Row],[Exportação]]</f>
        <v>68091</v>
      </c>
    </row>
    <row r="257" spans="1:11" x14ac:dyDescent="0.2">
      <c r="A257" s="56">
        <v>2</v>
      </c>
      <c r="B257">
        <v>1978</v>
      </c>
      <c r="C257" t="s">
        <v>17</v>
      </c>
      <c r="D257" s="58">
        <v>28522</v>
      </c>
      <c r="E257" s="29" t="s">
        <v>6</v>
      </c>
      <c r="F257">
        <v>70041</v>
      </c>
      <c r="G257">
        <v>70041</v>
      </c>
      <c r="H257">
        <v>0</v>
      </c>
      <c r="I257">
        <v>75588</v>
      </c>
      <c r="J257">
        <v>4047</v>
      </c>
      <c r="K257">
        <f>TB_VOLUMEDEVENDAS[[#This Row],[Produção]]-TB_VOLUMEDEVENDAS[[#This Row],[Exportação]]</f>
        <v>71541</v>
      </c>
    </row>
    <row r="258" spans="1:11" x14ac:dyDescent="0.2">
      <c r="A258" s="56">
        <v>3</v>
      </c>
      <c r="B258">
        <v>1978</v>
      </c>
      <c r="C258" t="s">
        <v>18</v>
      </c>
      <c r="D258" s="58">
        <v>28550</v>
      </c>
      <c r="E258" s="29" t="s">
        <v>6</v>
      </c>
      <c r="F258">
        <v>89357</v>
      </c>
      <c r="G258">
        <v>89357</v>
      </c>
      <c r="H258">
        <v>0</v>
      </c>
      <c r="I258">
        <v>87958</v>
      </c>
      <c r="J258">
        <v>3195</v>
      </c>
      <c r="K258">
        <f>TB_VOLUMEDEVENDAS[[#This Row],[Produção]]-TB_VOLUMEDEVENDAS[[#This Row],[Exportação]]</f>
        <v>84763</v>
      </c>
    </row>
    <row r="259" spans="1:11" x14ac:dyDescent="0.2">
      <c r="A259" s="56">
        <v>4</v>
      </c>
      <c r="B259">
        <v>1978</v>
      </c>
      <c r="C259" t="s">
        <v>19</v>
      </c>
      <c r="D259" s="58">
        <v>28581</v>
      </c>
      <c r="E259" s="29" t="s">
        <v>6</v>
      </c>
      <c r="F259">
        <v>74184</v>
      </c>
      <c r="G259">
        <v>74184</v>
      </c>
      <c r="H259">
        <v>0</v>
      </c>
      <c r="I259">
        <v>78041</v>
      </c>
      <c r="J259">
        <v>3528</v>
      </c>
      <c r="K259">
        <f>TB_VOLUMEDEVENDAS[[#This Row],[Produção]]-TB_VOLUMEDEVENDAS[[#This Row],[Exportação]]</f>
        <v>74513</v>
      </c>
    </row>
    <row r="260" spans="1:11" x14ac:dyDescent="0.2">
      <c r="A260" s="56">
        <v>5</v>
      </c>
      <c r="B260">
        <v>1978</v>
      </c>
      <c r="C260" t="s">
        <v>20</v>
      </c>
      <c r="D260" s="58">
        <v>28611</v>
      </c>
      <c r="E260" s="29" t="s">
        <v>6</v>
      </c>
      <c r="F260">
        <v>80038</v>
      </c>
      <c r="G260">
        <v>80038</v>
      </c>
      <c r="H260">
        <v>0</v>
      </c>
      <c r="I260">
        <v>84198</v>
      </c>
      <c r="J260">
        <v>2999</v>
      </c>
      <c r="K260">
        <f>TB_VOLUMEDEVENDAS[[#This Row],[Produção]]-TB_VOLUMEDEVENDAS[[#This Row],[Exportação]]</f>
        <v>81199</v>
      </c>
    </row>
    <row r="261" spans="1:11" x14ac:dyDescent="0.2">
      <c r="A261" s="56">
        <v>6</v>
      </c>
      <c r="B261">
        <v>1978</v>
      </c>
      <c r="C261" t="s">
        <v>21</v>
      </c>
      <c r="D261" s="58">
        <v>28642</v>
      </c>
      <c r="E261" s="29" t="s">
        <v>6</v>
      </c>
      <c r="F261">
        <v>93396</v>
      </c>
      <c r="G261">
        <v>93396</v>
      </c>
      <c r="H261">
        <v>0</v>
      </c>
      <c r="I261">
        <v>93207</v>
      </c>
      <c r="J261">
        <v>3726</v>
      </c>
      <c r="K261">
        <f>TB_VOLUMEDEVENDAS[[#This Row],[Produção]]-TB_VOLUMEDEVENDAS[[#This Row],[Exportação]]</f>
        <v>89481</v>
      </c>
    </row>
    <row r="262" spans="1:11" x14ac:dyDescent="0.2">
      <c r="A262" s="56">
        <v>7</v>
      </c>
      <c r="B262">
        <v>1978</v>
      </c>
      <c r="C262" t="s">
        <v>22</v>
      </c>
      <c r="D262" s="58">
        <v>28672</v>
      </c>
      <c r="E262" s="29" t="s">
        <v>6</v>
      </c>
      <c r="F262">
        <v>79084</v>
      </c>
      <c r="G262">
        <v>79084</v>
      </c>
      <c r="H262">
        <v>0</v>
      </c>
      <c r="I262">
        <v>86665</v>
      </c>
      <c r="J262">
        <v>1666</v>
      </c>
      <c r="K262">
        <f>TB_VOLUMEDEVENDAS[[#This Row],[Produção]]-TB_VOLUMEDEVENDAS[[#This Row],[Exportação]]</f>
        <v>84999</v>
      </c>
    </row>
    <row r="263" spans="1:11" x14ac:dyDescent="0.2">
      <c r="A263" s="56">
        <v>8</v>
      </c>
      <c r="B263">
        <v>1978</v>
      </c>
      <c r="C263" t="s">
        <v>23</v>
      </c>
      <c r="D263" s="58">
        <v>28703</v>
      </c>
      <c r="E263" s="29" t="s">
        <v>6</v>
      </c>
      <c r="F263">
        <v>86543</v>
      </c>
      <c r="G263">
        <v>86543</v>
      </c>
      <c r="H263">
        <v>0</v>
      </c>
      <c r="I263">
        <v>94805</v>
      </c>
      <c r="J263">
        <v>5263</v>
      </c>
      <c r="K263">
        <f>TB_VOLUMEDEVENDAS[[#This Row],[Produção]]-TB_VOLUMEDEVENDAS[[#This Row],[Exportação]]</f>
        <v>89542</v>
      </c>
    </row>
    <row r="264" spans="1:11" x14ac:dyDescent="0.2">
      <c r="A264" s="56">
        <v>9</v>
      </c>
      <c r="B264">
        <v>1978</v>
      </c>
      <c r="C264" t="s">
        <v>24</v>
      </c>
      <c r="D264" s="58">
        <v>28734</v>
      </c>
      <c r="E264" s="29" t="s">
        <v>6</v>
      </c>
      <c r="F264">
        <v>70143</v>
      </c>
      <c r="G264">
        <v>70143</v>
      </c>
      <c r="H264">
        <v>0</v>
      </c>
      <c r="I264">
        <v>71924</v>
      </c>
      <c r="J264">
        <v>3182</v>
      </c>
      <c r="K264">
        <f>TB_VOLUMEDEVENDAS[[#This Row],[Produção]]-TB_VOLUMEDEVENDAS[[#This Row],[Exportação]]</f>
        <v>68742</v>
      </c>
    </row>
    <row r="265" spans="1:11" x14ac:dyDescent="0.2">
      <c r="A265" s="56">
        <v>10</v>
      </c>
      <c r="B265">
        <v>1978</v>
      </c>
      <c r="C265" t="s">
        <v>25</v>
      </c>
      <c r="D265" s="58">
        <v>28764</v>
      </c>
      <c r="E265" s="29" t="s">
        <v>6</v>
      </c>
      <c r="F265">
        <v>91322</v>
      </c>
      <c r="G265">
        <v>91322</v>
      </c>
      <c r="H265">
        <v>0</v>
      </c>
      <c r="I265">
        <v>92218</v>
      </c>
      <c r="J265">
        <v>6005</v>
      </c>
      <c r="K265">
        <f>TB_VOLUMEDEVENDAS[[#This Row],[Produção]]-TB_VOLUMEDEVENDAS[[#This Row],[Exportação]]</f>
        <v>86213</v>
      </c>
    </row>
    <row r="266" spans="1:11" x14ac:dyDescent="0.2">
      <c r="A266" s="56">
        <v>11</v>
      </c>
      <c r="B266">
        <v>1978</v>
      </c>
      <c r="C266" t="s">
        <v>26</v>
      </c>
      <c r="D266" s="58">
        <v>28795</v>
      </c>
      <c r="E266" s="29" t="s">
        <v>6</v>
      </c>
      <c r="F266">
        <v>87622</v>
      </c>
      <c r="G266">
        <v>87622</v>
      </c>
      <c r="H266">
        <v>0</v>
      </c>
      <c r="I266">
        <v>90729</v>
      </c>
      <c r="J266">
        <v>4035</v>
      </c>
      <c r="K266">
        <f>TB_VOLUMEDEVENDAS[[#This Row],[Produção]]-TB_VOLUMEDEVENDAS[[#This Row],[Exportação]]</f>
        <v>86694</v>
      </c>
    </row>
    <row r="267" spans="1:11" x14ac:dyDescent="0.2">
      <c r="A267" s="56">
        <v>12</v>
      </c>
      <c r="B267">
        <v>1978</v>
      </c>
      <c r="C267" t="s">
        <v>27</v>
      </c>
      <c r="D267" s="58">
        <v>28825</v>
      </c>
      <c r="E267" s="29" t="s">
        <v>6</v>
      </c>
      <c r="F267">
        <v>84239</v>
      </c>
      <c r="G267">
        <v>84239</v>
      </c>
      <c r="H267">
        <v>0</v>
      </c>
      <c r="I267">
        <v>85952</v>
      </c>
      <c r="J267">
        <v>5747</v>
      </c>
      <c r="K267">
        <f>TB_VOLUMEDEVENDAS[[#This Row],[Produção]]-TB_VOLUMEDEVENDAS[[#This Row],[Exportação]]</f>
        <v>80205</v>
      </c>
    </row>
    <row r="268" spans="1:11" x14ac:dyDescent="0.2">
      <c r="A268" s="56">
        <v>1</v>
      </c>
      <c r="B268">
        <v>1979</v>
      </c>
      <c r="C268" t="s">
        <v>16</v>
      </c>
      <c r="D268" s="58">
        <v>28856</v>
      </c>
      <c r="E268" s="29" t="s">
        <v>6</v>
      </c>
      <c r="F268">
        <v>86374</v>
      </c>
      <c r="G268">
        <v>86374</v>
      </c>
      <c r="H268">
        <v>0</v>
      </c>
      <c r="I268">
        <v>92807</v>
      </c>
      <c r="J268">
        <v>2427</v>
      </c>
      <c r="K268">
        <f>TB_VOLUMEDEVENDAS[[#This Row],[Produção]]-TB_VOLUMEDEVENDAS[[#This Row],[Exportação]]</f>
        <v>90380</v>
      </c>
    </row>
    <row r="269" spans="1:11" x14ac:dyDescent="0.2">
      <c r="A269" s="56">
        <v>2</v>
      </c>
      <c r="B269">
        <v>1979</v>
      </c>
      <c r="C269" t="s">
        <v>17</v>
      </c>
      <c r="D269" s="58">
        <v>28887</v>
      </c>
      <c r="E269" s="29" t="s">
        <v>6</v>
      </c>
      <c r="F269">
        <v>74507</v>
      </c>
      <c r="G269">
        <v>74507</v>
      </c>
      <c r="H269">
        <v>0</v>
      </c>
      <c r="I269">
        <v>78361</v>
      </c>
      <c r="J269">
        <v>2392</v>
      </c>
      <c r="K269">
        <f>TB_VOLUMEDEVENDAS[[#This Row],[Produção]]-TB_VOLUMEDEVENDAS[[#This Row],[Exportação]]</f>
        <v>75969</v>
      </c>
    </row>
    <row r="270" spans="1:11" x14ac:dyDescent="0.2">
      <c r="A270" s="56">
        <v>3</v>
      </c>
      <c r="B270">
        <v>1979</v>
      </c>
      <c r="C270" t="s">
        <v>18</v>
      </c>
      <c r="D270" s="58">
        <v>28915</v>
      </c>
      <c r="E270" s="29" t="s">
        <v>6</v>
      </c>
      <c r="F270">
        <v>63835</v>
      </c>
      <c r="G270">
        <v>63835</v>
      </c>
      <c r="H270">
        <v>0</v>
      </c>
      <c r="I270">
        <v>64221</v>
      </c>
      <c r="J270">
        <v>3811</v>
      </c>
      <c r="K270">
        <f>TB_VOLUMEDEVENDAS[[#This Row],[Produção]]-TB_VOLUMEDEVENDAS[[#This Row],[Exportação]]</f>
        <v>60410</v>
      </c>
    </row>
    <row r="271" spans="1:11" x14ac:dyDescent="0.2">
      <c r="A271" s="56">
        <v>4</v>
      </c>
      <c r="B271">
        <v>1979</v>
      </c>
      <c r="C271" t="s">
        <v>19</v>
      </c>
      <c r="D271" s="58">
        <v>28946</v>
      </c>
      <c r="E271" s="29" t="s">
        <v>6</v>
      </c>
      <c r="F271">
        <v>84263</v>
      </c>
      <c r="G271">
        <v>84263</v>
      </c>
      <c r="H271">
        <v>0</v>
      </c>
      <c r="I271">
        <v>87805</v>
      </c>
      <c r="J271">
        <v>3763</v>
      </c>
      <c r="K271">
        <f>TB_VOLUMEDEVENDAS[[#This Row],[Produção]]-TB_VOLUMEDEVENDAS[[#This Row],[Exportação]]</f>
        <v>84042</v>
      </c>
    </row>
    <row r="272" spans="1:11" x14ac:dyDescent="0.2">
      <c r="A272" s="56">
        <v>5</v>
      </c>
      <c r="B272">
        <v>1979</v>
      </c>
      <c r="C272" t="s">
        <v>20</v>
      </c>
      <c r="D272" s="58">
        <v>28976</v>
      </c>
      <c r="E272" s="29" t="s">
        <v>6</v>
      </c>
      <c r="F272">
        <v>89071</v>
      </c>
      <c r="G272">
        <v>89071</v>
      </c>
      <c r="H272">
        <v>0</v>
      </c>
      <c r="I272">
        <v>99594</v>
      </c>
      <c r="J272">
        <v>6832</v>
      </c>
      <c r="K272">
        <f>TB_VOLUMEDEVENDAS[[#This Row],[Produção]]-TB_VOLUMEDEVENDAS[[#This Row],[Exportação]]</f>
        <v>92762</v>
      </c>
    </row>
    <row r="273" spans="1:11" x14ac:dyDescent="0.2">
      <c r="A273" s="56">
        <v>6</v>
      </c>
      <c r="B273">
        <v>1979</v>
      </c>
      <c r="C273" t="s">
        <v>21</v>
      </c>
      <c r="D273" s="58">
        <v>29007</v>
      </c>
      <c r="E273" s="29" t="s">
        <v>6</v>
      </c>
      <c r="F273">
        <v>90288</v>
      </c>
      <c r="G273">
        <v>90288</v>
      </c>
      <c r="H273">
        <v>0</v>
      </c>
      <c r="I273">
        <v>94767</v>
      </c>
      <c r="J273">
        <v>3731</v>
      </c>
      <c r="K273">
        <f>TB_VOLUMEDEVENDAS[[#This Row],[Produção]]-TB_VOLUMEDEVENDAS[[#This Row],[Exportação]]</f>
        <v>91036</v>
      </c>
    </row>
    <row r="274" spans="1:11" x14ac:dyDescent="0.2">
      <c r="A274" s="56">
        <v>7</v>
      </c>
      <c r="B274">
        <v>1979</v>
      </c>
      <c r="C274" t="s">
        <v>22</v>
      </c>
      <c r="D274" s="58">
        <v>29037</v>
      </c>
      <c r="E274" s="29" t="s">
        <v>6</v>
      </c>
      <c r="F274">
        <v>72680</v>
      </c>
      <c r="G274">
        <v>72680</v>
      </c>
      <c r="H274">
        <v>0</v>
      </c>
      <c r="I274">
        <v>77009</v>
      </c>
      <c r="J274">
        <v>5602</v>
      </c>
      <c r="K274">
        <f>TB_VOLUMEDEVENDAS[[#This Row],[Produção]]-TB_VOLUMEDEVENDAS[[#This Row],[Exportação]]</f>
        <v>71407</v>
      </c>
    </row>
    <row r="275" spans="1:11" x14ac:dyDescent="0.2">
      <c r="A275" s="56">
        <v>8</v>
      </c>
      <c r="B275">
        <v>1979</v>
      </c>
      <c r="C275" t="s">
        <v>23</v>
      </c>
      <c r="D275" s="58">
        <v>29068</v>
      </c>
      <c r="E275" s="29" t="s">
        <v>6</v>
      </c>
      <c r="F275">
        <v>94122</v>
      </c>
      <c r="G275">
        <v>94122</v>
      </c>
      <c r="H275">
        <v>0</v>
      </c>
      <c r="I275">
        <v>100813</v>
      </c>
      <c r="J275">
        <v>4360</v>
      </c>
      <c r="K275">
        <f>TB_VOLUMEDEVENDAS[[#This Row],[Produção]]-TB_VOLUMEDEVENDAS[[#This Row],[Exportação]]</f>
        <v>96453</v>
      </c>
    </row>
    <row r="276" spans="1:11" x14ac:dyDescent="0.2">
      <c r="A276" s="56">
        <v>9</v>
      </c>
      <c r="B276">
        <v>1979</v>
      </c>
      <c r="C276" t="s">
        <v>24</v>
      </c>
      <c r="D276" s="58">
        <v>29099</v>
      </c>
      <c r="E276" s="29" t="s">
        <v>6</v>
      </c>
      <c r="F276">
        <v>68965</v>
      </c>
      <c r="G276">
        <v>68965</v>
      </c>
      <c r="H276">
        <v>0</v>
      </c>
      <c r="I276">
        <v>73504</v>
      </c>
      <c r="J276">
        <v>3429</v>
      </c>
      <c r="K276">
        <f>TB_VOLUMEDEVENDAS[[#This Row],[Produção]]-TB_VOLUMEDEVENDAS[[#This Row],[Exportação]]</f>
        <v>70075</v>
      </c>
    </row>
    <row r="277" spans="1:11" x14ac:dyDescent="0.2">
      <c r="A277" s="56">
        <v>10</v>
      </c>
      <c r="B277">
        <v>1979</v>
      </c>
      <c r="C277" t="s">
        <v>25</v>
      </c>
      <c r="D277" s="58">
        <v>29129</v>
      </c>
      <c r="E277" s="29" t="s">
        <v>6</v>
      </c>
      <c r="F277">
        <v>101699</v>
      </c>
      <c r="G277">
        <v>101699</v>
      </c>
      <c r="H277">
        <v>0</v>
      </c>
      <c r="I277">
        <v>103497</v>
      </c>
      <c r="J277">
        <v>4006</v>
      </c>
      <c r="K277">
        <f>TB_VOLUMEDEVENDAS[[#This Row],[Produção]]-TB_VOLUMEDEVENDAS[[#This Row],[Exportação]]</f>
        <v>99491</v>
      </c>
    </row>
    <row r="278" spans="1:11" x14ac:dyDescent="0.2">
      <c r="A278" s="56">
        <v>11</v>
      </c>
      <c r="B278">
        <v>1979</v>
      </c>
      <c r="C278" t="s">
        <v>26</v>
      </c>
      <c r="D278" s="58">
        <v>29160</v>
      </c>
      <c r="E278" s="29" t="s">
        <v>6</v>
      </c>
      <c r="F278">
        <v>97162</v>
      </c>
      <c r="G278">
        <v>97162</v>
      </c>
      <c r="H278">
        <v>0</v>
      </c>
      <c r="I278">
        <v>105508</v>
      </c>
      <c r="J278">
        <v>2917</v>
      </c>
      <c r="K278">
        <f>TB_VOLUMEDEVENDAS[[#This Row],[Produção]]-TB_VOLUMEDEVENDAS[[#This Row],[Exportação]]</f>
        <v>102591</v>
      </c>
    </row>
    <row r="279" spans="1:11" x14ac:dyDescent="0.2">
      <c r="A279" s="56">
        <v>12</v>
      </c>
      <c r="B279">
        <v>1979</v>
      </c>
      <c r="C279" t="s">
        <v>27</v>
      </c>
      <c r="D279" s="58">
        <v>29190</v>
      </c>
      <c r="E279" s="29" t="s">
        <v>6</v>
      </c>
      <c r="F279">
        <v>91959</v>
      </c>
      <c r="G279">
        <v>91959</v>
      </c>
      <c r="H279">
        <v>0</v>
      </c>
      <c r="I279">
        <v>93214</v>
      </c>
      <c r="J279">
        <v>4137</v>
      </c>
      <c r="K279">
        <f>TB_VOLUMEDEVENDAS[[#This Row],[Produção]]-TB_VOLUMEDEVENDAS[[#This Row],[Exportação]]</f>
        <v>89077</v>
      </c>
    </row>
    <row r="280" spans="1:11" x14ac:dyDescent="0.2">
      <c r="A280" s="56">
        <v>1</v>
      </c>
      <c r="B280">
        <v>1980</v>
      </c>
      <c r="C280" t="s">
        <v>16</v>
      </c>
      <c r="D280" s="58">
        <v>29221</v>
      </c>
      <c r="E280" s="29" t="s">
        <v>6</v>
      </c>
      <c r="F280">
        <v>89855</v>
      </c>
      <c r="G280">
        <v>89855</v>
      </c>
      <c r="H280">
        <v>0</v>
      </c>
      <c r="I280">
        <v>95891</v>
      </c>
      <c r="J280">
        <v>3694</v>
      </c>
      <c r="K280">
        <f>TB_VOLUMEDEVENDAS[[#This Row],[Produção]]-TB_VOLUMEDEVENDAS[[#This Row],[Exportação]]</f>
        <v>92197</v>
      </c>
    </row>
    <row r="281" spans="1:11" x14ac:dyDescent="0.2">
      <c r="A281" s="56">
        <v>2</v>
      </c>
      <c r="B281">
        <v>1980</v>
      </c>
      <c r="C281" t="s">
        <v>17</v>
      </c>
      <c r="D281" s="58">
        <v>29252</v>
      </c>
      <c r="E281" s="29" t="s">
        <v>6</v>
      </c>
      <c r="F281">
        <v>91139</v>
      </c>
      <c r="G281">
        <v>91139</v>
      </c>
      <c r="H281">
        <v>0</v>
      </c>
      <c r="I281">
        <v>85853</v>
      </c>
      <c r="J281">
        <v>3178</v>
      </c>
      <c r="K281">
        <f>TB_VOLUMEDEVENDAS[[#This Row],[Produção]]-TB_VOLUMEDEVENDAS[[#This Row],[Exportação]]</f>
        <v>82675</v>
      </c>
    </row>
    <row r="282" spans="1:11" x14ac:dyDescent="0.2">
      <c r="A282" s="56">
        <v>3</v>
      </c>
      <c r="B282">
        <v>1980</v>
      </c>
      <c r="C282" t="s">
        <v>18</v>
      </c>
      <c r="D282" s="58">
        <v>29281</v>
      </c>
      <c r="E282" s="29" t="s">
        <v>6</v>
      </c>
      <c r="F282">
        <v>89742</v>
      </c>
      <c r="G282">
        <v>89742</v>
      </c>
      <c r="H282">
        <v>0</v>
      </c>
      <c r="I282">
        <v>92818</v>
      </c>
      <c r="J282">
        <v>2469</v>
      </c>
      <c r="K282">
        <f>TB_VOLUMEDEVENDAS[[#This Row],[Produção]]-TB_VOLUMEDEVENDAS[[#This Row],[Exportação]]</f>
        <v>90349</v>
      </c>
    </row>
    <row r="283" spans="1:11" x14ac:dyDescent="0.2">
      <c r="A283" s="56">
        <v>4</v>
      </c>
      <c r="B283">
        <v>1980</v>
      </c>
      <c r="C283" t="s">
        <v>19</v>
      </c>
      <c r="D283" s="58">
        <v>29312</v>
      </c>
      <c r="E283" s="29" t="s">
        <v>6</v>
      </c>
      <c r="F283">
        <v>32631</v>
      </c>
      <c r="G283">
        <v>32631</v>
      </c>
      <c r="H283">
        <v>0</v>
      </c>
      <c r="I283">
        <v>34745</v>
      </c>
      <c r="J283">
        <v>3461</v>
      </c>
      <c r="K283">
        <f>TB_VOLUMEDEVENDAS[[#This Row],[Produção]]-TB_VOLUMEDEVENDAS[[#This Row],[Exportação]]</f>
        <v>31284</v>
      </c>
    </row>
    <row r="284" spans="1:11" x14ac:dyDescent="0.2">
      <c r="A284" s="56">
        <v>5</v>
      </c>
      <c r="B284">
        <v>1980</v>
      </c>
      <c r="C284" t="s">
        <v>20</v>
      </c>
      <c r="D284" s="58">
        <v>29342</v>
      </c>
      <c r="E284" s="29" t="s">
        <v>6</v>
      </c>
      <c r="F284">
        <v>77270</v>
      </c>
      <c r="G284">
        <v>77270</v>
      </c>
      <c r="H284">
        <v>0</v>
      </c>
      <c r="I284">
        <v>86809</v>
      </c>
      <c r="J284">
        <v>6731</v>
      </c>
      <c r="K284">
        <f>TB_VOLUMEDEVENDAS[[#This Row],[Produção]]-TB_VOLUMEDEVENDAS[[#This Row],[Exportação]]</f>
        <v>80078</v>
      </c>
    </row>
    <row r="285" spans="1:11" x14ac:dyDescent="0.2">
      <c r="A285" s="56">
        <v>6</v>
      </c>
      <c r="B285">
        <v>1980</v>
      </c>
      <c r="C285" t="s">
        <v>21</v>
      </c>
      <c r="D285" s="58">
        <v>29373</v>
      </c>
      <c r="E285" s="29" t="s">
        <v>6</v>
      </c>
      <c r="F285">
        <v>80164</v>
      </c>
      <c r="G285">
        <v>80164</v>
      </c>
      <c r="H285">
        <v>0</v>
      </c>
      <c r="I285">
        <v>94046</v>
      </c>
      <c r="J285">
        <v>3798</v>
      </c>
      <c r="K285">
        <f>TB_VOLUMEDEVENDAS[[#This Row],[Produção]]-TB_VOLUMEDEVENDAS[[#This Row],[Exportação]]</f>
        <v>90248</v>
      </c>
    </row>
    <row r="286" spans="1:11" x14ac:dyDescent="0.2">
      <c r="A286" s="56">
        <v>7</v>
      </c>
      <c r="B286">
        <v>1980</v>
      </c>
      <c r="C286" t="s">
        <v>22</v>
      </c>
      <c r="D286" s="58">
        <v>29403</v>
      </c>
      <c r="E286" s="29" t="s">
        <v>6</v>
      </c>
      <c r="F286">
        <v>88363</v>
      </c>
      <c r="G286">
        <v>88363</v>
      </c>
      <c r="H286">
        <v>0</v>
      </c>
      <c r="I286">
        <v>90173</v>
      </c>
      <c r="J286">
        <v>5674</v>
      </c>
      <c r="K286">
        <f>TB_VOLUMEDEVENDAS[[#This Row],[Produção]]-TB_VOLUMEDEVENDAS[[#This Row],[Exportação]]</f>
        <v>84499</v>
      </c>
    </row>
    <row r="287" spans="1:11" x14ac:dyDescent="0.2">
      <c r="A287" s="56">
        <v>8</v>
      </c>
      <c r="B287">
        <v>1980</v>
      </c>
      <c r="C287" t="s">
        <v>23</v>
      </c>
      <c r="D287" s="58">
        <v>29434</v>
      </c>
      <c r="E287" s="29" t="s">
        <v>6</v>
      </c>
      <c r="F287">
        <v>95933</v>
      </c>
      <c r="G287">
        <v>95933</v>
      </c>
      <c r="H287">
        <v>0</v>
      </c>
      <c r="I287">
        <v>94354</v>
      </c>
      <c r="J287">
        <v>5972</v>
      </c>
      <c r="K287">
        <f>TB_VOLUMEDEVENDAS[[#This Row],[Produção]]-TB_VOLUMEDEVENDAS[[#This Row],[Exportação]]</f>
        <v>88382</v>
      </c>
    </row>
    <row r="288" spans="1:11" x14ac:dyDescent="0.2">
      <c r="A288" s="56">
        <v>9</v>
      </c>
      <c r="B288">
        <v>1980</v>
      </c>
      <c r="C288" t="s">
        <v>24</v>
      </c>
      <c r="D288" s="58">
        <v>29465</v>
      </c>
      <c r="E288" s="29" t="s">
        <v>6</v>
      </c>
      <c r="F288">
        <v>99038</v>
      </c>
      <c r="G288">
        <v>99038</v>
      </c>
      <c r="H288">
        <v>0</v>
      </c>
      <c r="I288">
        <v>109122</v>
      </c>
      <c r="J288">
        <v>6511</v>
      </c>
      <c r="K288">
        <f>TB_VOLUMEDEVENDAS[[#This Row],[Produção]]-TB_VOLUMEDEVENDAS[[#This Row],[Exportação]]</f>
        <v>102611</v>
      </c>
    </row>
    <row r="289" spans="1:11" x14ac:dyDescent="0.2">
      <c r="A289" s="56">
        <v>10</v>
      </c>
      <c r="B289">
        <v>1980</v>
      </c>
      <c r="C289" t="s">
        <v>25</v>
      </c>
      <c r="D289" s="58">
        <v>29495</v>
      </c>
      <c r="E289" s="29" t="s">
        <v>6</v>
      </c>
      <c r="F289">
        <v>85943</v>
      </c>
      <c r="G289">
        <v>85943</v>
      </c>
      <c r="H289">
        <v>0</v>
      </c>
      <c r="I289">
        <v>113524</v>
      </c>
      <c r="J289">
        <v>9616</v>
      </c>
      <c r="K289">
        <f>TB_VOLUMEDEVENDAS[[#This Row],[Produção]]-TB_VOLUMEDEVENDAS[[#This Row],[Exportação]]</f>
        <v>103908</v>
      </c>
    </row>
    <row r="290" spans="1:11" x14ac:dyDescent="0.2">
      <c r="A290" s="56">
        <v>11</v>
      </c>
      <c r="B290">
        <v>1980</v>
      </c>
      <c r="C290" t="s">
        <v>26</v>
      </c>
      <c r="D290" s="58">
        <v>29526</v>
      </c>
      <c r="E290" s="29" t="s">
        <v>6</v>
      </c>
      <c r="F290">
        <v>75610</v>
      </c>
      <c r="G290">
        <v>75610</v>
      </c>
      <c r="H290">
        <v>0</v>
      </c>
      <c r="I290">
        <v>103721</v>
      </c>
      <c r="J290">
        <v>12134</v>
      </c>
      <c r="K290">
        <f>TB_VOLUMEDEVENDAS[[#This Row],[Produção]]-TB_VOLUMEDEVENDAS[[#This Row],[Exportação]]</f>
        <v>91587</v>
      </c>
    </row>
    <row r="291" spans="1:11" x14ac:dyDescent="0.2">
      <c r="A291" s="56">
        <v>12</v>
      </c>
      <c r="B291">
        <v>1980</v>
      </c>
      <c r="C291" t="s">
        <v>27</v>
      </c>
      <c r="D291" s="58">
        <v>29556</v>
      </c>
      <c r="E291" s="29" t="s">
        <v>6</v>
      </c>
      <c r="F291">
        <v>74573</v>
      </c>
      <c r="G291">
        <v>74573</v>
      </c>
      <c r="H291">
        <v>0</v>
      </c>
      <c r="I291">
        <v>90149</v>
      </c>
      <c r="J291">
        <v>17486</v>
      </c>
      <c r="K291">
        <f>TB_VOLUMEDEVENDAS[[#This Row],[Produção]]-TB_VOLUMEDEVENDAS[[#This Row],[Exportação]]</f>
        <v>72663</v>
      </c>
    </row>
    <row r="292" spans="1:11" x14ac:dyDescent="0.2">
      <c r="A292" s="56">
        <v>1</v>
      </c>
      <c r="B292">
        <v>1981</v>
      </c>
      <c r="C292" t="s">
        <v>16</v>
      </c>
      <c r="D292" s="58">
        <v>29587</v>
      </c>
      <c r="E292" s="29" t="s">
        <v>6</v>
      </c>
      <c r="F292">
        <v>72690</v>
      </c>
      <c r="G292">
        <v>72690</v>
      </c>
      <c r="H292">
        <v>0</v>
      </c>
      <c r="I292">
        <v>73912</v>
      </c>
      <c r="J292">
        <v>10025</v>
      </c>
      <c r="K292">
        <f>TB_VOLUMEDEVENDAS[[#This Row],[Produção]]-TB_VOLUMEDEVENDAS[[#This Row],[Exportação]]</f>
        <v>63887</v>
      </c>
    </row>
    <row r="293" spans="1:11" x14ac:dyDescent="0.2">
      <c r="A293" s="56">
        <v>2</v>
      </c>
      <c r="B293">
        <v>1981</v>
      </c>
      <c r="C293" t="s">
        <v>17</v>
      </c>
      <c r="D293" s="58">
        <v>29618</v>
      </c>
      <c r="E293" s="29" t="s">
        <v>6</v>
      </c>
      <c r="F293">
        <v>48909</v>
      </c>
      <c r="G293">
        <v>48909</v>
      </c>
      <c r="H293">
        <v>0</v>
      </c>
      <c r="I293">
        <v>74442</v>
      </c>
      <c r="J293">
        <v>10122</v>
      </c>
      <c r="K293">
        <f>TB_VOLUMEDEVENDAS[[#This Row],[Produção]]-TB_VOLUMEDEVENDAS[[#This Row],[Exportação]]</f>
        <v>64320</v>
      </c>
    </row>
    <row r="294" spans="1:11" x14ac:dyDescent="0.2">
      <c r="A294" s="56">
        <v>3</v>
      </c>
      <c r="B294">
        <v>1981</v>
      </c>
      <c r="C294" t="s">
        <v>18</v>
      </c>
      <c r="D294" s="58">
        <v>29646</v>
      </c>
      <c r="E294" s="29" t="s">
        <v>6</v>
      </c>
      <c r="F294">
        <v>40543</v>
      </c>
      <c r="G294">
        <v>40543</v>
      </c>
      <c r="H294">
        <v>0</v>
      </c>
      <c r="I294">
        <v>60891</v>
      </c>
      <c r="J294">
        <v>15437</v>
      </c>
      <c r="K294">
        <f>TB_VOLUMEDEVENDAS[[#This Row],[Produção]]-TB_VOLUMEDEVENDAS[[#This Row],[Exportação]]</f>
        <v>45454</v>
      </c>
    </row>
    <row r="295" spans="1:11" x14ac:dyDescent="0.2">
      <c r="A295" s="56">
        <v>4</v>
      </c>
      <c r="B295">
        <v>1981</v>
      </c>
      <c r="C295" t="s">
        <v>19</v>
      </c>
      <c r="D295" s="58">
        <v>29677</v>
      </c>
      <c r="E295" s="29" t="s">
        <v>6</v>
      </c>
      <c r="F295">
        <v>48518</v>
      </c>
      <c r="G295">
        <v>48518</v>
      </c>
      <c r="H295">
        <v>0</v>
      </c>
      <c r="I295">
        <v>48078</v>
      </c>
      <c r="J295">
        <v>13314</v>
      </c>
      <c r="K295">
        <f>TB_VOLUMEDEVENDAS[[#This Row],[Produção]]-TB_VOLUMEDEVENDAS[[#This Row],[Exportação]]</f>
        <v>34764</v>
      </c>
    </row>
    <row r="296" spans="1:11" x14ac:dyDescent="0.2">
      <c r="A296" s="56">
        <v>5</v>
      </c>
      <c r="B296">
        <v>1981</v>
      </c>
      <c r="C296" t="s">
        <v>20</v>
      </c>
      <c r="D296" s="58">
        <v>29707</v>
      </c>
      <c r="E296" s="29" t="s">
        <v>6</v>
      </c>
      <c r="F296">
        <v>41524</v>
      </c>
      <c r="G296">
        <v>41524</v>
      </c>
      <c r="H296">
        <v>0</v>
      </c>
      <c r="I296">
        <v>62001</v>
      </c>
      <c r="J296">
        <v>12575</v>
      </c>
      <c r="K296">
        <f>TB_VOLUMEDEVENDAS[[#This Row],[Produção]]-TB_VOLUMEDEVENDAS[[#This Row],[Exportação]]</f>
        <v>49426</v>
      </c>
    </row>
    <row r="297" spans="1:11" x14ac:dyDescent="0.2">
      <c r="A297" s="56">
        <v>6</v>
      </c>
      <c r="B297">
        <v>1981</v>
      </c>
      <c r="C297" t="s">
        <v>21</v>
      </c>
      <c r="D297" s="58">
        <v>29738</v>
      </c>
      <c r="E297" s="29" t="s">
        <v>6</v>
      </c>
      <c r="F297">
        <v>46328</v>
      </c>
      <c r="G297">
        <v>46328</v>
      </c>
      <c r="H297">
        <v>0</v>
      </c>
      <c r="I297">
        <v>58377</v>
      </c>
      <c r="J297">
        <v>14419</v>
      </c>
      <c r="K297">
        <f>TB_VOLUMEDEVENDAS[[#This Row],[Produção]]-TB_VOLUMEDEVENDAS[[#This Row],[Exportação]]</f>
        <v>43958</v>
      </c>
    </row>
    <row r="298" spans="1:11" x14ac:dyDescent="0.2">
      <c r="A298" s="56">
        <v>7</v>
      </c>
      <c r="B298">
        <v>1981</v>
      </c>
      <c r="C298" t="s">
        <v>22</v>
      </c>
      <c r="D298" s="58">
        <v>29768</v>
      </c>
      <c r="E298" s="29" t="s">
        <v>6</v>
      </c>
      <c r="F298">
        <v>42030</v>
      </c>
      <c r="G298">
        <v>42030</v>
      </c>
      <c r="H298">
        <v>0</v>
      </c>
      <c r="I298">
        <v>48433</v>
      </c>
      <c r="J298">
        <v>11152</v>
      </c>
      <c r="K298">
        <f>TB_VOLUMEDEVENDAS[[#This Row],[Produção]]-TB_VOLUMEDEVENDAS[[#This Row],[Exportação]]</f>
        <v>37281</v>
      </c>
    </row>
    <row r="299" spans="1:11" x14ac:dyDescent="0.2">
      <c r="A299" s="56">
        <v>8</v>
      </c>
      <c r="B299">
        <v>1981</v>
      </c>
      <c r="C299" t="s">
        <v>23</v>
      </c>
      <c r="D299" s="58">
        <v>29799</v>
      </c>
      <c r="E299" s="29" t="s">
        <v>6</v>
      </c>
      <c r="F299">
        <v>44379</v>
      </c>
      <c r="G299">
        <v>44379</v>
      </c>
      <c r="H299">
        <v>0</v>
      </c>
      <c r="I299">
        <v>49965</v>
      </c>
      <c r="J299">
        <v>11521</v>
      </c>
      <c r="K299">
        <f>TB_VOLUMEDEVENDAS[[#This Row],[Produção]]-TB_VOLUMEDEVENDAS[[#This Row],[Exportação]]</f>
        <v>38444</v>
      </c>
    </row>
    <row r="300" spans="1:11" x14ac:dyDescent="0.2">
      <c r="A300" s="56">
        <v>9</v>
      </c>
      <c r="B300">
        <v>1981</v>
      </c>
      <c r="C300" t="s">
        <v>24</v>
      </c>
      <c r="D300" s="58">
        <v>29830</v>
      </c>
      <c r="E300" s="29" t="s">
        <v>6</v>
      </c>
      <c r="F300">
        <v>47029</v>
      </c>
      <c r="G300">
        <v>47029</v>
      </c>
      <c r="H300">
        <v>0</v>
      </c>
      <c r="I300">
        <v>51835</v>
      </c>
      <c r="J300">
        <v>5079</v>
      </c>
      <c r="K300">
        <f>TB_VOLUMEDEVENDAS[[#This Row],[Produção]]-TB_VOLUMEDEVENDAS[[#This Row],[Exportação]]</f>
        <v>46756</v>
      </c>
    </row>
    <row r="301" spans="1:11" x14ac:dyDescent="0.2">
      <c r="A301" s="56">
        <v>10</v>
      </c>
      <c r="B301">
        <v>1981</v>
      </c>
      <c r="C301" t="s">
        <v>25</v>
      </c>
      <c r="D301" s="58">
        <v>29860</v>
      </c>
      <c r="E301" s="29" t="s">
        <v>6</v>
      </c>
      <c r="F301">
        <v>48623</v>
      </c>
      <c r="G301">
        <v>48623</v>
      </c>
      <c r="H301">
        <v>0</v>
      </c>
      <c r="I301">
        <v>59955</v>
      </c>
      <c r="J301">
        <v>9182</v>
      </c>
      <c r="K301">
        <f>TB_VOLUMEDEVENDAS[[#This Row],[Produção]]-TB_VOLUMEDEVENDAS[[#This Row],[Exportação]]</f>
        <v>50773</v>
      </c>
    </row>
    <row r="302" spans="1:11" x14ac:dyDescent="0.2">
      <c r="A302" s="56">
        <v>11</v>
      </c>
      <c r="B302">
        <v>1981</v>
      </c>
      <c r="C302" t="s">
        <v>26</v>
      </c>
      <c r="D302" s="58">
        <v>29891</v>
      </c>
      <c r="E302" s="29" t="s">
        <v>6</v>
      </c>
      <c r="F302">
        <v>47136</v>
      </c>
      <c r="G302">
        <v>47136</v>
      </c>
      <c r="H302">
        <v>0</v>
      </c>
      <c r="I302">
        <v>56165</v>
      </c>
      <c r="J302">
        <v>6942</v>
      </c>
      <c r="K302">
        <f>TB_VOLUMEDEVENDAS[[#This Row],[Produção]]-TB_VOLUMEDEVENDAS[[#This Row],[Exportação]]</f>
        <v>49223</v>
      </c>
    </row>
    <row r="303" spans="1:11" x14ac:dyDescent="0.2">
      <c r="A303" s="56">
        <v>12</v>
      </c>
      <c r="B303">
        <v>1981</v>
      </c>
      <c r="C303" t="s">
        <v>27</v>
      </c>
      <c r="D303" s="58">
        <v>29921</v>
      </c>
      <c r="E303" s="29" t="s">
        <v>6</v>
      </c>
      <c r="F303">
        <v>53016</v>
      </c>
      <c r="G303">
        <v>53016</v>
      </c>
      <c r="H303">
        <v>0</v>
      </c>
      <c r="I303">
        <v>49362</v>
      </c>
      <c r="J303">
        <v>9044</v>
      </c>
      <c r="K303">
        <f>TB_VOLUMEDEVENDAS[[#This Row],[Produção]]-TB_VOLUMEDEVENDAS[[#This Row],[Exportação]]</f>
        <v>40318</v>
      </c>
    </row>
    <row r="304" spans="1:11" x14ac:dyDescent="0.2">
      <c r="A304" s="56">
        <v>1</v>
      </c>
      <c r="B304">
        <v>1982</v>
      </c>
      <c r="C304" t="s">
        <v>16</v>
      </c>
      <c r="D304" s="58">
        <v>29952</v>
      </c>
      <c r="E304" s="29" t="s">
        <v>6</v>
      </c>
      <c r="F304">
        <v>48535</v>
      </c>
      <c r="G304">
        <v>48535</v>
      </c>
      <c r="H304">
        <v>0</v>
      </c>
      <c r="I304">
        <v>54233</v>
      </c>
      <c r="J304">
        <v>9858</v>
      </c>
      <c r="K304">
        <f>TB_VOLUMEDEVENDAS[[#This Row],[Produção]]-TB_VOLUMEDEVENDAS[[#This Row],[Exportação]]</f>
        <v>44375</v>
      </c>
    </row>
    <row r="305" spans="1:11" x14ac:dyDescent="0.2">
      <c r="A305" s="56">
        <v>2</v>
      </c>
      <c r="B305">
        <v>1982</v>
      </c>
      <c r="C305" t="s">
        <v>17</v>
      </c>
      <c r="D305" s="58">
        <v>29983</v>
      </c>
      <c r="E305" s="29" t="s">
        <v>6</v>
      </c>
      <c r="F305">
        <v>48070</v>
      </c>
      <c r="G305">
        <v>48070</v>
      </c>
      <c r="H305">
        <v>0</v>
      </c>
      <c r="I305">
        <v>53462</v>
      </c>
      <c r="J305">
        <v>11273</v>
      </c>
      <c r="K305">
        <f>TB_VOLUMEDEVENDAS[[#This Row],[Produção]]-TB_VOLUMEDEVENDAS[[#This Row],[Exportação]]</f>
        <v>42189</v>
      </c>
    </row>
    <row r="306" spans="1:11" x14ac:dyDescent="0.2">
      <c r="A306" s="56">
        <v>3</v>
      </c>
      <c r="B306">
        <v>1982</v>
      </c>
      <c r="C306" t="s">
        <v>18</v>
      </c>
      <c r="D306" s="58">
        <v>30011</v>
      </c>
      <c r="E306" s="29" t="s">
        <v>6</v>
      </c>
      <c r="F306">
        <v>57712</v>
      </c>
      <c r="G306">
        <v>57712</v>
      </c>
      <c r="H306">
        <v>0</v>
      </c>
      <c r="I306">
        <v>68313</v>
      </c>
      <c r="J306">
        <v>11066</v>
      </c>
      <c r="K306">
        <f>TB_VOLUMEDEVENDAS[[#This Row],[Produção]]-TB_VOLUMEDEVENDAS[[#This Row],[Exportação]]</f>
        <v>57247</v>
      </c>
    </row>
    <row r="307" spans="1:11" x14ac:dyDescent="0.2">
      <c r="A307" s="56">
        <v>4</v>
      </c>
      <c r="B307">
        <v>1982</v>
      </c>
      <c r="C307" t="s">
        <v>19</v>
      </c>
      <c r="D307" s="58">
        <v>30042</v>
      </c>
      <c r="E307" s="29" t="s">
        <v>6</v>
      </c>
      <c r="F307">
        <v>52331</v>
      </c>
      <c r="G307">
        <v>52331</v>
      </c>
      <c r="H307">
        <v>0</v>
      </c>
      <c r="I307">
        <v>64208</v>
      </c>
      <c r="J307">
        <v>10681</v>
      </c>
      <c r="K307">
        <f>TB_VOLUMEDEVENDAS[[#This Row],[Produção]]-TB_VOLUMEDEVENDAS[[#This Row],[Exportação]]</f>
        <v>53527</v>
      </c>
    </row>
    <row r="308" spans="1:11" x14ac:dyDescent="0.2">
      <c r="A308" s="56">
        <v>5</v>
      </c>
      <c r="B308">
        <v>1982</v>
      </c>
      <c r="C308" t="s">
        <v>20</v>
      </c>
      <c r="D308" s="58">
        <v>30072</v>
      </c>
      <c r="E308" s="29" t="s">
        <v>6</v>
      </c>
      <c r="F308">
        <v>50823</v>
      </c>
      <c r="G308">
        <v>50823</v>
      </c>
      <c r="H308">
        <v>0</v>
      </c>
      <c r="I308">
        <v>60320</v>
      </c>
      <c r="J308">
        <v>9704</v>
      </c>
      <c r="K308">
        <f>TB_VOLUMEDEVENDAS[[#This Row],[Produção]]-TB_VOLUMEDEVENDAS[[#This Row],[Exportação]]</f>
        <v>50616</v>
      </c>
    </row>
    <row r="309" spans="1:11" x14ac:dyDescent="0.2">
      <c r="A309" s="56">
        <v>6</v>
      </c>
      <c r="B309">
        <v>1982</v>
      </c>
      <c r="C309" t="s">
        <v>21</v>
      </c>
      <c r="D309" s="58">
        <v>30103</v>
      </c>
      <c r="E309" s="29" t="s">
        <v>6</v>
      </c>
      <c r="F309">
        <v>56314</v>
      </c>
      <c r="G309">
        <v>56314</v>
      </c>
      <c r="H309">
        <v>0</v>
      </c>
      <c r="I309">
        <v>66774</v>
      </c>
      <c r="J309">
        <v>9332</v>
      </c>
      <c r="K309">
        <f>TB_VOLUMEDEVENDAS[[#This Row],[Produção]]-TB_VOLUMEDEVENDAS[[#This Row],[Exportação]]</f>
        <v>57442</v>
      </c>
    </row>
    <row r="310" spans="1:11" x14ac:dyDescent="0.2">
      <c r="A310" s="56">
        <v>7</v>
      </c>
      <c r="B310">
        <v>1982</v>
      </c>
      <c r="C310" t="s">
        <v>22</v>
      </c>
      <c r="D310" s="58">
        <v>30133</v>
      </c>
      <c r="E310" s="29" t="s">
        <v>6</v>
      </c>
      <c r="F310">
        <v>56458</v>
      </c>
      <c r="G310">
        <v>56458</v>
      </c>
      <c r="H310">
        <v>0</v>
      </c>
      <c r="I310">
        <v>64169</v>
      </c>
      <c r="J310">
        <v>10537</v>
      </c>
      <c r="K310">
        <f>TB_VOLUMEDEVENDAS[[#This Row],[Produção]]-TB_VOLUMEDEVENDAS[[#This Row],[Exportação]]</f>
        <v>53632</v>
      </c>
    </row>
    <row r="311" spans="1:11" x14ac:dyDescent="0.2">
      <c r="A311" s="56">
        <v>8</v>
      </c>
      <c r="B311">
        <v>1982</v>
      </c>
      <c r="C311" t="s">
        <v>23</v>
      </c>
      <c r="D311" s="58">
        <v>30164</v>
      </c>
      <c r="E311" s="29" t="s">
        <v>6</v>
      </c>
      <c r="F311">
        <v>59967</v>
      </c>
      <c r="G311">
        <v>59967</v>
      </c>
      <c r="H311">
        <v>0</v>
      </c>
      <c r="I311">
        <v>70048</v>
      </c>
      <c r="J311">
        <v>9402</v>
      </c>
      <c r="K311">
        <f>TB_VOLUMEDEVENDAS[[#This Row],[Produção]]-TB_VOLUMEDEVENDAS[[#This Row],[Exportação]]</f>
        <v>60646</v>
      </c>
    </row>
    <row r="312" spans="1:11" x14ac:dyDescent="0.2">
      <c r="A312" s="56">
        <v>9</v>
      </c>
      <c r="B312">
        <v>1982</v>
      </c>
      <c r="C312" t="s">
        <v>24</v>
      </c>
      <c r="D312" s="58">
        <v>30195</v>
      </c>
      <c r="E312" s="29" t="s">
        <v>6</v>
      </c>
      <c r="F312">
        <v>56794</v>
      </c>
      <c r="G312">
        <v>56794</v>
      </c>
      <c r="H312">
        <v>0</v>
      </c>
      <c r="I312">
        <v>66974</v>
      </c>
      <c r="J312">
        <v>7568</v>
      </c>
      <c r="K312">
        <f>TB_VOLUMEDEVENDAS[[#This Row],[Produção]]-TB_VOLUMEDEVENDAS[[#This Row],[Exportação]]</f>
        <v>59406</v>
      </c>
    </row>
    <row r="313" spans="1:11" x14ac:dyDescent="0.2">
      <c r="A313" s="56">
        <v>10</v>
      </c>
      <c r="B313">
        <v>1982</v>
      </c>
      <c r="C313" t="s">
        <v>25</v>
      </c>
      <c r="D313" s="58">
        <v>30225</v>
      </c>
      <c r="E313" s="29" t="s">
        <v>6</v>
      </c>
      <c r="F313">
        <v>67106</v>
      </c>
      <c r="G313">
        <v>67106</v>
      </c>
      <c r="H313">
        <v>0</v>
      </c>
      <c r="I313">
        <v>78031</v>
      </c>
      <c r="J313">
        <v>4492</v>
      </c>
      <c r="K313">
        <f>TB_VOLUMEDEVENDAS[[#This Row],[Produção]]-TB_VOLUMEDEVENDAS[[#This Row],[Exportação]]</f>
        <v>73539</v>
      </c>
    </row>
    <row r="314" spans="1:11" x14ac:dyDescent="0.2">
      <c r="A314" s="56">
        <v>11</v>
      </c>
      <c r="B314">
        <v>1982</v>
      </c>
      <c r="C314" t="s">
        <v>26</v>
      </c>
      <c r="D314" s="58">
        <v>30256</v>
      </c>
      <c r="E314" s="29" t="s">
        <v>6</v>
      </c>
      <c r="F314">
        <v>63023</v>
      </c>
      <c r="G314">
        <v>63023</v>
      </c>
      <c r="H314">
        <v>0</v>
      </c>
      <c r="I314">
        <v>78247</v>
      </c>
      <c r="J314">
        <v>5365</v>
      </c>
      <c r="K314">
        <f>TB_VOLUMEDEVENDAS[[#This Row],[Produção]]-TB_VOLUMEDEVENDAS[[#This Row],[Exportação]]</f>
        <v>72882</v>
      </c>
    </row>
    <row r="315" spans="1:11" x14ac:dyDescent="0.2">
      <c r="A315" s="56">
        <v>12</v>
      </c>
      <c r="B315">
        <v>1982</v>
      </c>
      <c r="C315" t="s">
        <v>27</v>
      </c>
      <c r="D315" s="58">
        <v>30286</v>
      </c>
      <c r="E315" s="29" t="s">
        <v>6</v>
      </c>
      <c r="F315">
        <v>74161</v>
      </c>
      <c r="G315">
        <v>74161</v>
      </c>
      <c r="H315">
        <v>0</v>
      </c>
      <c r="I315">
        <v>71680</v>
      </c>
      <c r="J315">
        <v>9801</v>
      </c>
      <c r="K315">
        <f>TB_VOLUMEDEVENDAS[[#This Row],[Produção]]-TB_VOLUMEDEVENDAS[[#This Row],[Exportação]]</f>
        <v>61879</v>
      </c>
    </row>
    <row r="316" spans="1:11" x14ac:dyDescent="0.2">
      <c r="A316" s="56">
        <v>1</v>
      </c>
      <c r="B316">
        <v>1983</v>
      </c>
      <c r="C316" t="s">
        <v>16</v>
      </c>
      <c r="D316" s="58">
        <v>30317</v>
      </c>
      <c r="E316" s="29" t="s">
        <v>6</v>
      </c>
      <c r="F316">
        <v>60793</v>
      </c>
      <c r="G316">
        <v>60793</v>
      </c>
      <c r="H316">
        <v>0</v>
      </c>
      <c r="I316">
        <v>68584</v>
      </c>
      <c r="J316">
        <v>6900</v>
      </c>
      <c r="K316">
        <f>TB_VOLUMEDEVENDAS[[#This Row],[Produção]]-TB_VOLUMEDEVENDAS[[#This Row],[Exportação]]</f>
        <v>61684</v>
      </c>
    </row>
    <row r="317" spans="1:11" x14ac:dyDescent="0.2">
      <c r="A317" s="56">
        <v>2</v>
      </c>
      <c r="B317">
        <v>1983</v>
      </c>
      <c r="C317" t="s">
        <v>17</v>
      </c>
      <c r="D317" s="58">
        <v>30348</v>
      </c>
      <c r="E317" s="29" t="s">
        <v>6</v>
      </c>
      <c r="F317">
        <v>58350</v>
      </c>
      <c r="G317">
        <v>58350</v>
      </c>
      <c r="H317">
        <v>0</v>
      </c>
      <c r="I317">
        <v>61757</v>
      </c>
      <c r="J317">
        <v>3359</v>
      </c>
      <c r="K317">
        <f>TB_VOLUMEDEVENDAS[[#This Row],[Produção]]-TB_VOLUMEDEVENDAS[[#This Row],[Exportação]]</f>
        <v>58398</v>
      </c>
    </row>
    <row r="318" spans="1:11" x14ac:dyDescent="0.2">
      <c r="A318" s="56">
        <v>3</v>
      </c>
      <c r="B318">
        <v>1983</v>
      </c>
      <c r="C318" t="s">
        <v>18</v>
      </c>
      <c r="D318" s="58">
        <v>30376</v>
      </c>
      <c r="E318" s="29" t="s">
        <v>6</v>
      </c>
      <c r="F318">
        <v>67573</v>
      </c>
      <c r="G318">
        <v>67573</v>
      </c>
      <c r="H318">
        <v>0</v>
      </c>
      <c r="I318">
        <v>79950</v>
      </c>
      <c r="J318">
        <v>10734</v>
      </c>
      <c r="K318">
        <f>TB_VOLUMEDEVENDAS[[#This Row],[Produção]]-TB_VOLUMEDEVENDAS[[#This Row],[Exportação]]</f>
        <v>69216</v>
      </c>
    </row>
    <row r="319" spans="1:11" x14ac:dyDescent="0.2">
      <c r="A319" s="56">
        <v>4</v>
      </c>
      <c r="B319">
        <v>1983</v>
      </c>
      <c r="C319" t="s">
        <v>19</v>
      </c>
      <c r="D319" s="58">
        <v>30407</v>
      </c>
      <c r="E319" s="29" t="s">
        <v>6</v>
      </c>
      <c r="F319">
        <v>66978</v>
      </c>
      <c r="G319">
        <v>66978</v>
      </c>
      <c r="H319">
        <v>0</v>
      </c>
      <c r="I319">
        <v>69893</v>
      </c>
      <c r="J319">
        <v>5863</v>
      </c>
      <c r="K319">
        <f>TB_VOLUMEDEVENDAS[[#This Row],[Produção]]-TB_VOLUMEDEVENDAS[[#This Row],[Exportação]]</f>
        <v>64030</v>
      </c>
    </row>
    <row r="320" spans="1:11" x14ac:dyDescent="0.2">
      <c r="A320" s="56">
        <v>5</v>
      </c>
      <c r="B320">
        <v>1983</v>
      </c>
      <c r="C320" t="s">
        <v>20</v>
      </c>
      <c r="D320" s="58">
        <v>30437</v>
      </c>
      <c r="E320" s="29" t="s">
        <v>6</v>
      </c>
      <c r="F320">
        <v>68743</v>
      </c>
      <c r="G320">
        <v>68743</v>
      </c>
      <c r="H320">
        <v>0</v>
      </c>
      <c r="I320">
        <v>84430</v>
      </c>
      <c r="J320">
        <v>8991</v>
      </c>
      <c r="K320">
        <f>TB_VOLUMEDEVENDAS[[#This Row],[Produção]]-TB_VOLUMEDEVENDAS[[#This Row],[Exportação]]</f>
        <v>75439</v>
      </c>
    </row>
    <row r="321" spans="1:11" x14ac:dyDescent="0.2">
      <c r="A321" s="56">
        <v>6</v>
      </c>
      <c r="B321">
        <v>1983</v>
      </c>
      <c r="C321" t="s">
        <v>21</v>
      </c>
      <c r="D321" s="58">
        <v>30468</v>
      </c>
      <c r="E321" s="29" t="s">
        <v>6</v>
      </c>
      <c r="F321">
        <v>53244</v>
      </c>
      <c r="G321">
        <v>53244</v>
      </c>
      <c r="H321">
        <v>0</v>
      </c>
      <c r="I321">
        <v>72492</v>
      </c>
      <c r="J321">
        <v>8620</v>
      </c>
      <c r="K321">
        <f>TB_VOLUMEDEVENDAS[[#This Row],[Produção]]-TB_VOLUMEDEVENDAS[[#This Row],[Exportação]]</f>
        <v>63872</v>
      </c>
    </row>
    <row r="322" spans="1:11" x14ac:dyDescent="0.2">
      <c r="A322" s="56">
        <v>7</v>
      </c>
      <c r="B322">
        <v>1983</v>
      </c>
      <c r="C322" t="s">
        <v>22</v>
      </c>
      <c r="D322" s="58">
        <v>30498</v>
      </c>
      <c r="E322" s="29" t="s">
        <v>6</v>
      </c>
      <c r="F322">
        <v>49924</v>
      </c>
      <c r="G322">
        <v>49924</v>
      </c>
      <c r="H322">
        <v>0</v>
      </c>
      <c r="I322">
        <v>53832</v>
      </c>
      <c r="J322">
        <v>10433</v>
      </c>
      <c r="K322">
        <f>TB_VOLUMEDEVENDAS[[#This Row],[Produção]]-TB_VOLUMEDEVENDAS[[#This Row],[Exportação]]</f>
        <v>43399</v>
      </c>
    </row>
    <row r="323" spans="1:11" x14ac:dyDescent="0.2">
      <c r="A323" s="56">
        <v>8</v>
      </c>
      <c r="B323">
        <v>1983</v>
      </c>
      <c r="C323" t="s">
        <v>23</v>
      </c>
      <c r="D323" s="58">
        <v>30529</v>
      </c>
      <c r="E323" s="29" t="s">
        <v>6</v>
      </c>
      <c r="F323">
        <v>65680</v>
      </c>
      <c r="G323">
        <v>65680</v>
      </c>
      <c r="H323">
        <v>0</v>
      </c>
      <c r="I323">
        <v>72434</v>
      </c>
      <c r="J323">
        <v>14332</v>
      </c>
      <c r="K323">
        <f>TB_VOLUMEDEVENDAS[[#This Row],[Produção]]-TB_VOLUMEDEVENDAS[[#This Row],[Exportação]]</f>
        <v>58102</v>
      </c>
    </row>
    <row r="324" spans="1:11" x14ac:dyDescent="0.2">
      <c r="A324" s="56">
        <v>9</v>
      </c>
      <c r="B324">
        <v>1983</v>
      </c>
      <c r="C324" t="s">
        <v>24</v>
      </c>
      <c r="D324" s="58">
        <v>30560</v>
      </c>
      <c r="E324" s="29" t="s">
        <v>6</v>
      </c>
      <c r="F324">
        <v>63067</v>
      </c>
      <c r="G324">
        <v>63067</v>
      </c>
      <c r="H324">
        <v>0</v>
      </c>
      <c r="I324">
        <v>69215</v>
      </c>
      <c r="J324">
        <v>4742</v>
      </c>
      <c r="K324">
        <f>TB_VOLUMEDEVENDAS[[#This Row],[Produção]]-TB_VOLUMEDEVENDAS[[#This Row],[Exportação]]</f>
        <v>64473</v>
      </c>
    </row>
    <row r="325" spans="1:11" x14ac:dyDescent="0.2">
      <c r="A325" s="56">
        <v>10</v>
      </c>
      <c r="B325">
        <v>1983</v>
      </c>
      <c r="C325" t="s">
        <v>25</v>
      </c>
      <c r="D325" s="58">
        <v>30590</v>
      </c>
      <c r="E325" s="29" t="s">
        <v>6</v>
      </c>
      <c r="F325">
        <v>59662</v>
      </c>
      <c r="G325">
        <v>59662</v>
      </c>
      <c r="H325">
        <v>0</v>
      </c>
      <c r="I325">
        <v>63619</v>
      </c>
      <c r="J325">
        <v>9522</v>
      </c>
      <c r="K325">
        <f>TB_VOLUMEDEVENDAS[[#This Row],[Produção]]-TB_VOLUMEDEVENDAS[[#This Row],[Exportação]]</f>
        <v>54097</v>
      </c>
    </row>
    <row r="326" spans="1:11" x14ac:dyDescent="0.2">
      <c r="A326" s="56">
        <v>11</v>
      </c>
      <c r="B326">
        <v>1983</v>
      </c>
      <c r="C326" t="s">
        <v>26</v>
      </c>
      <c r="D326" s="58">
        <v>30621</v>
      </c>
      <c r="E326" s="29" t="s">
        <v>6</v>
      </c>
      <c r="F326">
        <v>53136</v>
      </c>
      <c r="G326">
        <v>53136</v>
      </c>
      <c r="H326">
        <v>0</v>
      </c>
      <c r="I326">
        <v>66435</v>
      </c>
      <c r="J326">
        <v>8068</v>
      </c>
      <c r="K326">
        <f>TB_VOLUMEDEVENDAS[[#This Row],[Produção]]-TB_VOLUMEDEVENDAS[[#This Row],[Exportação]]</f>
        <v>58367</v>
      </c>
    </row>
    <row r="327" spans="1:11" x14ac:dyDescent="0.2">
      <c r="A327" s="56">
        <v>12</v>
      </c>
      <c r="B327">
        <v>1983</v>
      </c>
      <c r="C327" t="s">
        <v>27</v>
      </c>
      <c r="D327" s="58">
        <v>30651</v>
      </c>
      <c r="E327" s="29" t="s">
        <v>6</v>
      </c>
      <c r="F327">
        <v>60582</v>
      </c>
      <c r="G327">
        <v>60582</v>
      </c>
      <c r="H327">
        <v>0</v>
      </c>
      <c r="I327">
        <v>67428</v>
      </c>
      <c r="J327">
        <v>10727</v>
      </c>
      <c r="K327">
        <f>TB_VOLUMEDEVENDAS[[#This Row],[Produção]]-TB_VOLUMEDEVENDAS[[#This Row],[Exportação]]</f>
        <v>56701</v>
      </c>
    </row>
    <row r="328" spans="1:11" x14ac:dyDescent="0.2">
      <c r="A328" s="56">
        <v>1</v>
      </c>
      <c r="B328">
        <v>1984</v>
      </c>
      <c r="C328" t="s">
        <v>16</v>
      </c>
      <c r="D328" s="58">
        <v>30682</v>
      </c>
      <c r="E328" s="29" t="s">
        <v>6</v>
      </c>
      <c r="F328">
        <v>45838</v>
      </c>
      <c r="G328">
        <v>45838</v>
      </c>
      <c r="H328">
        <v>0</v>
      </c>
      <c r="I328">
        <v>58333</v>
      </c>
      <c r="J328">
        <v>9544</v>
      </c>
      <c r="K328">
        <f>TB_VOLUMEDEVENDAS[[#This Row],[Produção]]-TB_VOLUMEDEVENDAS[[#This Row],[Exportação]]</f>
        <v>48789</v>
      </c>
    </row>
    <row r="329" spans="1:11" x14ac:dyDescent="0.2">
      <c r="A329" s="56">
        <v>2</v>
      </c>
      <c r="B329">
        <v>1984</v>
      </c>
      <c r="C329" t="s">
        <v>17</v>
      </c>
      <c r="D329" s="58">
        <v>30713</v>
      </c>
      <c r="E329" s="29" t="s">
        <v>6</v>
      </c>
      <c r="F329">
        <v>57538</v>
      </c>
      <c r="G329">
        <v>57538</v>
      </c>
      <c r="H329">
        <v>0</v>
      </c>
      <c r="I329">
        <v>67809</v>
      </c>
      <c r="J329">
        <v>5602</v>
      </c>
      <c r="K329">
        <f>TB_VOLUMEDEVENDAS[[#This Row],[Produção]]-TB_VOLUMEDEVENDAS[[#This Row],[Exportação]]</f>
        <v>62207</v>
      </c>
    </row>
    <row r="330" spans="1:11" x14ac:dyDescent="0.2">
      <c r="A330" s="56">
        <v>3</v>
      </c>
      <c r="B330">
        <v>1984</v>
      </c>
      <c r="C330" t="s">
        <v>18</v>
      </c>
      <c r="D330" s="58">
        <v>30742</v>
      </c>
      <c r="E330" s="29" t="s">
        <v>6</v>
      </c>
      <c r="F330">
        <v>53217</v>
      </c>
      <c r="G330">
        <v>53217</v>
      </c>
      <c r="H330">
        <v>0</v>
      </c>
      <c r="I330">
        <v>64201</v>
      </c>
      <c r="J330">
        <v>10654</v>
      </c>
      <c r="K330">
        <f>TB_VOLUMEDEVENDAS[[#This Row],[Produção]]-TB_VOLUMEDEVENDAS[[#This Row],[Exportação]]</f>
        <v>53547</v>
      </c>
    </row>
    <row r="331" spans="1:11" x14ac:dyDescent="0.2">
      <c r="A331" s="56">
        <v>4</v>
      </c>
      <c r="B331">
        <v>1984</v>
      </c>
      <c r="C331" t="s">
        <v>19</v>
      </c>
      <c r="D331" s="58">
        <v>30773</v>
      </c>
      <c r="E331" s="29" t="s">
        <v>6</v>
      </c>
      <c r="F331">
        <v>55295</v>
      </c>
      <c r="G331">
        <v>55295</v>
      </c>
      <c r="H331">
        <v>0</v>
      </c>
      <c r="I331">
        <v>50995</v>
      </c>
      <c r="J331">
        <v>9817</v>
      </c>
      <c r="K331">
        <f>TB_VOLUMEDEVENDAS[[#This Row],[Produção]]-TB_VOLUMEDEVENDAS[[#This Row],[Exportação]]</f>
        <v>41178</v>
      </c>
    </row>
    <row r="332" spans="1:11" x14ac:dyDescent="0.2">
      <c r="A332" s="56">
        <v>5</v>
      </c>
      <c r="B332">
        <v>1984</v>
      </c>
      <c r="C332" t="s">
        <v>20</v>
      </c>
      <c r="D332" s="58">
        <v>30803</v>
      </c>
      <c r="E332" s="29" t="s">
        <v>6</v>
      </c>
      <c r="F332">
        <v>59219</v>
      </c>
      <c r="G332">
        <v>59219</v>
      </c>
      <c r="H332">
        <v>0</v>
      </c>
      <c r="I332">
        <v>72732</v>
      </c>
      <c r="J332">
        <v>8405</v>
      </c>
      <c r="K332">
        <f>TB_VOLUMEDEVENDAS[[#This Row],[Produção]]-TB_VOLUMEDEVENDAS[[#This Row],[Exportação]]</f>
        <v>64327</v>
      </c>
    </row>
    <row r="333" spans="1:11" x14ac:dyDescent="0.2">
      <c r="A333" s="56">
        <v>6</v>
      </c>
      <c r="B333">
        <v>1984</v>
      </c>
      <c r="C333" t="s">
        <v>21</v>
      </c>
      <c r="D333" s="58">
        <v>30834</v>
      </c>
      <c r="E333" s="29" t="s">
        <v>6</v>
      </c>
      <c r="F333">
        <v>58868</v>
      </c>
      <c r="G333">
        <v>58868</v>
      </c>
      <c r="H333">
        <v>0</v>
      </c>
      <c r="I333">
        <v>63657</v>
      </c>
      <c r="J333">
        <v>12431</v>
      </c>
      <c r="K333">
        <f>TB_VOLUMEDEVENDAS[[#This Row],[Produção]]-TB_VOLUMEDEVENDAS[[#This Row],[Exportação]]</f>
        <v>51226</v>
      </c>
    </row>
    <row r="334" spans="1:11" x14ac:dyDescent="0.2">
      <c r="A334" s="56">
        <v>7</v>
      </c>
      <c r="B334">
        <v>1984</v>
      </c>
      <c r="C334" t="s">
        <v>22</v>
      </c>
      <c r="D334" s="58">
        <v>30864</v>
      </c>
      <c r="E334" s="29" t="s">
        <v>6</v>
      </c>
      <c r="F334">
        <v>49945</v>
      </c>
      <c r="G334">
        <v>49945</v>
      </c>
      <c r="H334">
        <v>0</v>
      </c>
      <c r="I334">
        <v>63500</v>
      </c>
      <c r="J334">
        <v>7511</v>
      </c>
      <c r="K334">
        <f>TB_VOLUMEDEVENDAS[[#This Row],[Produção]]-TB_VOLUMEDEVENDAS[[#This Row],[Exportação]]</f>
        <v>55989</v>
      </c>
    </row>
    <row r="335" spans="1:11" x14ac:dyDescent="0.2">
      <c r="A335" s="56">
        <v>8</v>
      </c>
      <c r="B335">
        <v>1984</v>
      </c>
      <c r="C335" t="s">
        <v>23</v>
      </c>
      <c r="D335" s="58">
        <v>30895</v>
      </c>
      <c r="E335" s="29" t="s">
        <v>6</v>
      </c>
      <c r="F335">
        <v>59948</v>
      </c>
      <c r="G335">
        <v>59948</v>
      </c>
      <c r="H335">
        <v>0</v>
      </c>
      <c r="I335">
        <v>75684</v>
      </c>
      <c r="J335">
        <v>12271</v>
      </c>
      <c r="K335">
        <f>TB_VOLUMEDEVENDAS[[#This Row],[Produção]]-TB_VOLUMEDEVENDAS[[#This Row],[Exportação]]</f>
        <v>63413</v>
      </c>
    </row>
    <row r="336" spans="1:11" x14ac:dyDescent="0.2">
      <c r="A336" s="56">
        <v>9</v>
      </c>
      <c r="B336">
        <v>1984</v>
      </c>
      <c r="C336" t="s">
        <v>24</v>
      </c>
      <c r="D336" s="58">
        <v>30926</v>
      </c>
      <c r="E336" s="29" t="s">
        <v>6</v>
      </c>
      <c r="F336">
        <v>57421</v>
      </c>
      <c r="G336">
        <v>57421</v>
      </c>
      <c r="H336">
        <v>0</v>
      </c>
      <c r="I336">
        <v>57266</v>
      </c>
      <c r="J336">
        <v>5508</v>
      </c>
      <c r="K336">
        <f>TB_VOLUMEDEVENDAS[[#This Row],[Produção]]-TB_VOLUMEDEVENDAS[[#This Row],[Exportação]]</f>
        <v>51758</v>
      </c>
    </row>
    <row r="337" spans="1:11" x14ac:dyDescent="0.2">
      <c r="A337" s="56">
        <v>10</v>
      </c>
      <c r="B337">
        <v>1984</v>
      </c>
      <c r="C337" t="s">
        <v>25</v>
      </c>
      <c r="D337" s="58">
        <v>30956</v>
      </c>
      <c r="E337" s="29" t="s">
        <v>6</v>
      </c>
      <c r="F337">
        <v>61488</v>
      </c>
      <c r="G337">
        <v>61488</v>
      </c>
      <c r="H337">
        <v>0</v>
      </c>
      <c r="I337">
        <v>69102</v>
      </c>
      <c r="J337">
        <v>9162</v>
      </c>
      <c r="K337">
        <f>TB_VOLUMEDEVENDAS[[#This Row],[Produção]]-TB_VOLUMEDEVENDAS[[#This Row],[Exportação]]</f>
        <v>59940</v>
      </c>
    </row>
    <row r="338" spans="1:11" x14ac:dyDescent="0.2">
      <c r="A338" s="56">
        <v>11</v>
      </c>
      <c r="B338">
        <v>1984</v>
      </c>
      <c r="C338" t="s">
        <v>26</v>
      </c>
      <c r="D338" s="58">
        <v>30987</v>
      </c>
      <c r="E338" s="29" t="s">
        <v>6</v>
      </c>
      <c r="F338">
        <v>65305</v>
      </c>
      <c r="G338">
        <v>65305</v>
      </c>
      <c r="H338">
        <v>0</v>
      </c>
      <c r="I338">
        <v>77021</v>
      </c>
      <c r="J338">
        <v>9207</v>
      </c>
      <c r="K338">
        <f>TB_VOLUMEDEVENDAS[[#This Row],[Produção]]-TB_VOLUMEDEVENDAS[[#This Row],[Exportação]]</f>
        <v>67814</v>
      </c>
    </row>
    <row r="339" spans="1:11" x14ac:dyDescent="0.2">
      <c r="A339" s="56">
        <v>12</v>
      </c>
      <c r="B339">
        <v>1984</v>
      </c>
      <c r="C339" t="s">
        <v>27</v>
      </c>
      <c r="D339" s="58">
        <v>31017</v>
      </c>
      <c r="E339" s="29" t="s">
        <v>6</v>
      </c>
      <c r="F339">
        <v>53000</v>
      </c>
      <c r="G339">
        <v>53000</v>
      </c>
      <c r="H339">
        <v>0</v>
      </c>
      <c r="I339">
        <v>54408</v>
      </c>
      <c r="J339">
        <v>9474</v>
      </c>
      <c r="K339">
        <f>TB_VOLUMEDEVENDAS[[#This Row],[Produção]]-TB_VOLUMEDEVENDAS[[#This Row],[Exportação]]</f>
        <v>44934</v>
      </c>
    </row>
    <row r="340" spans="1:11" x14ac:dyDescent="0.2">
      <c r="A340" s="56">
        <v>1</v>
      </c>
      <c r="B340">
        <v>1985</v>
      </c>
      <c r="C340" t="s">
        <v>16</v>
      </c>
      <c r="D340" s="58">
        <v>31048</v>
      </c>
      <c r="E340" s="29" t="s">
        <v>6</v>
      </c>
      <c r="F340">
        <v>61448</v>
      </c>
      <c r="G340">
        <v>61448</v>
      </c>
      <c r="H340">
        <v>0</v>
      </c>
      <c r="I340">
        <v>72183</v>
      </c>
      <c r="J340">
        <v>7559</v>
      </c>
      <c r="K340">
        <f>TB_VOLUMEDEVENDAS[[#This Row],[Produção]]-TB_VOLUMEDEVENDAS[[#This Row],[Exportação]]</f>
        <v>64624</v>
      </c>
    </row>
    <row r="341" spans="1:11" x14ac:dyDescent="0.2">
      <c r="A341" s="56">
        <v>2</v>
      </c>
      <c r="B341">
        <v>1985</v>
      </c>
      <c r="C341" t="s">
        <v>17</v>
      </c>
      <c r="D341" s="58">
        <v>31079</v>
      </c>
      <c r="E341" s="29" t="s">
        <v>6</v>
      </c>
      <c r="F341">
        <v>58942</v>
      </c>
      <c r="G341">
        <v>58942</v>
      </c>
      <c r="H341">
        <v>0</v>
      </c>
      <c r="I341">
        <v>65399</v>
      </c>
      <c r="J341">
        <v>6461</v>
      </c>
      <c r="K341">
        <f>TB_VOLUMEDEVENDAS[[#This Row],[Produção]]-TB_VOLUMEDEVENDAS[[#This Row],[Exportação]]</f>
        <v>58938</v>
      </c>
    </row>
    <row r="342" spans="1:11" x14ac:dyDescent="0.2">
      <c r="A342" s="56">
        <v>3</v>
      </c>
      <c r="B342">
        <v>1985</v>
      </c>
      <c r="C342" t="s">
        <v>18</v>
      </c>
      <c r="D342" s="58">
        <v>31107</v>
      </c>
      <c r="E342" s="29" t="s">
        <v>6</v>
      </c>
      <c r="F342">
        <v>68245</v>
      </c>
      <c r="G342">
        <v>68245</v>
      </c>
      <c r="H342">
        <v>0</v>
      </c>
      <c r="I342">
        <v>77484</v>
      </c>
      <c r="J342">
        <v>11333</v>
      </c>
      <c r="K342">
        <f>TB_VOLUMEDEVENDAS[[#This Row],[Produção]]-TB_VOLUMEDEVENDAS[[#This Row],[Exportação]]</f>
        <v>66151</v>
      </c>
    </row>
    <row r="343" spans="1:11" x14ac:dyDescent="0.2">
      <c r="A343" s="56">
        <v>4</v>
      </c>
      <c r="B343">
        <v>1985</v>
      </c>
      <c r="C343" t="s">
        <v>19</v>
      </c>
      <c r="D343" s="58">
        <v>31138</v>
      </c>
      <c r="E343" s="29" t="s">
        <v>6</v>
      </c>
      <c r="F343">
        <v>24675</v>
      </c>
      <c r="G343">
        <v>24675</v>
      </c>
      <c r="H343">
        <v>0</v>
      </c>
      <c r="I343">
        <v>32832</v>
      </c>
      <c r="J343">
        <v>5976</v>
      </c>
      <c r="K343">
        <f>TB_VOLUMEDEVENDAS[[#This Row],[Produção]]-TB_VOLUMEDEVENDAS[[#This Row],[Exportação]]</f>
        <v>26856</v>
      </c>
    </row>
    <row r="344" spans="1:11" x14ac:dyDescent="0.2">
      <c r="A344" s="56">
        <v>5</v>
      </c>
      <c r="B344">
        <v>1985</v>
      </c>
      <c r="C344" t="s">
        <v>20</v>
      </c>
      <c r="D344" s="58">
        <v>31168</v>
      </c>
      <c r="E344" s="29" t="s">
        <v>6</v>
      </c>
      <c r="F344">
        <v>37224</v>
      </c>
      <c r="G344">
        <v>37224</v>
      </c>
      <c r="H344">
        <v>0</v>
      </c>
      <c r="I344">
        <v>42645</v>
      </c>
      <c r="J344">
        <v>9759</v>
      </c>
      <c r="K344">
        <f>TB_VOLUMEDEVENDAS[[#This Row],[Produção]]-TB_VOLUMEDEVENDAS[[#This Row],[Exportação]]</f>
        <v>32886</v>
      </c>
    </row>
    <row r="345" spans="1:11" x14ac:dyDescent="0.2">
      <c r="A345" s="56">
        <v>6</v>
      </c>
      <c r="B345">
        <v>1985</v>
      </c>
      <c r="C345" t="s">
        <v>21</v>
      </c>
      <c r="D345" s="58">
        <v>31199</v>
      </c>
      <c r="E345" s="29" t="s">
        <v>6</v>
      </c>
      <c r="F345">
        <v>51227</v>
      </c>
      <c r="G345">
        <v>51227</v>
      </c>
      <c r="H345">
        <v>0</v>
      </c>
      <c r="I345">
        <v>62979</v>
      </c>
      <c r="J345">
        <v>7590</v>
      </c>
      <c r="K345">
        <f>TB_VOLUMEDEVENDAS[[#This Row],[Produção]]-TB_VOLUMEDEVENDAS[[#This Row],[Exportação]]</f>
        <v>55389</v>
      </c>
    </row>
    <row r="346" spans="1:11" x14ac:dyDescent="0.2">
      <c r="A346" s="56">
        <v>7</v>
      </c>
      <c r="B346">
        <v>1985</v>
      </c>
      <c r="C346" t="s">
        <v>22</v>
      </c>
      <c r="D346" s="58">
        <v>31229</v>
      </c>
      <c r="E346" s="29" t="s">
        <v>6</v>
      </c>
      <c r="F346">
        <v>74367</v>
      </c>
      <c r="G346">
        <v>74367</v>
      </c>
      <c r="H346">
        <v>0</v>
      </c>
      <c r="I346">
        <v>90383</v>
      </c>
      <c r="J346">
        <v>15342</v>
      </c>
      <c r="K346">
        <f>TB_VOLUMEDEVENDAS[[#This Row],[Produção]]-TB_VOLUMEDEVENDAS[[#This Row],[Exportação]]</f>
        <v>75041</v>
      </c>
    </row>
    <row r="347" spans="1:11" x14ac:dyDescent="0.2">
      <c r="A347" s="56">
        <v>8</v>
      </c>
      <c r="B347">
        <v>1985</v>
      </c>
      <c r="C347" t="s">
        <v>23</v>
      </c>
      <c r="D347" s="58">
        <v>31260</v>
      </c>
      <c r="E347" s="29" t="s">
        <v>6</v>
      </c>
      <c r="F347">
        <v>76429</v>
      </c>
      <c r="G347">
        <v>76429</v>
      </c>
      <c r="H347">
        <v>0</v>
      </c>
      <c r="I347">
        <v>85270</v>
      </c>
      <c r="J347">
        <v>9417</v>
      </c>
      <c r="K347">
        <f>TB_VOLUMEDEVENDAS[[#This Row],[Produção]]-TB_VOLUMEDEVENDAS[[#This Row],[Exportação]]</f>
        <v>75853</v>
      </c>
    </row>
    <row r="348" spans="1:11" x14ac:dyDescent="0.2">
      <c r="A348" s="56">
        <v>9</v>
      </c>
      <c r="B348">
        <v>1985</v>
      </c>
      <c r="C348" t="s">
        <v>24</v>
      </c>
      <c r="D348" s="58">
        <v>31291</v>
      </c>
      <c r="E348" s="29" t="s">
        <v>6</v>
      </c>
      <c r="F348">
        <v>76906</v>
      </c>
      <c r="G348">
        <v>76906</v>
      </c>
      <c r="H348">
        <v>0</v>
      </c>
      <c r="I348">
        <v>88741</v>
      </c>
      <c r="J348">
        <v>14064</v>
      </c>
      <c r="K348">
        <f>TB_VOLUMEDEVENDAS[[#This Row],[Produção]]-TB_VOLUMEDEVENDAS[[#This Row],[Exportação]]</f>
        <v>74677</v>
      </c>
    </row>
    <row r="349" spans="1:11" x14ac:dyDescent="0.2">
      <c r="A349" s="56">
        <v>10</v>
      </c>
      <c r="B349">
        <v>1985</v>
      </c>
      <c r="C349" t="s">
        <v>25</v>
      </c>
      <c r="D349" s="58">
        <v>31321</v>
      </c>
      <c r="E349" s="29" t="s">
        <v>6</v>
      </c>
      <c r="F349">
        <v>91866</v>
      </c>
      <c r="G349">
        <v>91866</v>
      </c>
      <c r="H349">
        <v>0</v>
      </c>
      <c r="I349">
        <v>103283</v>
      </c>
      <c r="J349">
        <v>10867</v>
      </c>
      <c r="K349">
        <f>TB_VOLUMEDEVENDAS[[#This Row],[Produção]]-TB_VOLUMEDEVENDAS[[#This Row],[Exportação]]</f>
        <v>92416</v>
      </c>
    </row>
    <row r="350" spans="1:11" x14ac:dyDescent="0.2">
      <c r="A350" s="56">
        <v>11</v>
      </c>
      <c r="B350">
        <v>1985</v>
      </c>
      <c r="C350" t="s">
        <v>26</v>
      </c>
      <c r="D350" s="58">
        <v>31352</v>
      </c>
      <c r="E350" s="29" t="s">
        <v>6</v>
      </c>
      <c r="F350">
        <v>81817</v>
      </c>
      <c r="G350">
        <v>81817</v>
      </c>
      <c r="H350">
        <v>0</v>
      </c>
      <c r="I350">
        <v>91201</v>
      </c>
      <c r="J350">
        <v>9707</v>
      </c>
      <c r="K350">
        <f>TB_VOLUMEDEVENDAS[[#This Row],[Produção]]-TB_VOLUMEDEVENDAS[[#This Row],[Exportação]]</f>
        <v>81494</v>
      </c>
    </row>
    <row r="351" spans="1:11" x14ac:dyDescent="0.2">
      <c r="A351" s="56">
        <v>12</v>
      </c>
      <c r="B351">
        <v>1985</v>
      </c>
      <c r="C351" t="s">
        <v>27</v>
      </c>
      <c r="D351" s="58">
        <v>31382</v>
      </c>
      <c r="E351" s="29" t="s">
        <v>6</v>
      </c>
      <c r="F351">
        <v>60034</v>
      </c>
      <c r="G351">
        <v>60034</v>
      </c>
      <c r="H351">
        <v>0</v>
      </c>
      <c r="I351">
        <v>67036</v>
      </c>
      <c r="J351">
        <v>13891</v>
      </c>
      <c r="K351">
        <f>TB_VOLUMEDEVENDAS[[#This Row],[Produção]]-TB_VOLUMEDEVENDAS[[#This Row],[Exportação]]</f>
        <v>53145</v>
      </c>
    </row>
    <row r="352" spans="1:11" x14ac:dyDescent="0.2">
      <c r="A352" s="56">
        <v>1</v>
      </c>
      <c r="B352">
        <v>1986</v>
      </c>
      <c r="C352" t="s">
        <v>16</v>
      </c>
      <c r="D352" s="58">
        <v>31413</v>
      </c>
      <c r="E352" s="29" t="s">
        <v>6</v>
      </c>
      <c r="F352">
        <v>58421</v>
      </c>
      <c r="G352">
        <v>58421</v>
      </c>
      <c r="H352">
        <v>0</v>
      </c>
      <c r="I352">
        <v>75182</v>
      </c>
      <c r="J352">
        <v>3818</v>
      </c>
      <c r="K352">
        <f>TB_VOLUMEDEVENDAS[[#This Row],[Produção]]-TB_VOLUMEDEVENDAS[[#This Row],[Exportação]]</f>
        <v>71364</v>
      </c>
    </row>
    <row r="353" spans="1:11" x14ac:dyDescent="0.2">
      <c r="A353" s="56">
        <v>2</v>
      </c>
      <c r="B353">
        <v>1986</v>
      </c>
      <c r="C353" t="s">
        <v>17</v>
      </c>
      <c r="D353" s="58">
        <v>31444</v>
      </c>
      <c r="E353" s="29" t="s">
        <v>6</v>
      </c>
      <c r="F353">
        <v>75255</v>
      </c>
      <c r="G353">
        <v>75255</v>
      </c>
      <c r="H353">
        <v>0</v>
      </c>
      <c r="I353">
        <v>79998</v>
      </c>
      <c r="J353">
        <v>6299</v>
      </c>
      <c r="K353">
        <f>TB_VOLUMEDEVENDAS[[#This Row],[Produção]]-TB_VOLUMEDEVENDAS[[#This Row],[Exportação]]</f>
        <v>73699</v>
      </c>
    </row>
    <row r="354" spans="1:11" x14ac:dyDescent="0.2">
      <c r="A354" s="56">
        <v>3</v>
      </c>
      <c r="B354">
        <v>1986</v>
      </c>
      <c r="C354" t="s">
        <v>18</v>
      </c>
      <c r="D354" s="58">
        <v>31472</v>
      </c>
      <c r="E354" s="29" t="s">
        <v>6</v>
      </c>
      <c r="F354">
        <v>80580</v>
      </c>
      <c r="G354">
        <v>80580</v>
      </c>
      <c r="H354">
        <v>0</v>
      </c>
      <c r="I354">
        <v>89432</v>
      </c>
      <c r="J354">
        <v>11287</v>
      </c>
      <c r="K354">
        <f>TB_VOLUMEDEVENDAS[[#This Row],[Produção]]-TB_VOLUMEDEVENDAS[[#This Row],[Exportação]]</f>
        <v>78145</v>
      </c>
    </row>
    <row r="355" spans="1:11" x14ac:dyDescent="0.2">
      <c r="A355" s="56">
        <v>4</v>
      </c>
      <c r="B355">
        <v>1986</v>
      </c>
      <c r="C355" t="s">
        <v>19</v>
      </c>
      <c r="D355" s="58">
        <v>31503</v>
      </c>
      <c r="E355" s="29" t="s">
        <v>6</v>
      </c>
      <c r="F355">
        <v>81704</v>
      </c>
      <c r="G355">
        <v>81704</v>
      </c>
      <c r="H355">
        <v>0</v>
      </c>
      <c r="I355">
        <v>93327</v>
      </c>
      <c r="J355">
        <v>8810</v>
      </c>
      <c r="K355">
        <f>TB_VOLUMEDEVENDAS[[#This Row],[Produção]]-TB_VOLUMEDEVENDAS[[#This Row],[Exportação]]</f>
        <v>84517</v>
      </c>
    </row>
    <row r="356" spans="1:11" x14ac:dyDescent="0.2">
      <c r="A356" s="56">
        <v>5</v>
      </c>
      <c r="B356">
        <v>1986</v>
      </c>
      <c r="C356" t="s">
        <v>20</v>
      </c>
      <c r="D356" s="58">
        <v>31533</v>
      </c>
      <c r="E356" s="29" t="s">
        <v>6</v>
      </c>
      <c r="F356">
        <v>86222</v>
      </c>
      <c r="G356">
        <v>86222</v>
      </c>
      <c r="H356">
        <v>0</v>
      </c>
      <c r="I356">
        <v>94469</v>
      </c>
      <c r="J356">
        <v>10307</v>
      </c>
      <c r="K356">
        <f>TB_VOLUMEDEVENDAS[[#This Row],[Produção]]-TB_VOLUMEDEVENDAS[[#This Row],[Exportação]]</f>
        <v>84162</v>
      </c>
    </row>
    <row r="357" spans="1:11" x14ac:dyDescent="0.2">
      <c r="A357" s="56">
        <v>6</v>
      </c>
      <c r="B357">
        <v>1986</v>
      </c>
      <c r="C357" t="s">
        <v>21</v>
      </c>
      <c r="D357" s="58">
        <v>31564</v>
      </c>
      <c r="E357" s="29" t="s">
        <v>6</v>
      </c>
      <c r="F357">
        <v>76837</v>
      </c>
      <c r="G357">
        <v>76837</v>
      </c>
      <c r="H357">
        <v>0</v>
      </c>
      <c r="I357">
        <v>85135</v>
      </c>
      <c r="J357">
        <v>8829</v>
      </c>
      <c r="K357">
        <f>TB_VOLUMEDEVENDAS[[#This Row],[Produção]]-TB_VOLUMEDEVENDAS[[#This Row],[Exportação]]</f>
        <v>76306</v>
      </c>
    </row>
    <row r="358" spans="1:11" x14ac:dyDescent="0.2">
      <c r="A358" s="56">
        <v>7</v>
      </c>
      <c r="B358">
        <v>1986</v>
      </c>
      <c r="C358" t="s">
        <v>22</v>
      </c>
      <c r="D358" s="58">
        <v>31594</v>
      </c>
      <c r="E358" s="29" t="s">
        <v>6</v>
      </c>
      <c r="F358">
        <v>73890</v>
      </c>
      <c r="G358">
        <v>73890</v>
      </c>
      <c r="H358">
        <v>0</v>
      </c>
      <c r="I358">
        <v>80175</v>
      </c>
      <c r="J358">
        <v>8894</v>
      </c>
      <c r="K358">
        <f>TB_VOLUMEDEVENDAS[[#This Row],[Produção]]-TB_VOLUMEDEVENDAS[[#This Row],[Exportação]]</f>
        <v>71281</v>
      </c>
    </row>
    <row r="359" spans="1:11" x14ac:dyDescent="0.2">
      <c r="A359" s="56">
        <v>8</v>
      </c>
      <c r="B359">
        <v>1986</v>
      </c>
      <c r="C359" t="s">
        <v>23</v>
      </c>
      <c r="D359" s="58">
        <v>31625</v>
      </c>
      <c r="E359" s="29" t="s">
        <v>6</v>
      </c>
      <c r="F359">
        <v>63379</v>
      </c>
      <c r="G359">
        <v>63379</v>
      </c>
      <c r="H359">
        <v>0</v>
      </c>
      <c r="I359">
        <v>75517</v>
      </c>
      <c r="J359">
        <v>7895</v>
      </c>
      <c r="K359">
        <f>TB_VOLUMEDEVENDAS[[#This Row],[Produção]]-TB_VOLUMEDEVENDAS[[#This Row],[Exportação]]</f>
        <v>67622</v>
      </c>
    </row>
    <row r="360" spans="1:11" x14ac:dyDescent="0.2">
      <c r="A360" s="56">
        <v>9</v>
      </c>
      <c r="B360">
        <v>1986</v>
      </c>
      <c r="C360" t="s">
        <v>24</v>
      </c>
      <c r="D360" s="58">
        <v>31656</v>
      </c>
      <c r="E360" s="29" t="s">
        <v>6</v>
      </c>
      <c r="F360">
        <v>87269</v>
      </c>
      <c r="G360">
        <v>87269</v>
      </c>
      <c r="H360">
        <v>0</v>
      </c>
      <c r="I360">
        <v>90599</v>
      </c>
      <c r="J360">
        <v>5092</v>
      </c>
      <c r="K360">
        <f>TB_VOLUMEDEVENDAS[[#This Row],[Produção]]-TB_VOLUMEDEVENDAS[[#This Row],[Exportação]]</f>
        <v>85507</v>
      </c>
    </row>
    <row r="361" spans="1:11" x14ac:dyDescent="0.2">
      <c r="A361" s="56">
        <v>10</v>
      </c>
      <c r="B361">
        <v>1986</v>
      </c>
      <c r="C361" t="s">
        <v>25</v>
      </c>
      <c r="D361" s="58">
        <v>31686</v>
      </c>
      <c r="E361" s="29" t="s">
        <v>6</v>
      </c>
      <c r="F361">
        <v>78881</v>
      </c>
      <c r="G361">
        <v>78881</v>
      </c>
      <c r="H361">
        <v>0</v>
      </c>
      <c r="I361">
        <v>84806</v>
      </c>
      <c r="J361">
        <v>7744</v>
      </c>
      <c r="K361">
        <f>TB_VOLUMEDEVENDAS[[#This Row],[Produção]]-TB_VOLUMEDEVENDAS[[#This Row],[Exportação]]</f>
        <v>77062</v>
      </c>
    </row>
    <row r="362" spans="1:11" x14ac:dyDescent="0.2">
      <c r="A362" s="56">
        <v>11</v>
      </c>
      <c r="B362">
        <v>1986</v>
      </c>
      <c r="C362" t="s">
        <v>26</v>
      </c>
      <c r="D362" s="58">
        <v>31717</v>
      </c>
      <c r="E362" s="29" t="s">
        <v>6</v>
      </c>
      <c r="F362">
        <v>40476</v>
      </c>
      <c r="G362">
        <v>40476</v>
      </c>
      <c r="H362">
        <v>0</v>
      </c>
      <c r="I362">
        <v>60076</v>
      </c>
      <c r="J362">
        <v>2080</v>
      </c>
      <c r="K362">
        <f>TB_VOLUMEDEVENDAS[[#This Row],[Produção]]-TB_VOLUMEDEVENDAS[[#This Row],[Exportação]]</f>
        <v>57996</v>
      </c>
    </row>
    <row r="363" spans="1:11" x14ac:dyDescent="0.2">
      <c r="A363" s="56">
        <v>12</v>
      </c>
      <c r="B363">
        <v>1986</v>
      </c>
      <c r="C363" t="s">
        <v>27</v>
      </c>
      <c r="D363" s="58">
        <v>31747</v>
      </c>
      <c r="E363" s="29" t="s">
        <v>6</v>
      </c>
      <c r="F363">
        <v>63814</v>
      </c>
      <c r="G363">
        <v>63814</v>
      </c>
      <c r="H363">
        <v>0</v>
      </c>
      <c r="I363">
        <v>56567</v>
      </c>
      <c r="J363">
        <v>11635</v>
      </c>
      <c r="K363">
        <f>TB_VOLUMEDEVENDAS[[#This Row],[Produção]]-TB_VOLUMEDEVENDAS[[#This Row],[Exportação]]</f>
        <v>44932</v>
      </c>
    </row>
    <row r="364" spans="1:11" x14ac:dyDescent="0.2">
      <c r="A364" s="56">
        <v>1</v>
      </c>
      <c r="B364">
        <v>1987</v>
      </c>
      <c r="C364" t="s">
        <v>16</v>
      </c>
      <c r="D364" s="58">
        <v>31778</v>
      </c>
      <c r="E364" s="29" t="s">
        <v>6</v>
      </c>
      <c r="F364">
        <v>43591</v>
      </c>
      <c r="G364">
        <v>43591</v>
      </c>
      <c r="H364">
        <v>0</v>
      </c>
      <c r="I364">
        <v>66387</v>
      </c>
      <c r="J364">
        <v>5925</v>
      </c>
      <c r="K364">
        <f>TB_VOLUMEDEVENDAS[[#This Row],[Produção]]-TB_VOLUMEDEVENDAS[[#This Row],[Exportação]]</f>
        <v>60462</v>
      </c>
    </row>
    <row r="365" spans="1:11" x14ac:dyDescent="0.2">
      <c r="A365" s="56">
        <v>2</v>
      </c>
      <c r="B365">
        <v>1987</v>
      </c>
      <c r="C365" t="s">
        <v>17</v>
      </c>
      <c r="D365" s="58">
        <v>31809</v>
      </c>
      <c r="E365" s="29" t="s">
        <v>6</v>
      </c>
      <c r="F365">
        <v>49547</v>
      </c>
      <c r="G365">
        <v>49547</v>
      </c>
      <c r="H365">
        <v>0</v>
      </c>
      <c r="I365">
        <v>59853</v>
      </c>
      <c r="J365">
        <v>14112</v>
      </c>
      <c r="K365">
        <f>TB_VOLUMEDEVENDAS[[#This Row],[Produção]]-TB_VOLUMEDEVENDAS[[#This Row],[Exportação]]</f>
        <v>45741</v>
      </c>
    </row>
    <row r="366" spans="1:11" x14ac:dyDescent="0.2">
      <c r="A366" s="56">
        <v>3</v>
      </c>
      <c r="B366">
        <v>1987</v>
      </c>
      <c r="C366" t="s">
        <v>18</v>
      </c>
      <c r="D366" s="58">
        <v>31837</v>
      </c>
      <c r="E366" s="29" t="s">
        <v>6</v>
      </c>
      <c r="F366">
        <v>38055</v>
      </c>
      <c r="G366">
        <v>38055</v>
      </c>
      <c r="H366">
        <v>0</v>
      </c>
      <c r="I366">
        <v>59867</v>
      </c>
      <c r="J366">
        <v>16629</v>
      </c>
      <c r="K366">
        <f>TB_VOLUMEDEVENDAS[[#This Row],[Produção]]-TB_VOLUMEDEVENDAS[[#This Row],[Exportação]]</f>
        <v>43238</v>
      </c>
    </row>
    <row r="367" spans="1:11" x14ac:dyDescent="0.2">
      <c r="A367" s="56">
        <v>4</v>
      </c>
      <c r="B367">
        <v>1987</v>
      </c>
      <c r="C367" t="s">
        <v>19</v>
      </c>
      <c r="D367" s="58">
        <v>31868</v>
      </c>
      <c r="E367" s="29" t="s">
        <v>6</v>
      </c>
      <c r="F367">
        <v>57351</v>
      </c>
      <c r="G367">
        <v>57351</v>
      </c>
      <c r="H367">
        <v>0</v>
      </c>
      <c r="I367">
        <v>74637</v>
      </c>
      <c r="J367">
        <v>23418</v>
      </c>
      <c r="K367">
        <f>TB_VOLUMEDEVENDAS[[#This Row],[Produção]]-TB_VOLUMEDEVENDAS[[#This Row],[Exportação]]</f>
        <v>51219</v>
      </c>
    </row>
    <row r="368" spans="1:11" x14ac:dyDescent="0.2">
      <c r="A368" s="56">
        <v>5</v>
      </c>
      <c r="B368">
        <v>1987</v>
      </c>
      <c r="C368" t="s">
        <v>20</v>
      </c>
      <c r="D368" s="58">
        <v>31898</v>
      </c>
      <c r="E368" s="29" t="s">
        <v>6</v>
      </c>
      <c r="F368">
        <v>52016</v>
      </c>
      <c r="G368">
        <v>52016</v>
      </c>
      <c r="H368">
        <v>0</v>
      </c>
      <c r="I368">
        <v>75475</v>
      </c>
      <c r="J368">
        <v>23340</v>
      </c>
      <c r="K368">
        <f>TB_VOLUMEDEVENDAS[[#This Row],[Produção]]-TB_VOLUMEDEVENDAS[[#This Row],[Exportação]]</f>
        <v>52135</v>
      </c>
    </row>
    <row r="369" spans="1:11" x14ac:dyDescent="0.2">
      <c r="A369" s="56">
        <v>6</v>
      </c>
      <c r="B369">
        <v>1987</v>
      </c>
      <c r="C369" t="s">
        <v>21</v>
      </c>
      <c r="D369" s="58">
        <v>31929</v>
      </c>
      <c r="E369" s="29" t="s">
        <v>6</v>
      </c>
      <c r="F369">
        <v>39299</v>
      </c>
      <c r="G369">
        <v>39299</v>
      </c>
      <c r="H369">
        <v>0</v>
      </c>
      <c r="I369">
        <v>76050</v>
      </c>
      <c r="J369">
        <v>27543</v>
      </c>
      <c r="K369">
        <f>TB_VOLUMEDEVENDAS[[#This Row],[Produção]]-TB_VOLUMEDEVENDAS[[#This Row],[Exportação]]</f>
        <v>48507</v>
      </c>
    </row>
    <row r="370" spans="1:11" x14ac:dyDescent="0.2">
      <c r="A370" s="56">
        <v>7</v>
      </c>
      <c r="B370">
        <v>1987</v>
      </c>
      <c r="C370" t="s">
        <v>22</v>
      </c>
      <c r="D370" s="58">
        <v>31959</v>
      </c>
      <c r="E370" s="29" t="s">
        <v>6</v>
      </c>
      <c r="F370">
        <v>48920</v>
      </c>
      <c r="G370">
        <v>48920</v>
      </c>
      <c r="H370">
        <v>0</v>
      </c>
      <c r="I370">
        <v>70739</v>
      </c>
      <c r="J370">
        <v>29477</v>
      </c>
      <c r="K370">
        <f>TB_VOLUMEDEVENDAS[[#This Row],[Produção]]-TB_VOLUMEDEVENDAS[[#This Row],[Exportação]]</f>
        <v>41262</v>
      </c>
    </row>
    <row r="371" spans="1:11" x14ac:dyDescent="0.2">
      <c r="A371" s="56">
        <v>8</v>
      </c>
      <c r="B371">
        <v>1987</v>
      </c>
      <c r="C371" t="s">
        <v>23</v>
      </c>
      <c r="D371" s="58">
        <v>31990</v>
      </c>
      <c r="E371" s="29" t="s">
        <v>6</v>
      </c>
      <c r="F371">
        <v>45053</v>
      </c>
      <c r="G371">
        <v>45053</v>
      </c>
      <c r="H371">
        <v>0</v>
      </c>
      <c r="I371">
        <v>67544</v>
      </c>
      <c r="J371">
        <v>28131</v>
      </c>
      <c r="K371">
        <f>TB_VOLUMEDEVENDAS[[#This Row],[Produção]]-TB_VOLUMEDEVENDAS[[#This Row],[Exportação]]</f>
        <v>39413</v>
      </c>
    </row>
    <row r="372" spans="1:11" x14ac:dyDescent="0.2">
      <c r="A372" s="56">
        <v>9</v>
      </c>
      <c r="B372">
        <v>1987</v>
      </c>
      <c r="C372" t="s">
        <v>24</v>
      </c>
      <c r="D372" s="58">
        <v>32021</v>
      </c>
      <c r="E372" s="29" t="s">
        <v>6</v>
      </c>
      <c r="F372">
        <v>40952</v>
      </c>
      <c r="G372">
        <v>40952</v>
      </c>
      <c r="H372">
        <v>0</v>
      </c>
      <c r="I372">
        <v>64709</v>
      </c>
      <c r="J372">
        <v>19006</v>
      </c>
      <c r="K372">
        <f>TB_VOLUMEDEVENDAS[[#This Row],[Produção]]-TB_VOLUMEDEVENDAS[[#This Row],[Exportação]]</f>
        <v>45703</v>
      </c>
    </row>
    <row r="373" spans="1:11" x14ac:dyDescent="0.2">
      <c r="A373" s="56">
        <v>10</v>
      </c>
      <c r="B373">
        <v>1987</v>
      </c>
      <c r="C373" t="s">
        <v>25</v>
      </c>
      <c r="D373" s="58">
        <v>32051</v>
      </c>
      <c r="E373" s="29" t="s">
        <v>6</v>
      </c>
      <c r="F373">
        <v>56944</v>
      </c>
      <c r="G373">
        <v>56944</v>
      </c>
      <c r="H373">
        <v>0</v>
      </c>
      <c r="I373">
        <v>66510</v>
      </c>
      <c r="J373">
        <v>19018</v>
      </c>
      <c r="K373">
        <f>TB_VOLUMEDEVENDAS[[#This Row],[Produção]]-TB_VOLUMEDEVENDAS[[#This Row],[Exportação]]</f>
        <v>47492</v>
      </c>
    </row>
    <row r="374" spans="1:11" x14ac:dyDescent="0.2">
      <c r="A374" s="56">
        <v>11</v>
      </c>
      <c r="B374">
        <v>1987</v>
      </c>
      <c r="C374" t="s">
        <v>26</v>
      </c>
      <c r="D374" s="58">
        <v>32082</v>
      </c>
      <c r="E374" s="29" t="s">
        <v>6</v>
      </c>
      <c r="F374">
        <v>52150</v>
      </c>
      <c r="G374">
        <v>52150</v>
      </c>
      <c r="H374">
        <v>0</v>
      </c>
      <c r="I374">
        <v>72339</v>
      </c>
      <c r="J374">
        <v>16586</v>
      </c>
      <c r="K374">
        <f>TB_VOLUMEDEVENDAS[[#This Row],[Produção]]-TB_VOLUMEDEVENDAS[[#This Row],[Exportação]]</f>
        <v>55753</v>
      </c>
    </row>
    <row r="375" spans="1:11" x14ac:dyDescent="0.2">
      <c r="A375" s="56">
        <v>12</v>
      </c>
      <c r="B375">
        <v>1987</v>
      </c>
      <c r="C375" t="s">
        <v>27</v>
      </c>
      <c r="D375" s="58">
        <v>32112</v>
      </c>
      <c r="E375" s="29" t="s">
        <v>6</v>
      </c>
      <c r="F375">
        <v>56207</v>
      </c>
      <c r="G375">
        <v>56207</v>
      </c>
      <c r="H375">
        <v>0</v>
      </c>
      <c r="I375">
        <v>69424</v>
      </c>
      <c r="J375">
        <v>20690</v>
      </c>
      <c r="K375">
        <f>TB_VOLUMEDEVENDAS[[#This Row],[Produção]]-TB_VOLUMEDEVENDAS[[#This Row],[Exportação]]</f>
        <v>48734</v>
      </c>
    </row>
    <row r="376" spans="1:11" x14ac:dyDescent="0.2">
      <c r="A376" s="56">
        <v>1</v>
      </c>
      <c r="B376">
        <v>1988</v>
      </c>
      <c r="C376" t="s">
        <v>16</v>
      </c>
      <c r="D376" s="58">
        <v>32143</v>
      </c>
      <c r="E376" s="29" t="s">
        <v>6</v>
      </c>
      <c r="F376">
        <v>49023</v>
      </c>
      <c r="G376">
        <v>49023</v>
      </c>
      <c r="H376">
        <v>0</v>
      </c>
      <c r="I376">
        <v>66311</v>
      </c>
      <c r="J376">
        <v>14204</v>
      </c>
      <c r="K376">
        <f>TB_VOLUMEDEVENDAS[[#This Row],[Produção]]-TB_VOLUMEDEVENDAS[[#This Row],[Exportação]]</f>
        <v>52107</v>
      </c>
    </row>
    <row r="377" spans="1:11" x14ac:dyDescent="0.2">
      <c r="A377" s="56">
        <v>2</v>
      </c>
      <c r="B377">
        <v>1988</v>
      </c>
      <c r="C377" t="s">
        <v>17</v>
      </c>
      <c r="D377" s="58">
        <v>32174</v>
      </c>
      <c r="E377" s="29" t="s">
        <v>6</v>
      </c>
      <c r="F377">
        <v>52522</v>
      </c>
      <c r="G377">
        <v>52522</v>
      </c>
      <c r="H377">
        <v>0</v>
      </c>
      <c r="I377">
        <v>75854</v>
      </c>
      <c r="J377">
        <v>18335</v>
      </c>
      <c r="K377">
        <f>TB_VOLUMEDEVENDAS[[#This Row],[Produção]]-TB_VOLUMEDEVENDAS[[#This Row],[Exportação]]</f>
        <v>57519</v>
      </c>
    </row>
    <row r="378" spans="1:11" x14ac:dyDescent="0.2">
      <c r="A378" s="56">
        <v>3</v>
      </c>
      <c r="B378">
        <v>1988</v>
      </c>
      <c r="C378" t="s">
        <v>18</v>
      </c>
      <c r="D378" s="58">
        <v>32203</v>
      </c>
      <c r="E378" s="29" t="s">
        <v>6</v>
      </c>
      <c r="F378">
        <v>62541</v>
      </c>
      <c r="G378">
        <v>62541</v>
      </c>
      <c r="H378">
        <v>0</v>
      </c>
      <c r="I378">
        <v>86147</v>
      </c>
      <c r="J378">
        <v>22831</v>
      </c>
      <c r="K378">
        <f>TB_VOLUMEDEVENDAS[[#This Row],[Produção]]-TB_VOLUMEDEVENDAS[[#This Row],[Exportação]]</f>
        <v>63316</v>
      </c>
    </row>
    <row r="379" spans="1:11" x14ac:dyDescent="0.2">
      <c r="A379" s="56">
        <v>4</v>
      </c>
      <c r="B379">
        <v>1988</v>
      </c>
      <c r="C379" t="s">
        <v>19</v>
      </c>
      <c r="D379" s="58">
        <v>32234</v>
      </c>
      <c r="E379" s="29" t="s">
        <v>6</v>
      </c>
      <c r="F379">
        <v>51845</v>
      </c>
      <c r="G379">
        <v>51845</v>
      </c>
      <c r="H379">
        <v>0</v>
      </c>
      <c r="I379">
        <v>74140</v>
      </c>
      <c r="J379">
        <v>22526</v>
      </c>
      <c r="K379">
        <f>TB_VOLUMEDEVENDAS[[#This Row],[Produção]]-TB_VOLUMEDEVENDAS[[#This Row],[Exportação]]</f>
        <v>51614</v>
      </c>
    </row>
    <row r="380" spans="1:11" x14ac:dyDescent="0.2">
      <c r="A380" s="56">
        <v>5</v>
      </c>
      <c r="B380">
        <v>1988</v>
      </c>
      <c r="C380" t="s">
        <v>20</v>
      </c>
      <c r="D380" s="58">
        <v>32264</v>
      </c>
      <c r="E380" s="29" t="s">
        <v>6</v>
      </c>
      <c r="F380">
        <v>58656</v>
      </c>
      <c r="G380">
        <v>58656</v>
      </c>
      <c r="H380">
        <v>0</v>
      </c>
      <c r="I380">
        <v>77983</v>
      </c>
      <c r="J380">
        <v>21046</v>
      </c>
      <c r="K380">
        <f>TB_VOLUMEDEVENDAS[[#This Row],[Produção]]-TB_VOLUMEDEVENDAS[[#This Row],[Exportação]]</f>
        <v>56937</v>
      </c>
    </row>
    <row r="381" spans="1:11" x14ac:dyDescent="0.2">
      <c r="A381" s="56">
        <v>6</v>
      </c>
      <c r="B381">
        <v>1988</v>
      </c>
      <c r="C381" t="s">
        <v>21</v>
      </c>
      <c r="D381" s="58">
        <v>32295</v>
      </c>
      <c r="E381" s="29" t="s">
        <v>6</v>
      </c>
      <c r="F381">
        <v>64136</v>
      </c>
      <c r="G381">
        <v>64136</v>
      </c>
      <c r="H381">
        <v>0</v>
      </c>
      <c r="I381">
        <v>87125</v>
      </c>
      <c r="J381">
        <v>20927</v>
      </c>
      <c r="K381">
        <f>TB_VOLUMEDEVENDAS[[#This Row],[Produção]]-TB_VOLUMEDEVENDAS[[#This Row],[Exportação]]</f>
        <v>66198</v>
      </c>
    </row>
    <row r="382" spans="1:11" x14ac:dyDescent="0.2">
      <c r="A382" s="56">
        <v>7</v>
      </c>
      <c r="B382">
        <v>1988</v>
      </c>
      <c r="C382" t="s">
        <v>22</v>
      </c>
      <c r="D382" s="58">
        <v>32325</v>
      </c>
      <c r="E382" s="29" t="s">
        <v>6</v>
      </c>
      <c r="F382">
        <v>69551</v>
      </c>
      <c r="G382">
        <v>69551</v>
      </c>
      <c r="H382">
        <v>0</v>
      </c>
      <c r="I382">
        <v>78934</v>
      </c>
      <c r="J382">
        <v>11641</v>
      </c>
      <c r="K382">
        <f>TB_VOLUMEDEVENDAS[[#This Row],[Produção]]-TB_VOLUMEDEVENDAS[[#This Row],[Exportação]]</f>
        <v>67293</v>
      </c>
    </row>
    <row r="383" spans="1:11" x14ac:dyDescent="0.2">
      <c r="A383" s="56">
        <v>8</v>
      </c>
      <c r="B383">
        <v>1988</v>
      </c>
      <c r="C383" t="s">
        <v>23</v>
      </c>
      <c r="D383" s="58">
        <v>32356</v>
      </c>
      <c r="E383" s="29" t="s">
        <v>6</v>
      </c>
      <c r="F383">
        <v>71479</v>
      </c>
      <c r="G383">
        <v>71479</v>
      </c>
      <c r="H383">
        <v>0</v>
      </c>
      <c r="I383">
        <v>95798</v>
      </c>
      <c r="J383">
        <v>25024</v>
      </c>
      <c r="K383">
        <f>TB_VOLUMEDEVENDAS[[#This Row],[Produção]]-TB_VOLUMEDEVENDAS[[#This Row],[Exportação]]</f>
        <v>70774</v>
      </c>
    </row>
    <row r="384" spans="1:11" x14ac:dyDescent="0.2">
      <c r="A384" s="56">
        <v>9</v>
      </c>
      <c r="B384">
        <v>1988</v>
      </c>
      <c r="C384" t="s">
        <v>24</v>
      </c>
      <c r="D384" s="58">
        <v>32387</v>
      </c>
      <c r="E384" s="29" t="s">
        <v>6</v>
      </c>
      <c r="F384">
        <v>61319</v>
      </c>
      <c r="G384">
        <v>61319</v>
      </c>
      <c r="H384">
        <v>0</v>
      </c>
      <c r="I384">
        <v>79488</v>
      </c>
      <c r="J384">
        <v>13678</v>
      </c>
      <c r="K384">
        <f>TB_VOLUMEDEVENDAS[[#This Row],[Produção]]-TB_VOLUMEDEVENDAS[[#This Row],[Exportação]]</f>
        <v>65810</v>
      </c>
    </row>
    <row r="385" spans="1:11" x14ac:dyDescent="0.2">
      <c r="A385" s="56">
        <v>10</v>
      </c>
      <c r="B385">
        <v>1988</v>
      </c>
      <c r="C385" t="s">
        <v>25</v>
      </c>
      <c r="D385" s="58">
        <v>32417</v>
      </c>
      <c r="E385" s="29" t="s">
        <v>6</v>
      </c>
      <c r="F385">
        <v>69032</v>
      </c>
      <c r="G385">
        <v>69032</v>
      </c>
      <c r="H385">
        <v>0</v>
      </c>
      <c r="I385">
        <v>82797</v>
      </c>
      <c r="J385">
        <v>14035</v>
      </c>
      <c r="K385">
        <f>TB_VOLUMEDEVENDAS[[#This Row],[Produção]]-TB_VOLUMEDEVENDAS[[#This Row],[Exportação]]</f>
        <v>68762</v>
      </c>
    </row>
    <row r="386" spans="1:11" x14ac:dyDescent="0.2">
      <c r="A386" s="56">
        <v>11</v>
      </c>
      <c r="B386">
        <v>1988</v>
      </c>
      <c r="C386" t="s">
        <v>26</v>
      </c>
      <c r="D386" s="58">
        <v>32448</v>
      </c>
      <c r="E386" s="29" t="s">
        <v>6</v>
      </c>
      <c r="F386">
        <v>66098</v>
      </c>
      <c r="G386">
        <v>66098</v>
      </c>
      <c r="H386">
        <v>0</v>
      </c>
      <c r="I386">
        <v>83582</v>
      </c>
      <c r="J386">
        <v>17052</v>
      </c>
      <c r="K386">
        <f>TB_VOLUMEDEVENDAS[[#This Row],[Produção]]-TB_VOLUMEDEVENDAS[[#This Row],[Exportação]]</f>
        <v>66530</v>
      </c>
    </row>
    <row r="387" spans="1:11" x14ac:dyDescent="0.2">
      <c r="A387" s="56">
        <v>12</v>
      </c>
      <c r="B387">
        <v>1988</v>
      </c>
      <c r="C387" t="s">
        <v>27</v>
      </c>
      <c r="D387" s="58">
        <v>32478</v>
      </c>
      <c r="E387" s="29" t="s">
        <v>6</v>
      </c>
      <c r="F387">
        <v>71514</v>
      </c>
      <c r="G387">
        <v>71514</v>
      </c>
      <c r="H387">
        <v>0</v>
      </c>
      <c r="I387">
        <v>78723</v>
      </c>
      <c r="J387">
        <v>17849</v>
      </c>
      <c r="K387">
        <f>TB_VOLUMEDEVENDAS[[#This Row],[Produção]]-TB_VOLUMEDEVENDAS[[#This Row],[Exportação]]</f>
        <v>60874</v>
      </c>
    </row>
    <row r="388" spans="1:11" x14ac:dyDescent="0.2">
      <c r="A388" s="56">
        <v>1</v>
      </c>
      <c r="B388">
        <v>1989</v>
      </c>
      <c r="C388" t="s">
        <v>16</v>
      </c>
      <c r="D388" s="58">
        <v>32509</v>
      </c>
      <c r="E388" s="29" t="s">
        <v>6</v>
      </c>
      <c r="F388">
        <v>63604</v>
      </c>
      <c r="G388">
        <v>63604</v>
      </c>
      <c r="H388">
        <v>0</v>
      </c>
      <c r="I388">
        <v>82931</v>
      </c>
      <c r="J388">
        <v>7375</v>
      </c>
      <c r="K388">
        <f>TB_VOLUMEDEVENDAS[[#This Row],[Produção]]-TB_VOLUMEDEVENDAS[[#This Row],[Exportação]]</f>
        <v>75556</v>
      </c>
    </row>
    <row r="389" spans="1:11" x14ac:dyDescent="0.2">
      <c r="A389" s="56">
        <v>2</v>
      </c>
      <c r="B389">
        <v>1989</v>
      </c>
      <c r="C389" t="s">
        <v>17</v>
      </c>
      <c r="D389" s="58">
        <v>32540</v>
      </c>
      <c r="E389" s="29" t="s">
        <v>6</v>
      </c>
      <c r="F389">
        <v>58488</v>
      </c>
      <c r="G389">
        <v>58488</v>
      </c>
      <c r="H389">
        <v>0</v>
      </c>
      <c r="I389">
        <v>73601</v>
      </c>
      <c r="J389">
        <v>17772</v>
      </c>
      <c r="K389">
        <f>TB_VOLUMEDEVENDAS[[#This Row],[Produção]]-TB_VOLUMEDEVENDAS[[#This Row],[Exportação]]</f>
        <v>55829</v>
      </c>
    </row>
    <row r="390" spans="1:11" x14ac:dyDescent="0.2">
      <c r="A390" s="56">
        <v>3</v>
      </c>
      <c r="B390">
        <v>1989</v>
      </c>
      <c r="C390" t="s">
        <v>18</v>
      </c>
      <c r="D390" s="58">
        <v>32568</v>
      </c>
      <c r="E390" s="29" t="s">
        <v>6</v>
      </c>
      <c r="F390">
        <v>58990</v>
      </c>
      <c r="G390">
        <v>58990</v>
      </c>
      <c r="H390">
        <v>0</v>
      </c>
      <c r="I390">
        <v>71318</v>
      </c>
      <c r="J390">
        <v>18973</v>
      </c>
      <c r="K390">
        <f>TB_VOLUMEDEVENDAS[[#This Row],[Produção]]-TB_VOLUMEDEVENDAS[[#This Row],[Exportação]]</f>
        <v>52345</v>
      </c>
    </row>
    <row r="391" spans="1:11" x14ac:dyDescent="0.2">
      <c r="A391" s="56">
        <v>4</v>
      </c>
      <c r="B391">
        <v>1989</v>
      </c>
      <c r="C391" t="s">
        <v>19</v>
      </c>
      <c r="D391" s="58">
        <v>32599</v>
      </c>
      <c r="E391" s="29" t="s">
        <v>6</v>
      </c>
      <c r="F391">
        <v>46256</v>
      </c>
      <c r="G391">
        <v>46256</v>
      </c>
      <c r="H391">
        <v>0</v>
      </c>
      <c r="I391">
        <v>64308</v>
      </c>
      <c r="J391">
        <v>7129</v>
      </c>
      <c r="K391">
        <f>TB_VOLUMEDEVENDAS[[#This Row],[Produção]]-TB_VOLUMEDEVENDAS[[#This Row],[Exportação]]</f>
        <v>57179</v>
      </c>
    </row>
    <row r="392" spans="1:11" x14ac:dyDescent="0.2">
      <c r="A392" s="56">
        <v>5</v>
      </c>
      <c r="B392">
        <v>1989</v>
      </c>
      <c r="C392" t="s">
        <v>20</v>
      </c>
      <c r="D392" s="58">
        <v>32629</v>
      </c>
      <c r="E392" s="29" t="s">
        <v>6</v>
      </c>
      <c r="F392">
        <v>51434</v>
      </c>
      <c r="G392">
        <v>51434</v>
      </c>
      <c r="H392">
        <v>0</v>
      </c>
      <c r="I392">
        <v>65690</v>
      </c>
      <c r="J392">
        <v>20756</v>
      </c>
      <c r="K392">
        <f>TB_VOLUMEDEVENDAS[[#This Row],[Produção]]-TB_VOLUMEDEVENDAS[[#This Row],[Exportação]]</f>
        <v>44934</v>
      </c>
    </row>
    <row r="393" spans="1:11" x14ac:dyDescent="0.2">
      <c r="A393" s="56">
        <v>6</v>
      </c>
      <c r="B393">
        <v>1989</v>
      </c>
      <c r="C393" t="s">
        <v>21</v>
      </c>
      <c r="D393" s="58">
        <v>32660</v>
      </c>
      <c r="E393" s="29" t="s">
        <v>6</v>
      </c>
      <c r="F393">
        <v>74531</v>
      </c>
      <c r="G393">
        <v>74531</v>
      </c>
      <c r="H393">
        <v>0</v>
      </c>
      <c r="I393">
        <v>95326</v>
      </c>
      <c r="J393">
        <v>16967</v>
      </c>
      <c r="K393">
        <f>TB_VOLUMEDEVENDAS[[#This Row],[Produção]]-TB_VOLUMEDEVENDAS[[#This Row],[Exportação]]</f>
        <v>78359</v>
      </c>
    </row>
    <row r="394" spans="1:11" x14ac:dyDescent="0.2">
      <c r="A394" s="56">
        <v>7</v>
      </c>
      <c r="B394">
        <v>1989</v>
      </c>
      <c r="C394" t="s">
        <v>22</v>
      </c>
      <c r="D394" s="58">
        <v>32690</v>
      </c>
      <c r="E394" s="29" t="s">
        <v>6</v>
      </c>
      <c r="F394">
        <v>68208</v>
      </c>
      <c r="G394">
        <v>68208</v>
      </c>
      <c r="H394">
        <v>0</v>
      </c>
      <c r="I394">
        <v>87532</v>
      </c>
      <c r="J394">
        <v>25632</v>
      </c>
      <c r="K394">
        <f>TB_VOLUMEDEVENDAS[[#This Row],[Produção]]-TB_VOLUMEDEVENDAS[[#This Row],[Exportação]]</f>
        <v>61900</v>
      </c>
    </row>
    <row r="395" spans="1:11" x14ac:dyDescent="0.2">
      <c r="A395" s="56">
        <v>8</v>
      </c>
      <c r="B395">
        <v>1989</v>
      </c>
      <c r="C395" t="s">
        <v>23</v>
      </c>
      <c r="D395" s="58">
        <v>32721</v>
      </c>
      <c r="E395" s="29" t="s">
        <v>6</v>
      </c>
      <c r="F395">
        <v>81925</v>
      </c>
      <c r="G395">
        <v>81925</v>
      </c>
      <c r="H395">
        <v>0</v>
      </c>
      <c r="I395">
        <v>99846</v>
      </c>
      <c r="J395">
        <v>17699</v>
      </c>
      <c r="K395">
        <f>TB_VOLUMEDEVENDAS[[#This Row],[Produção]]-TB_VOLUMEDEVENDAS[[#This Row],[Exportação]]</f>
        <v>82147</v>
      </c>
    </row>
    <row r="396" spans="1:11" x14ac:dyDescent="0.2">
      <c r="A396" s="56">
        <v>9</v>
      </c>
      <c r="B396">
        <v>1989</v>
      </c>
      <c r="C396" t="s">
        <v>24</v>
      </c>
      <c r="D396" s="58">
        <v>32752</v>
      </c>
      <c r="E396" s="29" t="s">
        <v>6</v>
      </c>
      <c r="F396">
        <v>70314</v>
      </c>
      <c r="G396">
        <v>70314</v>
      </c>
      <c r="H396">
        <v>0</v>
      </c>
      <c r="I396">
        <v>83589</v>
      </c>
      <c r="J396">
        <v>15242</v>
      </c>
      <c r="K396">
        <f>TB_VOLUMEDEVENDAS[[#This Row],[Produção]]-TB_VOLUMEDEVENDAS[[#This Row],[Exportação]]</f>
        <v>68347</v>
      </c>
    </row>
    <row r="397" spans="1:11" x14ac:dyDescent="0.2">
      <c r="A397" s="56">
        <v>10</v>
      </c>
      <c r="B397">
        <v>1989</v>
      </c>
      <c r="C397" t="s">
        <v>25</v>
      </c>
      <c r="D397" s="58">
        <v>32782</v>
      </c>
      <c r="E397" s="29" t="s">
        <v>6</v>
      </c>
      <c r="F397">
        <v>63354</v>
      </c>
      <c r="G397">
        <v>63354</v>
      </c>
      <c r="H397">
        <v>0</v>
      </c>
      <c r="I397">
        <v>77925</v>
      </c>
      <c r="J397">
        <v>16810</v>
      </c>
      <c r="K397">
        <f>TB_VOLUMEDEVENDAS[[#This Row],[Produção]]-TB_VOLUMEDEVENDAS[[#This Row],[Exportação]]</f>
        <v>61115</v>
      </c>
    </row>
    <row r="398" spans="1:11" x14ac:dyDescent="0.2">
      <c r="A398" s="56">
        <v>11</v>
      </c>
      <c r="B398">
        <v>1989</v>
      </c>
      <c r="C398" t="s">
        <v>26</v>
      </c>
      <c r="D398" s="58">
        <v>32813</v>
      </c>
      <c r="E398" s="29" t="s">
        <v>6</v>
      </c>
      <c r="F398">
        <v>50237</v>
      </c>
      <c r="G398">
        <v>50237</v>
      </c>
      <c r="H398">
        <v>0</v>
      </c>
      <c r="I398">
        <v>67035</v>
      </c>
      <c r="J398">
        <v>10365</v>
      </c>
      <c r="K398">
        <f>TB_VOLUMEDEVENDAS[[#This Row],[Produção]]-TB_VOLUMEDEVENDAS[[#This Row],[Exportação]]</f>
        <v>56670</v>
      </c>
    </row>
    <row r="399" spans="1:11" x14ac:dyDescent="0.2">
      <c r="A399" s="56">
        <v>12</v>
      </c>
      <c r="B399">
        <v>1989</v>
      </c>
      <c r="C399" t="s">
        <v>27</v>
      </c>
      <c r="D399" s="58">
        <v>32843</v>
      </c>
      <c r="E399" s="29" t="s">
        <v>6</v>
      </c>
      <c r="F399">
        <v>74284</v>
      </c>
      <c r="G399">
        <v>74284</v>
      </c>
      <c r="H399">
        <v>0</v>
      </c>
      <c r="I399">
        <v>86432</v>
      </c>
      <c r="J399">
        <v>20023</v>
      </c>
      <c r="K399">
        <f>TB_VOLUMEDEVENDAS[[#This Row],[Produção]]-TB_VOLUMEDEVENDAS[[#This Row],[Exportação]]</f>
        <v>66409</v>
      </c>
    </row>
    <row r="400" spans="1:11" x14ac:dyDescent="0.2">
      <c r="A400" s="56">
        <v>1</v>
      </c>
      <c r="B400">
        <v>1990</v>
      </c>
      <c r="C400" t="s">
        <v>16</v>
      </c>
      <c r="D400" s="58">
        <v>32874</v>
      </c>
      <c r="E400" s="29" t="s">
        <v>6</v>
      </c>
      <c r="F400">
        <v>69788</v>
      </c>
      <c r="G400">
        <v>69788</v>
      </c>
      <c r="H400">
        <v>0</v>
      </c>
      <c r="I400">
        <v>81479</v>
      </c>
      <c r="J400">
        <v>6160</v>
      </c>
      <c r="K400">
        <f>TB_VOLUMEDEVENDAS[[#This Row],[Produção]]-TB_VOLUMEDEVENDAS[[#This Row],[Exportação]]</f>
        <v>75319</v>
      </c>
    </row>
    <row r="401" spans="1:11" x14ac:dyDescent="0.2">
      <c r="A401" s="56">
        <v>2</v>
      </c>
      <c r="B401">
        <v>1990</v>
      </c>
      <c r="C401" t="s">
        <v>17</v>
      </c>
      <c r="D401" s="58">
        <v>32905</v>
      </c>
      <c r="E401" s="29" t="s">
        <v>6</v>
      </c>
      <c r="F401">
        <v>57254</v>
      </c>
      <c r="G401">
        <v>57254</v>
      </c>
      <c r="H401">
        <v>0</v>
      </c>
      <c r="I401">
        <v>68409</v>
      </c>
      <c r="J401">
        <v>11843</v>
      </c>
      <c r="K401">
        <f>TB_VOLUMEDEVENDAS[[#This Row],[Produção]]-TB_VOLUMEDEVENDAS[[#This Row],[Exportação]]</f>
        <v>56566</v>
      </c>
    </row>
    <row r="402" spans="1:11" x14ac:dyDescent="0.2">
      <c r="A402" s="56">
        <v>3</v>
      </c>
      <c r="B402">
        <v>1990</v>
      </c>
      <c r="C402" t="s">
        <v>18</v>
      </c>
      <c r="D402" s="58">
        <v>32933</v>
      </c>
      <c r="E402" s="29" t="s">
        <v>6</v>
      </c>
      <c r="F402">
        <v>32737</v>
      </c>
      <c r="G402">
        <v>32737</v>
      </c>
      <c r="H402">
        <v>0</v>
      </c>
      <c r="I402">
        <v>61505</v>
      </c>
      <c r="J402">
        <v>13702</v>
      </c>
      <c r="K402">
        <f>TB_VOLUMEDEVENDAS[[#This Row],[Produção]]-TB_VOLUMEDEVENDAS[[#This Row],[Exportação]]</f>
        <v>47803</v>
      </c>
    </row>
    <row r="403" spans="1:11" x14ac:dyDescent="0.2">
      <c r="A403" s="56">
        <v>4</v>
      </c>
      <c r="B403">
        <v>1990</v>
      </c>
      <c r="C403" t="s">
        <v>19</v>
      </c>
      <c r="D403" s="58">
        <v>32964</v>
      </c>
      <c r="E403" s="29" t="s">
        <v>6</v>
      </c>
      <c r="F403">
        <v>32811</v>
      </c>
      <c r="G403">
        <v>32811</v>
      </c>
      <c r="H403">
        <v>0</v>
      </c>
      <c r="I403">
        <v>29035</v>
      </c>
      <c r="J403">
        <v>13746</v>
      </c>
      <c r="K403">
        <f>TB_VOLUMEDEVENDAS[[#This Row],[Produção]]-TB_VOLUMEDEVENDAS[[#This Row],[Exportação]]</f>
        <v>15289</v>
      </c>
    </row>
    <row r="404" spans="1:11" x14ac:dyDescent="0.2">
      <c r="A404" s="56">
        <v>5</v>
      </c>
      <c r="B404">
        <v>1990</v>
      </c>
      <c r="C404" t="s">
        <v>20</v>
      </c>
      <c r="D404" s="58">
        <v>32994</v>
      </c>
      <c r="E404" s="29" t="s">
        <v>6</v>
      </c>
      <c r="F404">
        <v>58464</v>
      </c>
      <c r="G404">
        <v>58464</v>
      </c>
      <c r="H404">
        <v>0</v>
      </c>
      <c r="I404">
        <v>78868</v>
      </c>
      <c r="J404">
        <v>19015</v>
      </c>
      <c r="K404">
        <f>TB_VOLUMEDEVENDAS[[#This Row],[Produção]]-TB_VOLUMEDEVENDAS[[#This Row],[Exportação]]</f>
        <v>59853</v>
      </c>
    </row>
    <row r="405" spans="1:11" x14ac:dyDescent="0.2">
      <c r="A405" s="56">
        <v>6</v>
      </c>
      <c r="B405">
        <v>1990</v>
      </c>
      <c r="C405" t="s">
        <v>21</v>
      </c>
      <c r="D405" s="58">
        <v>33025</v>
      </c>
      <c r="E405" s="29" t="s">
        <v>6</v>
      </c>
      <c r="F405">
        <v>37632</v>
      </c>
      <c r="G405">
        <v>37632</v>
      </c>
      <c r="H405">
        <v>0</v>
      </c>
      <c r="I405">
        <v>44278</v>
      </c>
      <c r="J405">
        <v>12817</v>
      </c>
      <c r="K405">
        <f>TB_VOLUMEDEVENDAS[[#This Row],[Produção]]-TB_VOLUMEDEVENDAS[[#This Row],[Exportação]]</f>
        <v>31461</v>
      </c>
    </row>
    <row r="406" spans="1:11" x14ac:dyDescent="0.2">
      <c r="A406" s="56">
        <v>7</v>
      </c>
      <c r="B406">
        <v>1990</v>
      </c>
      <c r="C406" t="s">
        <v>22</v>
      </c>
      <c r="D406" s="58">
        <v>33055</v>
      </c>
      <c r="E406" s="29" t="s">
        <v>6</v>
      </c>
      <c r="F406">
        <v>43697</v>
      </c>
      <c r="G406">
        <v>43697</v>
      </c>
      <c r="H406">
        <v>0</v>
      </c>
      <c r="I406">
        <v>51830</v>
      </c>
      <c r="J406">
        <v>3240</v>
      </c>
      <c r="K406">
        <f>TB_VOLUMEDEVENDAS[[#This Row],[Produção]]-TB_VOLUMEDEVENDAS[[#This Row],[Exportação]]</f>
        <v>48590</v>
      </c>
    </row>
    <row r="407" spans="1:11" x14ac:dyDescent="0.2">
      <c r="A407" s="56">
        <v>8</v>
      </c>
      <c r="B407">
        <v>1990</v>
      </c>
      <c r="C407" t="s">
        <v>23</v>
      </c>
      <c r="D407" s="58">
        <v>33086</v>
      </c>
      <c r="E407" s="29" t="s">
        <v>6</v>
      </c>
      <c r="F407">
        <v>84694</v>
      </c>
      <c r="G407">
        <v>84694</v>
      </c>
      <c r="H407">
        <v>0</v>
      </c>
      <c r="I407">
        <v>97450</v>
      </c>
      <c r="J407">
        <v>7274</v>
      </c>
      <c r="K407">
        <f>TB_VOLUMEDEVENDAS[[#This Row],[Produção]]-TB_VOLUMEDEVENDAS[[#This Row],[Exportação]]</f>
        <v>90176</v>
      </c>
    </row>
    <row r="408" spans="1:11" x14ac:dyDescent="0.2">
      <c r="A408" s="56">
        <v>9</v>
      </c>
      <c r="B408">
        <v>1990</v>
      </c>
      <c r="C408" t="s">
        <v>24</v>
      </c>
      <c r="D408" s="58">
        <v>33117</v>
      </c>
      <c r="E408" s="29" t="s">
        <v>6</v>
      </c>
      <c r="F408">
        <v>75199</v>
      </c>
      <c r="G408">
        <v>75196</v>
      </c>
      <c r="H408">
        <v>3</v>
      </c>
      <c r="I408">
        <v>78913</v>
      </c>
      <c r="J408">
        <v>6151</v>
      </c>
      <c r="K408">
        <f>TB_VOLUMEDEVENDAS[[#This Row],[Produção]]-TB_VOLUMEDEVENDAS[[#This Row],[Exportação]]</f>
        <v>72762</v>
      </c>
    </row>
    <row r="409" spans="1:11" x14ac:dyDescent="0.2">
      <c r="A409" s="56">
        <v>10</v>
      </c>
      <c r="B409">
        <v>1990</v>
      </c>
      <c r="C409" t="s">
        <v>25</v>
      </c>
      <c r="D409" s="58">
        <v>33147</v>
      </c>
      <c r="E409" s="29" t="s">
        <v>6</v>
      </c>
      <c r="F409">
        <v>80951</v>
      </c>
      <c r="G409">
        <v>80933</v>
      </c>
      <c r="H409">
        <v>18</v>
      </c>
      <c r="I409">
        <v>87506</v>
      </c>
      <c r="J409">
        <v>6084</v>
      </c>
      <c r="K409">
        <f>TB_VOLUMEDEVENDAS[[#This Row],[Produção]]-TB_VOLUMEDEVENDAS[[#This Row],[Exportação]]</f>
        <v>81422</v>
      </c>
    </row>
    <row r="410" spans="1:11" x14ac:dyDescent="0.2">
      <c r="A410" s="56">
        <v>11</v>
      </c>
      <c r="B410">
        <v>1990</v>
      </c>
      <c r="C410" t="s">
        <v>26</v>
      </c>
      <c r="D410" s="58">
        <v>33178</v>
      </c>
      <c r="E410" s="29" t="s">
        <v>6</v>
      </c>
      <c r="F410">
        <v>73074</v>
      </c>
      <c r="G410">
        <v>73049</v>
      </c>
      <c r="H410">
        <v>25</v>
      </c>
      <c r="I410">
        <v>89086</v>
      </c>
      <c r="J410">
        <v>6232</v>
      </c>
      <c r="K410">
        <f>TB_VOLUMEDEVENDAS[[#This Row],[Produção]]-TB_VOLUMEDEVENDAS[[#This Row],[Exportação]]</f>
        <v>82854</v>
      </c>
    </row>
    <row r="411" spans="1:11" x14ac:dyDescent="0.2">
      <c r="A411" s="56">
        <v>12</v>
      </c>
      <c r="B411">
        <v>1990</v>
      </c>
      <c r="C411" t="s">
        <v>27</v>
      </c>
      <c r="D411" s="58">
        <v>33208</v>
      </c>
      <c r="E411" s="29" t="s">
        <v>6</v>
      </c>
      <c r="F411">
        <v>66440</v>
      </c>
      <c r="G411">
        <v>66371</v>
      </c>
      <c r="H411">
        <v>69</v>
      </c>
      <c r="I411">
        <v>75070</v>
      </c>
      <c r="J411">
        <v>10776</v>
      </c>
      <c r="K411">
        <f>TB_VOLUMEDEVENDAS[[#This Row],[Produção]]-TB_VOLUMEDEVENDAS[[#This Row],[Exportação]]</f>
        <v>64294</v>
      </c>
    </row>
    <row r="412" spans="1:11" x14ac:dyDescent="0.2">
      <c r="A412" s="56">
        <v>1</v>
      </c>
      <c r="B412">
        <v>1991</v>
      </c>
      <c r="C412" t="s">
        <v>16</v>
      </c>
      <c r="D412" s="58">
        <v>33239</v>
      </c>
      <c r="E412" s="29" t="s">
        <v>6</v>
      </c>
      <c r="F412">
        <v>55676</v>
      </c>
      <c r="G412">
        <v>54997</v>
      </c>
      <c r="H412">
        <v>679</v>
      </c>
      <c r="I412">
        <v>66239</v>
      </c>
      <c r="J412">
        <v>5796</v>
      </c>
      <c r="K412">
        <f>TB_VOLUMEDEVENDAS[[#This Row],[Produção]]-TB_VOLUMEDEVENDAS[[#This Row],[Exportação]]</f>
        <v>60443</v>
      </c>
    </row>
    <row r="413" spans="1:11" x14ac:dyDescent="0.2">
      <c r="A413" s="56">
        <v>2</v>
      </c>
      <c r="B413">
        <v>1991</v>
      </c>
      <c r="C413" t="s">
        <v>17</v>
      </c>
      <c r="D413" s="58">
        <v>33270</v>
      </c>
      <c r="E413" s="29" t="s">
        <v>6</v>
      </c>
      <c r="F413">
        <v>50667</v>
      </c>
      <c r="G413">
        <v>49971</v>
      </c>
      <c r="H413">
        <v>696</v>
      </c>
      <c r="I413">
        <v>50568</v>
      </c>
      <c r="J413">
        <v>2860</v>
      </c>
      <c r="K413">
        <f>TB_VOLUMEDEVENDAS[[#This Row],[Produção]]-TB_VOLUMEDEVENDAS[[#This Row],[Exportação]]</f>
        <v>47708</v>
      </c>
    </row>
    <row r="414" spans="1:11" x14ac:dyDescent="0.2">
      <c r="A414" s="56">
        <v>3</v>
      </c>
      <c r="B414">
        <v>1991</v>
      </c>
      <c r="C414" t="s">
        <v>18</v>
      </c>
      <c r="D414" s="58">
        <v>33298</v>
      </c>
      <c r="E414" s="29" t="s">
        <v>6</v>
      </c>
      <c r="F414">
        <v>64387</v>
      </c>
      <c r="G414">
        <v>62464</v>
      </c>
      <c r="H414">
        <v>1923</v>
      </c>
      <c r="I414">
        <v>60514</v>
      </c>
      <c r="J414">
        <v>9980</v>
      </c>
      <c r="K414">
        <f>TB_VOLUMEDEVENDAS[[#This Row],[Produção]]-TB_VOLUMEDEVENDAS[[#This Row],[Exportação]]</f>
        <v>50534</v>
      </c>
    </row>
    <row r="415" spans="1:11" x14ac:dyDescent="0.2">
      <c r="A415" s="56">
        <v>4</v>
      </c>
      <c r="B415">
        <v>1991</v>
      </c>
      <c r="C415" t="s">
        <v>19</v>
      </c>
      <c r="D415" s="58">
        <v>33329</v>
      </c>
      <c r="E415" s="29" t="s">
        <v>6</v>
      </c>
      <c r="F415">
        <v>39359</v>
      </c>
      <c r="G415">
        <v>37568</v>
      </c>
      <c r="H415">
        <v>1791</v>
      </c>
      <c r="I415">
        <v>40666</v>
      </c>
      <c r="J415">
        <v>6685</v>
      </c>
      <c r="K415">
        <f>TB_VOLUMEDEVENDAS[[#This Row],[Produção]]-TB_VOLUMEDEVENDAS[[#This Row],[Exportação]]</f>
        <v>33981</v>
      </c>
    </row>
    <row r="416" spans="1:11" x14ac:dyDescent="0.2">
      <c r="A416" s="56">
        <v>5</v>
      </c>
      <c r="B416">
        <v>1991</v>
      </c>
      <c r="C416" t="s">
        <v>20</v>
      </c>
      <c r="D416" s="58">
        <v>33359</v>
      </c>
      <c r="E416" s="29" t="s">
        <v>6</v>
      </c>
      <c r="F416">
        <v>57761</v>
      </c>
      <c r="G416">
        <v>55942</v>
      </c>
      <c r="H416">
        <v>1819</v>
      </c>
      <c r="I416">
        <v>66477</v>
      </c>
      <c r="J416">
        <v>5689</v>
      </c>
      <c r="K416">
        <f>TB_VOLUMEDEVENDAS[[#This Row],[Produção]]-TB_VOLUMEDEVENDAS[[#This Row],[Exportação]]</f>
        <v>60788</v>
      </c>
    </row>
    <row r="417" spans="1:11" x14ac:dyDescent="0.2">
      <c r="A417" s="56">
        <v>6</v>
      </c>
      <c r="B417">
        <v>1991</v>
      </c>
      <c r="C417" t="s">
        <v>21</v>
      </c>
      <c r="D417" s="58">
        <v>33390</v>
      </c>
      <c r="E417" s="29" t="s">
        <v>6</v>
      </c>
      <c r="F417">
        <v>70347</v>
      </c>
      <c r="G417">
        <v>68844</v>
      </c>
      <c r="H417">
        <v>1503</v>
      </c>
      <c r="I417">
        <v>78605</v>
      </c>
      <c r="J417">
        <v>10477</v>
      </c>
      <c r="K417">
        <f>TB_VOLUMEDEVENDAS[[#This Row],[Produção]]-TB_VOLUMEDEVENDAS[[#This Row],[Exportação]]</f>
        <v>68128</v>
      </c>
    </row>
    <row r="418" spans="1:11" x14ac:dyDescent="0.2">
      <c r="A418" s="56">
        <v>7</v>
      </c>
      <c r="B418">
        <v>1991</v>
      </c>
      <c r="C418" t="s">
        <v>22</v>
      </c>
      <c r="D418" s="58">
        <v>33420</v>
      </c>
      <c r="E418" s="29" t="s">
        <v>6</v>
      </c>
      <c r="F418">
        <v>86617</v>
      </c>
      <c r="G418">
        <v>85149</v>
      </c>
      <c r="H418">
        <v>1468</v>
      </c>
      <c r="I418">
        <v>91767</v>
      </c>
      <c r="J418">
        <v>6154</v>
      </c>
      <c r="K418">
        <f>TB_VOLUMEDEVENDAS[[#This Row],[Produção]]-TB_VOLUMEDEVENDAS[[#This Row],[Exportação]]</f>
        <v>85613</v>
      </c>
    </row>
    <row r="419" spans="1:11" x14ac:dyDescent="0.2">
      <c r="A419" s="56">
        <v>8</v>
      </c>
      <c r="B419">
        <v>1991</v>
      </c>
      <c r="C419" t="s">
        <v>23</v>
      </c>
      <c r="D419" s="58">
        <v>33451</v>
      </c>
      <c r="E419" s="29" t="s">
        <v>6</v>
      </c>
      <c r="F419">
        <v>80835</v>
      </c>
      <c r="G419">
        <v>78018</v>
      </c>
      <c r="H419">
        <v>2817</v>
      </c>
      <c r="I419">
        <v>86694</v>
      </c>
      <c r="J419">
        <v>9111</v>
      </c>
      <c r="K419">
        <f>TB_VOLUMEDEVENDAS[[#This Row],[Produção]]-TB_VOLUMEDEVENDAS[[#This Row],[Exportação]]</f>
        <v>77583</v>
      </c>
    </row>
    <row r="420" spans="1:11" x14ac:dyDescent="0.2">
      <c r="A420" s="56">
        <v>9</v>
      </c>
      <c r="B420">
        <v>1991</v>
      </c>
      <c r="C420" t="s">
        <v>24</v>
      </c>
      <c r="D420" s="58">
        <v>33482</v>
      </c>
      <c r="E420" s="29" t="s">
        <v>6</v>
      </c>
      <c r="F420">
        <v>74764</v>
      </c>
      <c r="G420">
        <v>73086</v>
      </c>
      <c r="H420">
        <v>1678</v>
      </c>
      <c r="I420">
        <v>80575</v>
      </c>
      <c r="J420">
        <v>7170</v>
      </c>
      <c r="K420">
        <f>TB_VOLUMEDEVENDAS[[#This Row],[Produção]]-TB_VOLUMEDEVENDAS[[#This Row],[Exportação]]</f>
        <v>73405</v>
      </c>
    </row>
    <row r="421" spans="1:11" x14ac:dyDescent="0.2">
      <c r="A421" s="56">
        <v>10</v>
      </c>
      <c r="B421">
        <v>1991</v>
      </c>
      <c r="C421" t="s">
        <v>25</v>
      </c>
      <c r="D421" s="58">
        <v>33512</v>
      </c>
      <c r="E421" s="29" t="s">
        <v>6</v>
      </c>
      <c r="F421">
        <v>82047</v>
      </c>
      <c r="G421">
        <v>80374</v>
      </c>
      <c r="H421">
        <v>1673</v>
      </c>
      <c r="I421">
        <v>90425</v>
      </c>
      <c r="J421">
        <v>8257</v>
      </c>
      <c r="K421">
        <f>TB_VOLUMEDEVENDAS[[#This Row],[Produção]]-TB_VOLUMEDEVENDAS[[#This Row],[Exportação]]</f>
        <v>82168</v>
      </c>
    </row>
    <row r="422" spans="1:11" x14ac:dyDescent="0.2">
      <c r="A422" s="56">
        <v>11</v>
      </c>
      <c r="B422">
        <v>1991</v>
      </c>
      <c r="C422" t="s">
        <v>26</v>
      </c>
      <c r="D422" s="58">
        <v>33543</v>
      </c>
      <c r="E422" s="29" t="s">
        <v>6</v>
      </c>
      <c r="F422">
        <v>70285</v>
      </c>
      <c r="G422">
        <v>69041</v>
      </c>
      <c r="H422">
        <v>1244</v>
      </c>
      <c r="I422">
        <v>81798</v>
      </c>
      <c r="J422">
        <v>9657</v>
      </c>
      <c r="K422">
        <f>TB_VOLUMEDEVENDAS[[#This Row],[Produção]]-TB_VOLUMEDEVENDAS[[#This Row],[Exportação]]</f>
        <v>72141</v>
      </c>
    </row>
    <row r="423" spans="1:11" x14ac:dyDescent="0.2">
      <c r="A423" s="56">
        <v>12</v>
      </c>
      <c r="B423">
        <v>1991</v>
      </c>
      <c r="C423" t="s">
        <v>27</v>
      </c>
      <c r="D423" s="58">
        <v>33573</v>
      </c>
      <c r="E423" s="29" t="s">
        <v>6</v>
      </c>
      <c r="F423">
        <v>58028</v>
      </c>
      <c r="G423">
        <v>55482</v>
      </c>
      <c r="H423">
        <v>2546</v>
      </c>
      <c r="I423">
        <v>66841</v>
      </c>
      <c r="J423">
        <v>11561</v>
      </c>
      <c r="K423">
        <f>TB_VOLUMEDEVENDAS[[#This Row],[Produção]]-TB_VOLUMEDEVENDAS[[#This Row],[Exportação]]</f>
        <v>55280</v>
      </c>
    </row>
    <row r="424" spans="1:11" x14ac:dyDescent="0.2">
      <c r="A424" s="56">
        <v>1</v>
      </c>
      <c r="B424">
        <v>1992</v>
      </c>
      <c r="C424" t="s">
        <v>16</v>
      </c>
      <c r="D424" s="58">
        <v>33604</v>
      </c>
      <c r="E424" s="29" t="s">
        <v>6</v>
      </c>
      <c r="F424">
        <v>46078</v>
      </c>
      <c r="G424">
        <v>45578</v>
      </c>
      <c r="H424">
        <v>500</v>
      </c>
      <c r="I424">
        <v>63613</v>
      </c>
      <c r="J424">
        <v>10972</v>
      </c>
      <c r="K424">
        <f>TB_VOLUMEDEVENDAS[[#This Row],[Produção]]-TB_VOLUMEDEVENDAS[[#This Row],[Exportação]]</f>
        <v>52641</v>
      </c>
    </row>
    <row r="425" spans="1:11" x14ac:dyDescent="0.2">
      <c r="A425" s="56">
        <v>2</v>
      </c>
      <c r="B425">
        <v>1992</v>
      </c>
      <c r="C425" t="s">
        <v>17</v>
      </c>
      <c r="D425" s="58">
        <v>33635</v>
      </c>
      <c r="E425" s="29" t="s">
        <v>6</v>
      </c>
      <c r="F425">
        <v>50051</v>
      </c>
      <c r="G425">
        <v>49538</v>
      </c>
      <c r="H425">
        <v>513</v>
      </c>
      <c r="I425">
        <v>74082</v>
      </c>
      <c r="J425">
        <v>14671</v>
      </c>
      <c r="K425">
        <f>TB_VOLUMEDEVENDAS[[#This Row],[Produção]]-TB_VOLUMEDEVENDAS[[#This Row],[Exportação]]</f>
        <v>59411</v>
      </c>
    </row>
    <row r="426" spans="1:11" x14ac:dyDescent="0.2">
      <c r="A426" s="56">
        <v>3</v>
      </c>
      <c r="B426">
        <v>1992</v>
      </c>
      <c r="C426" t="s">
        <v>18</v>
      </c>
      <c r="D426" s="58">
        <v>33664</v>
      </c>
      <c r="E426" s="29" t="s">
        <v>6</v>
      </c>
      <c r="F426">
        <v>29881</v>
      </c>
      <c r="G426">
        <v>29292</v>
      </c>
      <c r="H426">
        <v>589</v>
      </c>
      <c r="I426">
        <v>53796</v>
      </c>
      <c r="J426">
        <v>17548</v>
      </c>
      <c r="K426">
        <f>TB_VOLUMEDEVENDAS[[#This Row],[Produção]]-TB_VOLUMEDEVENDAS[[#This Row],[Exportação]]</f>
        <v>36248</v>
      </c>
    </row>
    <row r="427" spans="1:11" x14ac:dyDescent="0.2">
      <c r="A427" s="56">
        <v>4</v>
      </c>
      <c r="B427">
        <v>1992</v>
      </c>
      <c r="C427" t="s">
        <v>19</v>
      </c>
      <c r="D427" s="58">
        <v>33695</v>
      </c>
      <c r="E427" s="29" t="s">
        <v>6</v>
      </c>
      <c r="F427">
        <v>72011</v>
      </c>
      <c r="G427">
        <v>70976</v>
      </c>
      <c r="H427">
        <v>1035</v>
      </c>
      <c r="I427">
        <v>59859</v>
      </c>
      <c r="J427">
        <v>15759</v>
      </c>
      <c r="K427">
        <f>TB_VOLUMEDEVENDAS[[#This Row],[Produção]]-TB_VOLUMEDEVENDAS[[#This Row],[Exportação]]</f>
        <v>44100</v>
      </c>
    </row>
    <row r="428" spans="1:11" x14ac:dyDescent="0.2">
      <c r="A428" s="56">
        <v>5</v>
      </c>
      <c r="B428">
        <v>1992</v>
      </c>
      <c r="C428" t="s">
        <v>20</v>
      </c>
      <c r="D428" s="58">
        <v>33725</v>
      </c>
      <c r="E428" s="29" t="s">
        <v>6</v>
      </c>
      <c r="F428">
        <v>61440</v>
      </c>
      <c r="G428">
        <v>60691</v>
      </c>
      <c r="H428">
        <v>749</v>
      </c>
      <c r="I428">
        <v>73710</v>
      </c>
      <c r="J428">
        <v>16796</v>
      </c>
      <c r="K428">
        <f>TB_VOLUMEDEVENDAS[[#This Row],[Produção]]-TB_VOLUMEDEVENDAS[[#This Row],[Exportação]]</f>
        <v>56914</v>
      </c>
    </row>
    <row r="429" spans="1:11" x14ac:dyDescent="0.2">
      <c r="A429" s="56">
        <v>6</v>
      </c>
      <c r="B429">
        <v>1992</v>
      </c>
      <c r="C429" t="s">
        <v>21</v>
      </c>
      <c r="D429" s="58">
        <v>33756</v>
      </c>
      <c r="E429" s="29" t="s">
        <v>6</v>
      </c>
      <c r="F429">
        <v>67911</v>
      </c>
      <c r="G429">
        <v>66625</v>
      </c>
      <c r="H429">
        <v>1286</v>
      </c>
      <c r="I429">
        <v>82638</v>
      </c>
      <c r="J429">
        <v>13854</v>
      </c>
      <c r="K429">
        <f>TB_VOLUMEDEVENDAS[[#This Row],[Produção]]-TB_VOLUMEDEVENDAS[[#This Row],[Exportação]]</f>
        <v>68784</v>
      </c>
    </row>
    <row r="430" spans="1:11" x14ac:dyDescent="0.2">
      <c r="A430" s="56">
        <v>7</v>
      </c>
      <c r="B430">
        <v>1992</v>
      </c>
      <c r="C430" t="s">
        <v>22</v>
      </c>
      <c r="D430" s="58">
        <v>33786</v>
      </c>
      <c r="E430" s="29" t="s">
        <v>6</v>
      </c>
      <c r="F430">
        <v>73537</v>
      </c>
      <c r="G430">
        <v>71411</v>
      </c>
      <c r="H430">
        <v>2126</v>
      </c>
      <c r="I430">
        <v>87933</v>
      </c>
      <c r="J430">
        <v>16285</v>
      </c>
      <c r="K430">
        <f>TB_VOLUMEDEVENDAS[[#This Row],[Produção]]-TB_VOLUMEDEVENDAS[[#This Row],[Exportação]]</f>
        <v>71648</v>
      </c>
    </row>
    <row r="431" spans="1:11" x14ac:dyDescent="0.2">
      <c r="A431" s="56">
        <v>8</v>
      </c>
      <c r="B431">
        <v>1992</v>
      </c>
      <c r="C431" t="s">
        <v>23</v>
      </c>
      <c r="D431" s="58">
        <v>33817</v>
      </c>
      <c r="E431" s="29" t="s">
        <v>6</v>
      </c>
      <c r="F431">
        <v>71914</v>
      </c>
      <c r="G431">
        <v>69281</v>
      </c>
      <c r="H431">
        <v>2633</v>
      </c>
      <c r="I431">
        <v>83652</v>
      </c>
      <c r="J431">
        <v>14532</v>
      </c>
      <c r="K431">
        <f>TB_VOLUMEDEVENDAS[[#This Row],[Produção]]-TB_VOLUMEDEVENDAS[[#This Row],[Exportação]]</f>
        <v>69120</v>
      </c>
    </row>
    <row r="432" spans="1:11" x14ac:dyDescent="0.2">
      <c r="A432" s="56">
        <v>9</v>
      </c>
      <c r="B432">
        <v>1992</v>
      </c>
      <c r="C432" t="s">
        <v>24</v>
      </c>
      <c r="D432" s="58">
        <v>33848</v>
      </c>
      <c r="E432" s="29" t="s">
        <v>6</v>
      </c>
      <c r="F432">
        <v>69998</v>
      </c>
      <c r="G432">
        <v>67457</v>
      </c>
      <c r="H432">
        <v>2541</v>
      </c>
      <c r="I432">
        <v>82328</v>
      </c>
      <c r="J432">
        <v>14983</v>
      </c>
      <c r="K432">
        <f>TB_VOLUMEDEVENDAS[[#This Row],[Produção]]-TB_VOLUMEDEVENDAS[[#This Row],[Exportação]]</f>
        <v>67345</v>
      </c>
    </row>
    <row r="433" spans="1:11" x14ac:dyDescent="0.2">
      <c r="A433" s="56">
        <v>10</v>
      </c>
      <c r="B433">
        <v>1992</v>
      </c>
      <c r="C433" t="s">
        <v>25</v>
      </c>
      <c r="D433" s="58">
        <v>33878</v>
      </c>
      <c r="E433" s="29" t="s">
        <v>6</v>
      </c>
      <c r="F433">
        <v>77891</v>
      </c>
      <c r="G433">
        <v>74583</v>
      </c>
      <c r="H433">
        <v>3308</v>
      </c>
      <c r="I433">
        <v>90902</v>
      </c>
      <c r="J433">
        <v>11650</v>
      </c>
      <c r="K433">
        <f>TB_VOLUMEDEVENDAS[[#This Row],[Produção]]-TB_VOLUMEDEVENDAS[[#This Row],[Exportação]]</f>
        <v>79252</v>
      </c>
    </row>
    <row r="434" spans="1:11" x14ac:dyDescent="0.2">
      <c r="A434" s="56">
        <v>11</v>
      </c>
      <c r="B434">
        <v>1992</v>
      </c>
      <c r="C434" t="s">
        <v>26</v>
      </c>
      <c r="D434" s="58">
        <v>33909</v>
      </c>
      <c r="E434" s="29" t="s">
        <v>6</v>
      </c>
      <c r="F434">
        <v>73525</v>
      </c>
      <c r="G434">
        <v>69958</v>
      </c>
      <c r="H434">
        <v>3567</v>
      </c>
      <c r="I434">
        <v>87548</v>
      </c>
      <c r="J434">
        <v>12865</v>
      </c>
      <c r="K434">
        <f>TB_VOLUMEDEVENDAS[[#This Row],[Produção]]-TB_VOLUMEDEVENDAS[[#This Row],[Exportação]]</f>
        <v>74683</v>
      </c>
    </row>
    <row r="435" spans="1:11" x14ac:dyDescent="0.2">
      <c r="A435" s="56">
        <v>12</v>
      </c>
      <c r="B435">
        <v>1992</v>
      </c>
      <c r="C435" t="s">
        <v>27</v>
      </c>
      <c r="D435" s="58">
        <v>33939</v>
      </c>
      <c r="E435" s="29" t="s">
        <v>6</v>
      </c>
      <c r="F435">
        <v>69779</v>
      </c>
      <c r="G435">
        <v>64935</v>
      </c>
      <c r="H435">
        <v>4844</v>
      </c>
      <c r="I435">
        <v>64977</v>
      </c>
      <c r="J435">
        <v>13495</v>
      </c>
      <c r="K435">
        <f>TB_VOLUMEDEVENDAS[[#This Row],[Produção]]-TB_VOLUMEDEVENDAS[[#This Row],[Exportação]]</f>
        <v>51482</v>
      </c>
    </row>
    <row r="436" spans="1:11" x14ac:dyDescent="0.2">
      <c r="A436" s="56">
        <v>1</v>
      </c>
      <c r="B436">
        <v>1993</v>
      </c>
      <c r="C436" t="s">
        <v>16</v>
      </c>
      <c r="D436" s="58">
        <v>33970</v>
      </c>
      <c r="E436" s="29" t="s">
        <v>6</v>
      </c>
      <c r="F436">
        <v>60203</v>
      </c>
      <c r="G436">
        <v>57576</v>
      </c>
      <c r="H436">
        <v>2627</v>
      </c>
      <c r="I436">
        <v>66168</v>
      </c>
      <c r="J436">
        <v>4643</v>
      </c>
      <c r="K436">
        <f>TB_VOLUMEDEVENDAS[[#This Row],[Produção]]-TB_VOLUMEDEVENDAS[[#This Row],[Exportação]]</f>
        <v>61525</v>
      </c>
    </row>
    <row r="437" spans="1:11" x14ac:dyDescent="0.2">
      <c r="A437" s="56">
        <v>2</v>
      </c>
      <c r="B437">
        <v>1993</v>
      </c>
      <c r="C437" t="s">
        <v>17</v>
      </c>
      <c r="D437" s="58">
        <v>34001</v>
      </c>
      <c r="E437" s="29" t="s">
        <v>6</v>
      </c>
      <c r="F437">
        <v>66316</v>
      </c>
      <c r="G437">
        <v>64499</v>
      </c>
      <c r="H437">
        <v>1817</v>
      </c>
      <c r="I437">
        <v>73042</v>
      </c>
      <c r="J437">
        <v>9234</v>
      </c>
      <c r="K437">
        <f>TB_VOLUMEDEVENDAS[[#This Row],[Produção]]-TB_VOLUMEDEVENDAS[[#This Row],[Exportação]]</f>
        <v>63808</v>
      </c>
    </row>
    <row r="438" spans="1:11" x14ac:dyDescent="0.2">
      <c r="A438" s="56">
        <v>3</v>
      </c>
      <c r="B438">
        <v>1993</v>
      </c>
      <c r="C438" t="s">
        <v>18</v>
      </c>
      <c r="D438" s="58">
        <v>34029</v>
      </c>
      <c r="E438" s="29" t="s">
        <v>6</v>
      </c>
      <c r="F438">
        <v>90388</v>
      </c>
      <c r="G438">
        <v>86643</v>
      </c>
      <c r="H438">
        <v>3745</v>
      </c>
      <c r="I438">
        <v>98691</v>
      </c>
      <c r="J438">
        <v>13571</v>
      </c>
      <c r="K438">
        <f>TB_VOLUMEDEVENDAS[[#This Row],[Produção]]-TB_VOLUMEDEVENDAS[[#This Row],[Exportação]]</f>
        <v>85120</v>
      </c>
    </row>
    <row r="439" spans="1:11" x14ac:dyDescent="0.2">
      <c r="A439" s="56">
        <v>4</v>
      </c>
      <c r="B439">
        <v>1993</v>
      </c>
      <c r="C439" t="s">
        <v>19</v>
      </c>
      <c r="D439" s="58">
        <v>34060</v>
      </c>
      <c r="E439" s="29" t="s">
        <v>6</v>
      </c>
      <c r="F439">
        <v>81220</v>
      </c>
      <c r="G439">
        <v>79202</v>
      </c>
      <c r="H439">
        <v>2018</v>
      </c>
      <c r="I439">
        <v>88839</v>
      </c>
      <c r="J439">
        <v>8547</v>
      </c>
      <c r="K439">
        <f>TB_VOLUMEDEVENDAS[[#This Row],[Produção]]-TB_VOLUMEDEVENDAS[[#This Row],[Exportação]]</f>
        <v>80292</v>
      </c>
    </row>
    <row r="440" spans="1:11" x14ac:dyDescent="0.2">
      <c r="A440" s="56">
        <v>5</v>
      </c>
      <c r="B440">
        <v>1993</v>
      </c>
      <c r="C440" t="s">
        <v>20</v>
      </c>
      <c r="D440" s="58">
        <v>34090</v>
      </c>
      <c r="E440" s="29" t="s">
        <v>6</v>
      </c>
      <c r="F440">
        <v>93846</v>
      </c>
      <c r="G440">
        <v>90500</v>
      </c>
      <c r="H440">
        <v>3346</v>
      </c>
      <c r="I440">
        <v>101055</v>
      </c>
      <c r="J440">
        <v>11829</v>
      </c>
      <c r="K440">
        <f>TB_VOLUMEDEVENDAS[[#This Row],[Produção]]-TB_VOLUMEDEVENDAS[[#This Row],[Exportação]]</f>
        <v>89226</v>
      </c>
    </row>
    <row r="441" spans="1:11" x14ac:dyDescent="0.2">
      <c r="A441" s="56">
        <v>6</v>
      </c>
      <c r="B441">
        <v>1993</v>
      </c>
      <c r="C441" t="s">
        <v>21</v>
      </c>
      <c r="D441" s="58">
        <v>34121</v>
      </c>
      <c r="E441" s="29" t="s">
        <v>6</v>
      </c>
      <c r="F441">
        <v>97743</v>
      </c>
      <c r="G441">
        <v>92968</v>
      </c>
      <c r="H441">
        <v>4775</v>
      </c>
      <c r="I441">
        <v>102512</v>
      </c>
      <c r="J441">
        <v>10194</v>
      </c>
      <c r="K441">
        <f>TB_VOLUMEDEVENDAS[[#This Row],[Produção]]-TB_VOLUMEDEVENDAS[[#This Row],[Exportação]]</f>
        <v>92318</v>
      </c>
    </row>
    <row r="442" spans="1:11" x14ac:dyDescent="0.2">
      <c r="A442" s="56">
        <v>7</v>
      </c>
      <c r="B442">
        <v>1993</v>
      </c>
      <c r="C442" t="s">
        <v>22</v>
      </c>
      <c r="D442" s="58">
        <v>34151</v>
      </c>
      <c r="E442" s="29" t="s">
        <v>6</v>
      </c>
      <c r="F442">
        <v>102034</v>
      </c>
      <c r="G442">
        <v>96457</v>
      </c>
      <c r="H442">
        <v>5577</v>
      </c>
      <c r="I442">
        <v>104493</v>
      </c>
      <c r="J442">
        <v>9542</v>
      </c>
      <c r="K442">
        <f>TB_VOLUMEDEVENDAS[[#This Row],[Produção]]-TB_VOLUMEDEVENDAS[[#This Row],[Exportação]]</f>
        <v>94951</v>
      </c>
    </row>
    <row r="443" spans="1:11" x14ac:dyDescent="0.2">
      <c r="A443" s="56">
        <v>8</v>
      </c>
      <c r="B443">
        <v>1993</v>
      </c>
      <c r="C443" t="s">
        <v>23</v>
      </c>
      <c r="D443" s="58">
        <v>34182</v>
      </c>
      <c r="E443" s="29" t="s">
        <v>6</v>
      </c>
      <c r="F443">
        <v>115338</v>
      </c>
      <c r="G443">
        <v>106489</v>
      </c>
      <c r="H443">
        <v>8849</v>
      </c>
      <c r="I443">
        <v>115800</v>
      </c>
      <c r="J443">
        <v>9007</v>
      </c>
      <c r="K443">
        <f>TB_VOLUMEDEVENDAS[[#This Row],[Produção]]-TB_VOLUMEDEVENDAS[[#This Row],[Exportação]]</f>
        <v>106793</v>
      </c>
    </row>
    <row r="444" spans="1:11" x14ac:dyDescent="0.2">
      <c r="A444" s="56">
        <v>9</v>
      </c>
      <c r="B444">
        <v>1993</v>
      </c>
      <c r="C444" t="s">
        <v>24</v>
      </c>
      <c r="D444" s="58">
        <v>34213</v>
      </c>
      <c r="E444" s="29" t="s">
        <v>6</v>
      </c>
      <c r="F444">
        <v>106483</v>
      </c>
      <c r="G444">
        <v>98333</v>
      </c>
      <c r="H444">
        <v>8150</v>
      </c>
      <c r="I444">
        <v>106990</v>
      </c>
      <c r="J444">
        <v>8289</v>
      </c>
      <c r="K444">
        <f>TB_VOLUMEDEVENDAS[[#This Row],[Produção]]-TB_VOLUMEDEVENDAS[[#This Row],[Exportação]]</f>
        <v>98701</v>
      </c>
    </row>
    <row r="445" spans="1:11" x14ac:dyDescent="0.2">
      <c r="A445" s="56">
        <v>10</v>
      </c>
      <c r="B445">
        <v>1993</v>
      </c>
      <c r="C445" t="s">
        <v>25</v>
      </c>
      <c r="D445" s="58">
        <v>34243</v>
      </c>
      <c r="E445" s="29" t="s">
        <v>6</v>
      </c>
      <c r="F445">
        <v>111349</v>
      </c>
      <c r="G445">
        <v>101285</v>
      </c>
      <c r="H445">
        <v>10064</v>
      </c>
      <c r="I445">
        <v>109989</v>
      </c>
      <c r="J445">
        <v>7960</v>
      </c>
      <c r="K445">
        <f>TB_VOLUMEDEVENDAS[[#This Row],[Produção]]-TB_VOLUMEDEVENDAS[[#This Row],[Exportação]]</f>
        <v>102029</v>
      </c>
    </row>
    <row r="446" spans="1:11" x14ac:dyDescent="0.2">
      <c r="A446" s="56">
        <v>11</v>
      </c>
      <c r="B446">
        <v>1993</v>
      </c>
      <c r="C446" t="s">
        <v>26</v>
      </c>
      <c r="D446" s="58">
        <v>34274</v>
      </c>
      <c r="E446" s="29" t="s">
        <v>6</v>
      </c>
      <c r="F446">
        <v>104900</v>
      </c>
      <c r="G446">
        <v>96859</v>
      </c>
      <c r="H446">
        <v>8041</v>
      </c>
      <c r="I446">
        <v>111043</v>
      </c>
      <c r="J446">
        <v>9858</v>
      </c>
      <c r="K446">
        <f>TB_VOLUMEDEVENDAS[[#This Row],[Produção]]-TB_VOLUMEDEVENDAS[[#This Row],[Exportação]]</f>
        <v>101185</v>
      </c>
    </row>
    <row r="447" spans="1:11" x14ac:dyDescent="0.2">
      <c r="A447" s="56">
        <v>12</v>
      </c>
      <c r="B447">
        <v>1993</v>
      </c>
      <c r="C447" t="s">
        <v>27</v>
      </c>
      <c r="D447" s="58">
        <v>34304</v>
      </c>
      <c r="E447" s="29" t="s">
        <v>6</v>
      </c>
      <c r="F447">
        <v>101345</v>
      </c>
      <c r="G447">
        <v>90656</v>
      </c>
      <c r="H447">
        <v>10689</v>
      </c>
      <c r="I447">
        <v>94678</v>
      </c>
      <c r="J447">
        <v>10172</v>
      </c>
      <c r="K447">
        <f>TB_VOLUMEDEVENDAS[[#This Row],[Produção]]-TB_VOLUMEDEVENDAS[[#This Row],[Exportação]]</f>
        <v>84506</v>
      </c>
    </row>
    <row r="448" spans="1:11" x14ac:dyDescent="0.2">
      <c r="A448" s="56">
        <v>1</v>
      </c>
      <c r="B448">
        <v>1994</v>
      </c>
      <c r="C448" t="s">
        <v>16</v>
      </c>
      <c r="D448" s="58">
        <v>34335</v>
      </c>
      <c r="E448" s="29" t="s">
        <v>6</v>
      </c>
      <c r="F448">
        <v>89900</v>
      </c>
      <c r="G448">
        <v>83615</v>
      </c>
      <c r="H448">
        <v>6285</v>
      </c>
      <c r="I448">
        <v>93357</v>
      </c>
      <c r="J448">
        <v>5457</v>
      </c>
      <c r="K448">
        <f>TB_VOLUMEDEVENDAS[[#This Row],[Produção]]-TB_VOLUMEDEVENDAS[[#This Row],[Exportação]]</f>
        <v>87900</v>
      </c>
    </row>
    <row r="449" spans="1:11" x14ac:dyDescent="0.2">
      <c r="A449" s="56">
        <v>2</v>
      </c>
      <c r="B449">
        <v>1994</v>
      </c>
      <c r="C449" t="s">
        <v>17</v>
      </c>
      <c r="D449" s="58">
        <v>34366</v>
      </c>
      <c r="E449" s="29" t="s">
        <v>6</v>
      </c>
      <c r="F449">
        <v>91994</v>
      </c>
      <c r="G449">
        <v>84379</v>
      </c>
      <c r="H449">
        <v>7615</v>
      </c>
      <c r="I449">
        <v>95060</v>
      </c>
      <c r="J449">
        <v>8183</v>
      </c>
      <c r="K449">
        <f>TB_VOLUMEDEVENDAS[[#This Row],[Produção]]-TB_VOLUMEDEVENDAS[[#This Row],[Exportação]]</f>
        <v>86877</v>
      </c>
    </row>
    <row r="450" spans="1:11" x14ac:dyDescent="0.2">
      <c r="A450" s="56">
        <v>3</v>
      </c>
      <c r="B450">
        <v>1994</v>
      </c>
      <c r="C450" t="s">
        <v>18</v>
      </c>
      <c r="D450" s="58">
        <v>34394</v>
      </c>
      <c r="E450" s="29" t="s">
        <v>6</v>
      </c>
      <c r="F450">
        <v>123373</v>
      </c>
      <c r="G450">
        <v>113541</v>
      </c>
      <c r="H450">
        <v>9832</v>
      </c>
      <c r="I450">
        <v>122600</v>
      </c>
      <c r="J450">
        <v>9162</v>
      </c>
      <c r="K450">
        <f>TB_VOLUMEDEVENDAS[[#This Row],[Produção]]-TB_VOLUMEDEVENDAS[[#This Row],[Exportação]]</f>
        <v>113438</v>
      </c>
    </row>
    <row r="451" spans="1:11" x14ac:dyDescent="0.2">
      <c r="A451" s="56">
        <v>4</v>
      </c>
      <c r="B451">
        <v>1994</v>
      </c>
      <c r="C451" t="s">
        <v>19</v>
      </c>
      <c r="D451" s="58">
        <v>34425</v>
      </c>
      <c r="E451" s="29" t="s">
        <v>6</v>
      </c>
      <c r="F451">
        <v>98104</v>
      </c>
      <c r="G451">
        <v>88909</v>
      </c>
      <c r="H451">
        <v>9195</v>
      </c>
      <c r="I451">
        <v>94820</v>
      </c>
      <c r="J451">
        <v>9206</v>
      </c>
      <c r="K451">
        <f>TB_VOLUMEDEVENDAS[[#This Row],[Produção]]-TB_VOLUMEDEVENDAS[[#This Row],[Exportação]]</f>
        <v>85614</v>
      </c>
    </row>
    <row r="452" spans="1:11" x14ac:dyDescent="0.2">
      <c r="A452" s="56">
        <v>5</v>
      </c>
      <c r="B452">
        <v>1994</v>
      </c>
      <c r="C452" t="s">
        <v>20</v>
      </c>
      <c r="D452" s="58">
        <v>34455</v>
      </c>
      <c r="E452" s="29" t="s">
        <v>6</v>
      </c>
      <c r="F452">
        <v>116714</v>
      </c>
      <c r="G452">
        <v>105436</v>
      </c>
      <c r="H452">
        <v>11278</v>
      </c>
      <c r="I452">
        <v>119441</v>
      </c>
      <c r="J452">
        <v>11305</v>
      </c>
      <c r="K452">
        <f>TB_VOLUMEDEVENDAS[[#This Row],[Produção]]-TB_VOLUMEDEVENDAS[[#This Row],[Exportação]]</f>
        <v>108136</v>
      </c>
    </row>
    <row r="453" spans="1:11" x14ac:dyDescent="0.2">
      <c r="A453" s="56">
        <v>6</v>
      </c>
      <c r="B453">
        <v>1994</v>
      </c>
      <c r="C453" t="s">
        <v>21</v>
      </c>
      <c r="D453" s="58">
        <v>34486</v>
      </c>
      <c r="E453" s="29" t="s">
        <v>6</v>
      </c>
      <c r="F453">
        <v>111370</v>
      </c>
      <c r="G453">
        <v>98029</v>
      </c>
      <c r="H453">
        <v>13341</v>
      </c>
      <c r="I453">
        <v>109101</v>
      </c>
      <c r="J453">
        <v>12395</v>
      </c>
      <c r="K453">
        <f>TB_VOLUMEDEVENDAS[[#This Row],[Produção]]-TB_VOLUMEDEVENDAS[[#This Row],[Exportação]]</f>
        <v>96706</v>
      </c>
    </row>
    <row r="454" spans="1:11" x14ac:dyDescent="0.2">
      <c r="A454" s="56">
        <v>7</v>
      </c>
      <c r="B454">
        <v>1994</v>
      </c>
      <c r="C454" t="s">
        <v>22</v>
      </c>
      <c r="D454" s="58">
        <v>34516</v>
      </c>
      <c r="E454" s="29" t="s">
        <v>6</v>
      </c>
      <c r="F454">
        <v>110787</v>
      </c>
      <c r="G454">
        <v>100253</v>
      </c>
      <c r="H454">
        <v>10534</v>
      </c>
      <c r="I454">
        <v>114188</v>
      </c>
      <c r="J454">
        <v>12699</v>
      </c>
      <c r="K454">
        <f>TB_VOLUMEDEVENDAS[[#This Row],[Produção]]-TB_VOLUMEDEVENDAS[[#This Row],[Exportação]]</f>
        <v>101489</v>
      </c>
    </row>
    <row r="455" spans="1:11" x14ac:dyDescent="0.2">
      <c r="A455" s="56">
        <v>8</v>
      </c>
      <c r="B455">
        <v>1994</v>
      </c>
      <c r="C455" t="s">
        <v>23</v>
      </c>
      <c r="D455" s="58">
        <v>34547</v>
      </c>
      <c r="E455" s="29" t="s">
        <v>6</v>
      </c>
      <c r="F455">
        <v>138165</v>
      </c>
      <c r="G455">
        <v>115631</v>
      </c>
      <c r="H455">
        <v>22534</v>
      </c>
      <c r="I455">
        <v>127038</v>
      </c>
      <c r="J455">
        <v>11982</v>
      </c>
      <c r="K455">
        <f>TB_VOLUMEDEVENDAS[[#This Row],[Produção]]-TB_VOLUMEDEVENDAS[[#This Row],[Exportação]]</f>
        <v>115056</v>
      </c>
    </row>
    <row r="456" spans="1:11" x14ac:dyDescent="0.2">
      <c r="A456" s="56">
        <v>9</v>
      </c>
      <c r="B456">
        <v>1994</v>
      </c>
      <c r="C456" t="s">
        <v>24</v>
      </c>
      <c r="D456" s="58">
        <v>34578</v>
      </c>
      <c r="E456" s="29" t="s">
        <v>6</v>
      </c>
      <c r="F456">
        <v>114338</v>
      </c>
      <c r="G456">
        <v>97558</v>
      </c>
      <c r="H456">
        <v>16780</v>
      </c>
      <c r="I456">
        <v>103372</v>
      </c>
      <c r="J456">
        <v>9046</v>
      </c>
      <c r="K456">
        <f>TB_VOLUMEDEVENDAS[[#This Row],[Produção]]-TB_VOLUMEDEVENDAS[[#This Row],[Exportação]]</f>
        <v>94326</v>
      </c>
    </row>
    <row r="457" spans="1:11" x14ac:dyDescent="0.2">
      <c r="A457" s="56">
        <v>10</v>
      </c>
      <c r="B457">
        <v>1994</v>
      </c>
      <c r="C457" t="s">
        <v>25</v>
      </c>
      <c r="D457" s="58">
        <v>34608</v>
      </c>
      <c r="E457" s="29" t="s">
        <v>6</v>
      </c>
      <c r="F457">
        <v>119752</v>
      </c>
      <c r="G457">
        <v>99341</v>
      </c>
      <c r="H457">
        <v>20411</v>
      </c>
      <c r="I457">
        <v>108978</v>
      </c>
      <c r="J457">
        <v>9209</v>
      </c>
      <c r="K457">
        <f>TB_VOLUMEDEVENDAS[[#This Row],[Produção]]-TB_VOLUMEDEVENDAS[[#This Row],[Exportação]]</f>
        <v>99769</v>
      </c>
    </row>
    <row r="458" spans="1:11" x14ac:dyDescent="0.2">
      <c r="A458" s="56">
        <v>11</v>
      </c>
      <c r="B458">
        <v>1994</v>
      </c>
      <c r="C458" t="s">
        <v>26</v>
      </c>
      <c r="D458" s="58">
        <v>34639</v>
      </c>
      <c r="E458" s="29" t="s">
        <v>6</v>
      </c>
      <c r="F458">
        <v>143965</v>
      </c>
      <c r="G458">
        <v>116024</v>
      </c>
      <c r="H458">
        <v>27941</v>
      </c>
      <c r="I458">
        <v>124173</v>
      </c>
      <c r="J458">
        <v>9000</v>
      </c>
      <c r="K458">
        <f>TB_VOLUMEDEVENDAS[[#This Row],[Produção]]-TB_VOLUMEDEVENDAS[[#This Row],[Exportação]]</f>
        <v>115173</v>
      </c>
    </row>
    <row r="459" spans="1:11" x14ac:dyDescent="0.2">
      <c r="A459" s="56">
        <v>12</v>
      </c>
      <c r="B459">
        <v>1994</v>
      </c>
      <c r="C459" t="s">
        <v>27</v>
      </c>
      <c r="D459" s="58">
        <v>34669</v>
      </c>
      <c r="E459" s="29" t="s">
        <v>6</v>
      </c>
      <c r="F459">
        <v>136941</v>
      </c>
      <c r="G459">
        <v>104107</v>
      </c>
      <c r="H459">
        <v>32834</v>
      </c>
      <c r="I459">
        <v>109563</v>
      </c>
      <c r="J459">
        <v>8960</v>
      </c>
      <c r="K459">
        <f>TB_VOLUMEDEVENDAS[[#This Row],[Produção]]-TB_VOLUMEDEVENDAS[[#This Row],[Exportação]]</f>
        <v>100603</v>
      </c>
    </row>
    <row r="460" spans="1:11" x14ac:dyDescent="0.2">
      <c r="A460" s="56">
        <v>1</v>
      </c>
      <c r="B460">
        <v>1995</v>
      </c>
      <c r="C460" t="s">
        <v>16</v>
      </c>
      <c r="D460" s="58">
        <v>34700</v>
      </c>
      <c r="E460" s="29" t="s">
        <v>6</v>
      </c>
      <c r="F460">
        <v>111524</v>
      </c>
      <c r="G460">
        <v>71602</v>
      </c>
      <c r="H460">
        <v>39922</v>
      </c>
      <c r="I460">
        <v>78192</v>
      </c>
      <c r="J460">
        <v>3567</v>
      </c>
      <c r="K460">
        <f>TB_VOLUMEDEVENDAS[[#This Row],[Produção]]-TB_VOLUMEDEVENDAS[[#This Row],[Exportação]]</f>
        <v>74625</v>
      </c>
    </row>
    <row r="461" spans="1:11" x14ac:dyDescent="0.2">
      <c r="A461" s="56">
        <v>2</v>
      </c>
      <c r="B461">
        <v>1995</v>
      </c>
      <c r="C461" t="s">
        <v>17</v>
      </c>
      <c r="D461" s="58">
        <v>34731</v>
      </c>
      <c r="E461" s="29" t="s">
        <v>6</v>
      </c>
      <c r="F461">
        <v>142902</v>
      </c>
      <c r="G461">
        <v>100716</v>
      </c>
      <c r="H461">
        <v>42186</v>
      </c>
      <c r="I461">
        <v>110168</v>
      </c>
      <c r="J461">
        <v>8506</v>
      </c>
      <c r="K461">
        <f>TB_VOLUMEDEVENDAS[[#This Row],[Produção]]-TB_VOLUMEDEVENDAS[[#This Row],[Exportação]]</f>
        <v>101662</v>
      </c>
    </row>
    <row r="462" spans="1:11" x14ac:dyDescent="0.2">
      <c r="A462" s="56">
        <v>3</v>
      </c>
      <c r="B462">
        <v>1995</v>
      </c>
      <c r="C462" t="s">
        <v>18</v>
      </c>
      <c r="D462" s="58">
        <v>34759</v>
      </c>
      <c r="E462" s="29" t="s">
        <v>6</v>
      </c>
      <c r="F462">
        <v>173208</v>
      </c>
      <c r="G462">
        <v>122326</v>
      </c>
      <c r="H462">
        <v>50882</v>
      </c>
      <c r="I462">
        <v>131859</v>
      </c>
      <c r="J462">
        <v>8625</v>
      </c>
      <c r="K462">
        <f>TB_VOLUMEDEVENDAS[[#This Row],[Produção]]-TB_VOLUMEDEVENDAS[[#This Row],[Exportação]]</f>
        <v>123234</v>
      </c>
    </row>
    <row r="463" spans="1:11" x14ac:dyDescent="0.2">
      <c r="A463" s="56">
        <v>4</v>
      </c>
      <c r="B463">
        <v>1995</v>
      </c>
      <c r="C463" t="s">
        <v>19</v>
      </c>
      <c r="D463" s="58">
        <v>34790</v>
      </c>
      <c r="E463" s="29" t="s">
        <v>6</v>
      </c>
      <c r="F463">
        <v>142650</v>
      </c>
      <c r="G463">
        <v>106574</v>
      </c>
      <c r="H463">
        <v>36076</v>
      </c>
      <c r="I463">
        <v>117064</v>
      </c>
      <c r="J463">
        <v>9432</v>
      </c>
      <c r="K463">
        <f>TB_VOLUMEDEVENDAS[[#This Row],[Produção]]-TB_VOLUMEDEVENDAS[[#This Row],[Exportação]]</f>
        <v>107632</v>
      </c>
    </row>
    <row r="464" spans="1:11" x14ac:dyDescent="0.2">
      <c r="A464" s="56">
        <v>5</v>
      </c>
      <c r="B464">
        <v>1995</v>
      </c>
      <c r="C464" t="s">
        <v>20</v>
      </c>
      <c r="D464" s="58">
        <v>34820</v>
      </c>
      <c r="E464" s="29" t="s">
        <v>6</v>
      </c>
      <c r="F464">
        <v>161468</v>
      </c>
      <c r="G464">
        <v>127469</v>
      </c>
      <c r="H464">
        <v>33999</v>
      </c>
      <c r="I464">
        <v>136548</v>
      </c>
      <c r="J464">
        <v>7762</v>
      </c>
      <c r="K464">
        <f>TB_VOLUMEDEVENDAS[[#This Row],[Produção]]-TB_VOLUMEDEVENDAS[[#This Row],[Exportação]]</f>
        <v>128786</v>
      </c>
    </row>
    <row r="465" spans="1:11" x14ac:dyDescent="0.2">
      <c r="A465" s="56">
        <v>6</v>
      </c>
      <c r="B465">
        <v>1995</v>
      </c>
      <c r="C465" t="s">
        <v>21</v>
      </c>
      <c r="D465" s="58">
        <v>34851</v>
      </c>
      <c r="E465" s="29" t="s">
        <v>6</v>
      </c>
      <c r="F465">
        <v>160441</v>
      </c>
      <c r="G465">
        <v>128662</v>
      </c>
      <c r="H465">
        <v>31779</v>
      </c>
      <c r="I465">
        <v>153241</v>
      </c>
      <c r="J465">
        <v>8961</v>
      </c>
      <c r="K465">
        <f>TB_VOLUMEDEVENDAS[[#This Row],[Produção]]-TB_VOLUMEDEVENDAS[[#This Row],[Exportação]]</f>
        <v>144280</v>
      </c>
    </row>
    <row r="466" spans="1:11" x14ac:dyDescent="0.2">
      <c r="A466" s="56">
        <v>7</v>
      </c>
      <c r="B466">
        <v>1995</v>
      </c>
      <c r="C466" t="s">
        <v>22</v>
      </c>
      <c r="D466" s="58">
        <v>34881</v>
      </c>
      <c r="E466" s="29" t="s">
        <v>6</v>
      </c>
      <c r="F466">
        <v>115724</v>
      </c>
      <c r="G466">
        <v>97100</v>
      </c>
      <c r="H466">
        <v>18624</v>
      </c>
      <c r="I466">
        <v>106135</v>
      </c>
      <c r="J466">
        <v>10061</v>
      </c>
      <c r="K466">
        <f>TB_VOLUMEDEVENDAS[[#This Row],[Produção]]-TB_VOLUMEDEVENDAS[[#This Row],[Exportação]]</f>
        <v>96074</v>
      </c>
    </row>
    <row r="467" spans="1:11" x14ac:dyDescent="0.2">
      <c r="A467" s="56">
        <v>8</v>
      </c>
      <c r="B467">
        <v>1995</v>
      </c>
      <c r="C467" t="s">
        <v>23</v>
      </c>
      <c r="D467" s="58">
        <v>34912</v>
      </c>
      <c r="E467" s="29" t="s">
        <v>6</v>
      </c>
      <c r="F467">
        <v>153729</v>
      </c>
      <c r="G467">
        <v>133553</v>
      </c>
      <c r="H467">
        <v>20176</v>
      </c>
      <c r="I467">
        <v>140683</v>
      </c>
      <c r="J467">
        <v>9931</v>
      </c>
      <c r="K467">
        <f>TB_VOLUMEDEVENDAS[[#This Row],[Produção]]-TB_VOLUMEDEVENDAS[[#This Row],[Exportação]]</f>
        <v>130752</v>
      </c>
    </row>
    <row r="468" spans="1:11" x14ac:dyDescent="0.2">
      <c r="A468" s="56">
        <v>9</v>
      </c>
      <c r="B468">
        <v>1995</v>
      </c>
      <c r="C468" t="s">
        <v>24</v>
      </c>
      <c r="D468" s="58">
        <v>34943</v>
      </c>
      <c r="E468" s="29" t="s">
        <v>6</v>
      </c>
      <c r="F468">
        <v>139166</v>
      </c>
      <c r="G468">
        <v>117201</v>
      </c>
      <c r="H468">
        <v>21965</v>
      </c>
      <c r="I468">
        <v>119247</v>
      </c>
      <c r="J468">
        <v>8395</v>
      </c>
      <c r="K468">
        <f>TB_VOLUMEDEVENDAS[[#This Row],[Produção]]-TB_VOLUMEDEVENDAS[[#This Row],[Exportação]]</f>
        <v>110852</v>
      </c>
    </row>
    <row r="469" spans="1:11" x14ac:dyDescent="0.2">
      <c r="A469" s="56">
        <v>10</v>
      </c>
      <c r="B469">
        <v>1995</v>
      </c>
      <c r="C469" t="s">
        <v>25</v>
      </c>
      <c r="D469" s="58">
        <v>34973</v>
      </c>
      <c r="E469" s="29" t="s">
        <v>6</v>
      </c>
      <c r="F469">
        <v>151978</v>
      </c>
      <c r="G469">
        <v>122271</v>
      </c>
      <c r="H469">
        <v>29707</v>
      </c>
      <c r="I469">
        <v>134566</v>
      </c>
      <c r="J469">
        <v>7352</v>
      </c>
      <c r="K469">
        <f>TB_VOLUMEDEVENDAS[[#This Row],[Produção]]-TB_VOLUMEDEVENDAS[[#This Row],[Exportação]]</f>
        <v>127214</v>
      </c>
    </row>
    <row r="470" spans="1:11" x14ac:dyDescent="0.2">
      <c r="A470" s="56">
        <v>11</v>
      </c>
      <c r="B470">
        <v>1995</v>
      </c>
      <c r="C470" t="s">
        <v>26</v>
      </c>
      <c r="D470" s="58">
        <v>35004</v>
      </c>
      <c r="E470" s="29" t="s">
        <v>6</v>
      </c>
      <c r="F470">
        <v>148248</v>
      </c>
      <c r="G470">
        <v>124226</v>
      </c>
      <c r="H470">
        <v>24022</v>
      </c>
      <c r="I470">
        <v>129650</v>
      </c>
      <c r="J470">
        <v>6679</v>
      </c>
      <c r="K470">
        <f>TB_VOLUMEDEVENDAS[[#This Row],[Produção]]-TB_VOLUMEDEVENDAS[[#This Row],[Exportação]]</f>
        <v>122971</v>
      </c>
    </row>
    <row r="471" spans="1:11" x14ac:dyDescent="0.2">
      <c r="A471" s="56">
        <v>12</v>
      </c>
      <c r="B471">
        <v>1995</v>
      </c>
      <c r="C471" t="s">
        <v>27</v>
      </c>
      <c r="D471" s="58">
        <v>35034</v>
      </c>
      <c r="E471" s="29" t="s">
        <v>6</v>
      </c>
      <c r="F471">
        <v>127342</v>
      </c>
      <c r="G471">
        <v>107632</v>
      </c>
      <c r="H471">
        <v>19710</v>
      </c>
      <c r="I471">
        <v>102323</v>
      </c>
      <c r="J471">
        <v>4655</v>
      </c>
      <c r="K471">
        <f>TB_VOLUMEDEVENDAS[[#This Row],[Produção]]-TB_VOLUMEDEVENDAS[[#This Row],[Exportação]]</f>
        <v>97668</v>
      </c>
    </row>
    <row r="472" spans="1:11" x14ac:dyDescent="0.2">
      <c r="A472" s="56">
        <v>1</v>
      </c>
      <c r="B472">
        <v>1996</v>
      </c>
      <c r="C472" t="s">
        <v>16</v>
      </c>
      <c r="D472" s="58">
        <v>35065</v>
      </c>
      <c r="E472" s="29" t="s">
        <v>6</v>
      </c>
      <c r="F472">
        <v>105226</v>
      </c>
      <c r="G472">
        <v>93946</v>
      </c>
      <c r="H472">
        <v>11280</v>
      </c>
      <c r="I472">
        <v>100946</v>
      </c>
      <c r="J472">
        <v>2892</v>
      </c>
      <c r="K472">
        <f>TB_VOLUMEDEVENDAS[[#This Row],[Produção]]-TB_VOLUMEDEVENDAS[[#This Row],[Exportação]]</f>
        <v>98054</v>
      </c>
    </row>
    <row r="473" spans="1:11" x14ac:dyDescent="0.2">
      <c r="A473" s="56">
        <v>2</v>
      </c>
      <c r="B473">
        <v>1996</v>
      </c>
      <c r="C473" t="s">
        <v>17</v>
      </c>
      <c r="D473" s="58">
        <v>35096</v>
      </c>
      <c r="E473" s="29" t="s">
        <v>6</v>
      </c>
      <c r="F473">
        <v>123172</v>
      </c>
      <c r="G473">
        <v>113526</v>
      </c>
      <c r="H473">
        <v>9646</v>
      </c>
      <c r="I473">
        <v>121248</v>
      </c>
      <c r="J473">
        <v>6872</v>
      </c>
      <c r="K473">
        <f>TB_VOLUMEDEVENDAS[[#This Row],[Produção]]-TB_VOLUMEDEVENDAS[[#This Row],[Exportação]]</f>
        <v>114376</v>
      </c>
    </row>
    <row r="474" spans="1:11" x14ac:dyDescent="0.2">
      <c r="A474" s="56">
        <v>3</v>
      </c>
      <c r="B474">
        <v>1996</v>
      </c>
      <c r="C474" t="s">
        <v>18</v>
      </c>
      <c r="D474" s="58">
        <v>35125</v>
      </c>
      <c r="E474" s="29" t="s">
        <v>6</v>
      </c>
      <c r="F474">
        <v>140737</v>
      </c>
      <c r="G474">
        <v>127775</v>
      </c>
      <c r="H474">
        <v>12962</v>
      </c>
      <c r="I474">
        <v>136019</v>
      </c>
      <c r="J474">
        <v>9506</v>
      </c>
      <c r="K474">
        <f>TB_VOLUMEDEVENDAS[[#This Row],[Produção]]-TB_VOLUMEDEVENDAS[[#This Row],[Exportação]]</f>
        <v>126513</v>
      </c>
    </row>
    <row r="475" spans="1:11" x14ac:dyDescent="0.2">
      <c r="A475" s="56">
        <v>4</v>
      </c>
      <c r="B475">
        <v>1996</v>
      </c>
      <c r="C475" t="s">
        <v>19</v>
      </c>
      <c r="D475" s="58">
        <v>35156</v>
      </c>
      <c r="E475" s="29" t="s">
        <v>6</v>
      </c>
      <c r="F475">
        <v>136759</v>
      </c>
      <c r="G475">
        <v>119767</v>
      </c>
      <c r="H475">
        <v>16992</v>
      </c>
      <c r="I475">
        <v>130698</v>
      </c>
      <c r="J475">
        <v>6665</v>
      </c>
      <c r="K475">
        <f>TB_VOLUMEDEVENDAS[[#This Row],[Produção]]-TB_VOLUMEDEVENDAS[[#This Row],[Exportação]]</f>
        <v>124033</v>
      </c>
    </row>
    <row r="476" spans="1:11" x14ac:dyDescent="0.2">
      <c r="A476" s="56">
        <v>5</v>
      </c>
      <c r="B476">
        <v>1996</v>
      </c>
      <c r="C476" t="s">
        <v>20</v>
      </c>
      <c r="D476" s="58">
        <v>35186</v>
      </c>
      <c r="E476" s="29" t="s">
        <v>6</v>
      </c>
      <c r="F476">
        <v>151333</v>
      </c>
      <c r="G476">
        <v>129524</v>
      </c>
      <c r="H476">
        <v>21809</v>
      </c>
      <c r="I476">
        <v>142309</v>
      </c>
      <c r="J476">
        <v>9992</v>
      </c>
      <c r="K476">
        <f>TB_VOLUMEDEVENDAS[[#This Row],[Produção]]-TB_VOLUMEDEVENDAS[[#This Row],[Exportação]]</f>
        <v>132317</v>
      </c>
    </row>
    <row r="477" spans="1:11" x14ac:dyDescent="0.2">
      <c r="A477" s="56">
        <v>6</v>
      </c>
      <c r="B477">
        <v>1996</v>
      </c>
      <c r="C477" t="s">
        <v>21</v>
      </c>
      <c r="D477" s="58">
        <v>35217</v>
      </c>
      <c r="E477" s="29" t="s">
        <v>6</v>
      </c>
      <c r="F477">
        <v>129247</v>
      </c>
      <c r="G477">
        <v>111717</v>
      </c>
      <c r="H477">
        <v>17530</v>
      </c>
      <c r="I477">
        <v>121143</v>
      </c>
      <c r="J477">
        <v>10720</v>
      </c>
      <c r="K477">
        <f>TB_VOLUMEDEVENDAS[[#This Row],[Produção]]-TB_VOLUMEDEVENDAS[[#This Row],[Exportação]]</f>
        <v>110423</v>
      </c>
    </row>
    <row r="478" spans="1:11" x14ac:dyDescent="0.2">
      <c r="A478" s="56">
        <v>7</v>
      </c>
      <c r="B478">
        <v>1996</v>
      </c>
      <c r="C478" t="s">
        <v>22</v>
      </c>
      <c r="D478" s="58">
        <v>35247</v>
      </c>
      <c r="E478" s="29" t="s">
        <v>6</v>
      </c>
      <c r="F478">
        <v>155654</v>
      </c>
      <c r="G478">
        <v>139110</v>
      </c>
      <c r="H478">
        <v>16544</v>
      </c>
      <c r="I478">
        <v>153931</v>
      </c>
      <c r="J478">
        <v>11218</v>
      </c>
      <c r="K478">
        <f>TB_VOLUMEDEVENDAS[[#This Row],[Produção]]-TB_VOLUMEDEVENDAS[[#This Row],[Exportação]]</f>
        <v>142713</v>
      </c>
    </row>
    <row r="479" spans="1:11" x14ac:dyDescent="0.2">
      <c r="A479" s="56">
        <v>8</v>
      </c>
      <c r="B479">
        <v>1996</v>
      </c>
      <c r="C479" t="s">
        <v>23</v>
      </c>
      <c r="D479" s="58">
        <v>35278</v>
      </c>
      <c r="E479" s="29" t="s">
        <v>6</v>
      </c>
      <c r="F479">
        <v>166051</v>
      </c>
      <c r="G479">
        <v>140611</v>
      </c>
      <c r="H479">
        <v>25440</v>
      </c>
      <c r="I479">
        <v>161906</v>
      </c>
      <c r="J479">
        <v>13314</v>
      </c>
      <c r="K479">
        <f>TB_VOLUMEDEVENDAS[[#This Row],[Produção]]-TB_VOLUMEDEVENDAS[[#This Row],[Exportação]]</f>
        <v>148592</v>
      </c>
    </row>
    <row r="480" spans="1:11" x14ac:dyDescent="0.2">
      <c r="A480" s="56">
        <v>9</v>
      </c>
      <c r="B480">
        <v>1996</v>
      </c>
      <c r="C480" t="s">
        <v>24</v>
      </c>
      <c r="D480" s="58">
        <v>35309</v>
      </c>
      <c r="E480" s="29" t="s">
        <v>6</v>
      </c>
      <c r="F480">
        <v>161595</v>
      </c>
      <c r="G480">
        <v>137364</v>
      </c>
      <c r="H480">
        <v>24231</v>
      </c>
      <c r="I480">
        <v>146060</v>
      </c>
      <c r="J480">
        <v>11408</v>
      </c>
      <c r="K480">
        <f>TB_VOLUMEDEVENDAS[[#This Row],[Produção]]-TB_VOLUMEDEVENDAS[[#This Row],[Exportação]]</f>
        <v>134652</v>
      </c>
    </row>
    <row r="481" spans="1:11" x14ac:dyDescent="0.2">
      <c r="A481" s="56">
        <v>10</v>
      </c>
      <c r="B481">
        <v>1996</v>
      </c>
      <c r="C481" t="s">
        <v>25</v>
      </c>
      <c r="D481" s="58">
        <v>35339</v>
      </c>
      <c r="E481" s="29" t="s">
        <v>6</v>
      </c>
      <c r="F481">
        <v>162308</v>
      </c>
      <c r="G481">
        <v>141766</v>
      </c>
      <c r="H481">
        <v>20542</v>
      </c>
      <c r="I481">
        <v>148219</v>
      </c>
      <c r="J481">
        <v>7821</v>
      </c>
      <c r="K481">
        <f>TB_VOLUMEDEVENDAS[[#This Row],[Produção]]-TB_VOLUMEDEVENDAS[[#This Row],[Exportação]]</f>
        <v>140398</v>
      </c>
    </row>
    <row r="482" spans="1:11" x14ac:dyDescent="0.2">
      <c r="A482" s="56">
        <v>11</v>
      </c>
      <c r="B482">
        <v>1996</v>
      </c>
      <c r="C482" t="s">
        <v>26</v>
      </c>
      <c r="D482" s="58">
        <v>35370</v>
      </c>
      <c r="E482" s="29" t="s">
        <v>6</v>
      </c>
      <c r="F482">
        <v>160074</v>
      </c>
      <c r="G482">
        <v>137622</v>
      </c>
      <c r="H482">
        <v>22452</v>
      </c>
      <c r="I482">
        <v>141674</v>
      </c>
      <c r="J482">
        <v>10657</v>
      </c>
      <c r="K482">
        <f>TB_VOLUMEDEVENDAS[[#This Row],[Produção]]-TB_VOLUMEDEVENDAS[[#This Row],[Exportação]]</f>
        <v>131017</v>
      </c>
    </row>
    <row r="483" spans="1:11" x14ac:dyDescent="0.2">
      <c r="A483" s="56">
        <v>12</v>
      </c>
      <c r="B483">
        <v>1996</v>
      </c>
      <c r="C483" t="s">
        <v>27</v>
      </c>
      <c r="D483" s="58">
        <v>35400</v>
      </c>
      <c r="E483" s="29" t="s">
        <v>6</v>
      </c>
      <c r="F483">
        <v>138632</v>
      </c>
      <c r="G483">
        <v>114055</v>
      </c>
      <c r="H483">
        <v>24577</v>
      </c>
      <c r="I483">
        <v>118982</v>
      </c>
      <c r="J483">
        <v>13503</v>
      </c>
      <c r="K483">
        <f>TB_VOLUMEDEVENDAS[[#This Row],[Produção]]-TB_VOLUMEDEVENDAS[[#This Row],[Exportação]]</f>
        <v>105479</v>
      </c>
    </row>
    <row r="484" spans="1:11" x14ac:dyDescent="0.2">
      <c r="A484" s="56">
        <v>1</v>
      </c>
      <c r="B484">
        <v>1997</v>
      </c>
      <c r="C484" t="s">
        <v>16</v>
      </c>
      <c r="D484" s="58">
        <v>35431</v>
      </c>
      <c r="E484" s="29" t="s">
        <v>6</v>
      </c>
      <c r="F484">
        <v>134826</v>
      </c>
      <c r="G484">
        <v>119379</v>
      </c>
      <c r="H484">
        <v>15447</v>
      </c>
      <c r="I484">
        <v>124889</v>
      </c>
      <c r="J484">
        <v>6771</v>
      </c>
      <c r="K484">
        <f>TB_VOLUMEDEVENDAS[[#This Row],[Produção]]-TB_VOLUMEDEVENDAS[[#This Row],[Exportação]]</f>
        <v>118118</v>
      </c>
    </row>
    <row r="485" spans="1:11" x14ac:dyDescent="0.2">
      <c r="A485" s="56">
        <v>2</v>
      </c>
      <c r="B485">
        <v>1997</v>
      </c>
      <c r="C485" t="s">
        <v>17</v>
      </c>
      <c r="D485" s="58">
        <v>35462</v>
      </c>
      <c r="E485" s="29" t="s">
        <v>6</v>
      </c>
      <c r="F485">
        <v>146106</v>
      </c>
      <c r="G485">
        <v>126483</v>
      </c>
      <c r="H485">
        <v>19623</v>
      </c>
      <c r="I485">
        <v>136323</v>
      </c>
      <c r="J485">
        <v>7866</v>
      </c>
      <c r="K485">
        <f>TB_VOLUMEDEVENDAS[[#This Row],[Produção]]-TB_VOLUMEDEVENDAS[[#This Row],[Exportação]]</f>
        <v>128457</v>
      </c>
    </row>
    <row r="486" spans="1:11" x14ac:dyDescent="0.2">
      <c r="A486" s="56">
        <v>3</v>
      </c>
      <c r="B486">
        <v>1997</v>
      </c>
      <c r="C486" t="s">
        <v>18</v>
      </c>
      <c r="D486" s="58">
        <v>35490</v>
      </c>
      <c r="E486" s="29" t="s">
        <v>6</v>
      </c>
      <c r="F486">
        <v>169144</v>
      </c>
      <c r="G486">
        <v>143877</v>
      </c>
      <c r="H486">
        <v>25267</v>
      </c>
      <c r="I486">
        <v>153164</v>
      </c>
      <c r="J486">
        <v>10871</v>
      </c>
      <c r="K486">
        <f>TB_VOLUMEDEVENDAS[[#This Row],[Produção]]-TB_VOLUMEDEVENDAS[[#This Row],[Exportação]]</f>
        <v>142293</v>
      </c>
    </row>
    <row r="487" spans="1:11" x14ac:dyDescent="0.2">
      <c r="A487" s="56">
        <v>4</v>
      </c>
      <c r="B487">
        <v>1997</v>
      </c>
      <c r="C487" t="s">
        <v>19</v>
      </c>
      <c r="D487" s="58">
        <v>35521</v>
      </c>
      <c r="E487" s="29" t="s">
        <v>6</v>
      </c>
      <c r="F487">
        <v>183864</v>
      </c>
      <c r="G487">
        <v>155674</v>
      </c>
      <c r="H487">
        <v>28190</v>
      </c>
      <c r="I487">
        <v>172391</v>
      </c>
      <c r="J487">
        <v>15487</v>
      </c>
      <c r="K487">
        <f>TB_VOLUMEDEVENDAS[[#This Row],[Produção]]-TB_VOLUMEDEVENDAS[[#This Row],[Exportação]]</f>
        <v>156904</v>
      </c>
    </row>
    <row r="488" spans="1:11" x14ac:dyDescent="0.2">
      <c r="A488" s="56">
        <v>5</v>
      </c>
      <c r="B488">
        <v>1997</v>
      </c>
      <c r="C488" t="s">
        <v>20</v>
      </c>
      <c r="D488" s="58">
        <v>35551</v>
      </c>
      <c r="E488" s="29" t="s">
        <v>6</v>
      </c>
      <c r="F488">
        <v>175250</v>
      </c>
      <c r="G488">
        <v>146789</v>
      </c>
      <c r="H488">
        <v>28461</v>
      </c>
      <c r="I488">
        <v>162310</v>
      </c>
      <c r="J488">
        <v>15417</v>
      </c>
      <c r="K488">
        <f>TB_VOLUMEDEVENDAS[[#This Row],[Produção]]-TB_VOLUMEDEVENDAS[[#This Row],[Exportação]]</f>
        <v>146893</v>
      </c>
    </row>
    <row r="489" spans="1:11" x14ac:dyDescent="0.2">
      <c r="A489" s="56">
        <v>6</v>
      </c>
      <c r="B489">
        <v>1997</v>
      </c>
      <c r="C489" t="s">
        <v>21</v>
      </c>
      <c r="D489" s="58">
        <v>35582</v>
      </c>
      <c r="E489" s="29" t="s">
        <v>6</v>
      </c>
      <c r="F489">
        <v>179299</v>
      </c>
      <c r="G489">
        <v>152786</v>
      </c>
      <c r="H489">
        <v>26513</v>
      </c>
      <c r="I489">
        <v>170685</v>
      </c>
      <c r="J489">
        <v>15617</v>
      </c>
      <c r="K489">
        <f>TB_VOLUMEDEVENDAS[[#This Row],[Produção]]-TB_VOLUMEDEVENDAS[[#This Row],[Exportação]]</f>
        <v>155068</v>
      </c>
    </row>
    <row r="490" spans="1:11" x14ac:dyDescent="0.2">
      <c r="A490" s="56">
        <v>7</v>
      </c>
      <c r="B490">
        <v>1997</v>
      </c>
      <c r="C490" t="s">
        <v>22</v>
      </c>
      <c r="D490" s="58">
        <v>35612</v>
      </c>
      <c r="E490" s="29" t="s">
        <v>6</v>
      </c>
      <c r="F490">
        <v>172335</v>
      </c>
      <c r="G490">
        <v>144004</v>
      </c>
      <c r="H490">
        <v>28331</v>
      </c>
      <c r="I490">
        <v>160400</v>
      </c>
      <c r="J490">
        <v>13565</v>
      </c>
      <c r="K490">
        <f>TB_VOLUMEDEVENDAS[[#This Row],[Produção]]-TB_VOLUMEDEVENDAS[[#This Row],[Exportação]]</f>
        <v>146835</v>
      </c>
    </row>
    <row r="491" spans="1:11" x14ac:dyDescent="0.2">
      <c r="A491" s="56">
        <v>8</v>
      </c>
      <c r="B491">
        <v>1997</v>
      </c>
      <c r="C491" t="s">
        <v>23</v>
      </c>
      <c r="D491" s="58">
        <v>35643</v>
      </c>
      <c r="E491" s="29" t="s">
        <v>6</v>
      </c>
      <c r="F491">
        <v>179897</v>
      </c>
      <c r="G491">
        <v>151793</v>
      </c>
      <c r="H491">
        <v>28104</v>
      </c>
      <c r="I491">
        <v>173863</v>
      </c>
      <c r="J491">
        <v>19181</v>
      </c>
      <c r="K491">
        <f>TB_VOLUMEDEVENDAS[[#This Row],[Produção]]-TB_VOLUMEDEVENDAS[[#This Row],[Exportação]]</f>
        <v>154682</v>
      </c>
    </row>
    <row r="492" spans="1:11" x14ac:dyDescent="0.2">
      <c r="A492" s="56">
        <v>9</v>
      </c>
      <c r="B492">
        <v>1997</v>
      </c>
      <c r="C492" t="s">
        <v>24</v>
      </c>
      <c r="D492" s="58">
        <v>35674</v>
      </c>
      <c r="E492" s="29" t="s">
        <v>6</v>
      </c>
      <c r="F492">
        <v>187828</v>
      </c>
      <c r="G492">
        <v>158254</v>
      </c>
      <c r="H492">
        <v>29574</v>
      </c>
      <c r="I492">
        <v>182952</v>
      </c>
      <c r="J492">
        <v>23790</v>
      </c>
      <c r="K492">
        <f>TB_VOLUMEDEVENDAS[[#This Row],[Produção]]-TB_VOLUMEDEVENDAS[[#This Row],[Exportação]]</f>
        <v>159162</v>
      </c>
    </row>
    <row r="493" spans="1:11" x14ac:dyDescent="0.2">
      <c r="A493" s="56">
        <v>10</v>
      </c>
      <c r="B493">
        <v>1997</v>
      </c>
      <c r="C493" t="s">
        <v>25</v>
      </c>
      <c r="D493" s="58">
        <v>35704</v>
      </c>
      <c r="E493" s="29" t="s">
        <v>6</v>
      </c>
      <c r="F493">
        <v>189022</v>
      </c>
      <c r="G493">
        <v>160631</v>
      </c>
      <c r="H493">
        <v>28391</v>
      </c>
      <c r="I493">
        <v>192829</v>
      </c>
      <c r="J493">
        <v>22871</v>
      </c>
      <c r="K493">
        <f>TB_VOLUMEDEVENDAS[[#This Row],[Produção]]-TB_VOLUMEDEVENDAS[[#This Row],[Exportação]]</f>
        <v>169958</v>
      </c>
    </row>
    <row r="494" spans="1:11" x14ac:dyDescent="0.2">
      <c r="A494" s="56">
        <v>11</v>
      </c>
      <c r="B494">
        <v>1997</v>
      </c>
      <c r="C494" t="s">
        <v>26</v>
      </c>
      <c r="D494" s="58">
        <v>35735</v>
      </c>
      <c r="E494" s="29" t="s">
        <v>6</v>
      </c>
      <c r="F494">
        <v>128669</v>
      </c>
      <c r="G494">
        <v>106679</v>
      </c>
      <c r="H494">
        <v>21990</v>
      </c>
      <c r="I494">
        <v>130140</v>
      </c>
      <c r="J494">
        <v>28867</v>
      </c>
      <c r="K494">
        <f>TB_VOLUMEDEVENDAS[[#This Row],[Produção]]-TB_VOLUMEDEVENDAS[[#This Row],[Exportação]]</f>
        <v>101273</v>
      </c>
    </row>
    <row r="495" spans="1:11" x14ac:dyDescent="0.2">
      <c r="A495" s="56">
        <v>12</v>
      </c>
      <c r="B495">
        <v>1997</v>
      </c>
      <c r="C495" t="s">
        <v>27</v>
      </c>
      <c r="D495" s="58">
        <v>35765</v>
      </c>
      <c r="E495" s="29" t="s">
        <v>6</v>
      </c>
      <c r="F495">
        <v>97218</v>
      </c>
      <c r="G495">
        <v>73894</v>
      </c>
      <c r="H495">
        <v>23324</v>
      </c>
      <c r="I495">
        <v>101255</v>
      </c>
      <c r="J495">
        <v>28795</v>
      </c>
      <c r="K495">
        <f>TB_VOLUMEDEVENDAS[[#This Row],[Produção]]-TB_VOLUMEDEVENDAS[[#This Row],[Exportação]]</f>
        <v>72460</v>
      </c>
    </row>
    <row r="496" spans="1:11" x14ac:dyDescent="0.2">
      <c r="A496" s="56">
        <v>1</v>
      </c>
      <c r="B496">
        <v>1998</v>
      </c>
      <c r="C496" t="s">
        <v>16</v>
      </c>
      <c r="D496" s="58">
        <v>35796</v>
      </c>
      <c r="E496" s="29" t="s">
        <v>6</v>
      </c>
      <c r="F496">
        <v>114705</v>
      </c>
      <c r="G496">
        <v>92849</v>
      </c>
      <c r="H496">
        <v>21856</v>
      </c>
      <c r="I496">
        <v>110243</v>
      </c>
      <c r="J496">
        <v>13608</v>
      </c>
      <c r="K496">
        <f>TB_VOLUMEDEVENDAS[[#This Row],[Produção]]-TB_VOLUMEDEVENDAS[[#This Row],[Exportação]]</f>
        <v>96635</v>
      </c>
    </row>
    <row r="497" spans="1:11" x14ac:dyDescent="0.2">
      <c r="A497" s="56">
        <v>2</v>
      </c>
      <c r="B497">
        <v>1998</v>
      </c>
      <c r="C497" t="s">
        <v>17</v>
      </c>
      <c r="D497" s="58">
        <v>35827</v>
      </c>
      <c r="E497" s="29" t="s">
        <v>6</v>
      </c>
      <c r="F497">
        <v>109673</v>
      </c>
      <c r="G497">
        <v>84568</v>
      </c>
      <c r="H497">
        <v>25105</v>
      </c>
      <c r="I497">
        <v>105964</v>
      </c>
      <c r="J497">
        <v>18657</v>
      </c>
      <c r="K497">
        <f>TB_VOLUMEDEVENDAS[[#This Row],[Produção]]-TB_VOLUMEDEVENDAS[[#This Row],[Exportação]]</f>
        <v>87307</v>
      </c>
    </row>
    <row r="498" spans="1:11" x14ac:dyDescent="0.2">
      <c r="A498" s="56">
        <v>3</v>
      </c>
      <c r="B498">
        <v>1998</v>
      </c>
      <c r="C498" t="s">
        <v>18</v>
      </c>
      <c r="D498" s="58">
        <v>35855</v>
      </c>
      <c r="E498" s="29" t="s">
        <v>6</v>
      </c>
      <c r="F498">
        <v>153318</v>
      </c>
      <c r="G498">
        <v>120637</v>
      </c>
      <c r="H498">
        <v>32681</v>
      </c>
      <c r="I498">
        <v>141749</v>
      </c>
      <c r="J498">
        <v>29302</v>
      </c>
      <c r="K498">
        <f>TB_VOLUMEDEVENDAS[[#This Row],[Produção]]-TB_VOLUMEDEVENDAS[[#This Row],[Exportação]]</f>
        <v>112447</v>
      </c>
    </row>
    <row r="499" spans="1:11" x14ac:dyDescent="0.2">
      <c r="A499" s="56">
        <v>4</v>
      </c>
      <c r="B499">
        <v>1998</v>
      </c>
      <c r="C499" t="s">
        <v>19</v>
      </c>
      <c r="D499" s="58">
        <v>35886</v>
      </c>
      <c r="E499" s="29" t="s">
        <v>6</v>
      </c>
      <c r="F499">
        <v>143968</v>
      </c>
      <c r="G499">
        <v>111203</v>
      </c>
      <c r="H499">
        <v>32765</v>
      </c>
      <c r="I499">
        <v>137785</v>
      </c>
      <c r="J499">
        <v>24861</v>
      </c>
      <c r="K499">
        <f>TB_VOLUMEDEVENDAS[[#This Row],[Produção]]-TB_VOLUMEDEVENDAS[[#This Row],[Exportação]]</f>
        <v>112924</v>
      </c>
    </row>
    <row r="500" spans="1:11" x14ac:dyDescent="0.2">
      <c r="A500" s="56">
        <v>5</v>
      </c>
      <c r="B500">
        <v>1998</v>
      </c>
      <c r="C500" t="s">
        <v>20</v>
      </c>
      <c r="D500" s="58">
        <v>35916</v>
      </c>
      <c r="E500" s="29" t="s">
        <v>6</v>
      </c>
      <c r="F500">
        <v>154590</v>
      </c>
      <c r="G500">
        <v>122401</v>
      </c>
      <c r="H500">
        <v>32189</v>
      </c>
      <c r="I500">
        <v>160231</v>
      </c>
      <c r="J500">
        <v>26349</v>
      </c>
      <c r="K500">
        <f>TB_VOLUMEDEVENDAS[[#This Row],[Produção]]-TB_VOLUMEDEVENDAS[[#This Row],[Exportação]]</f>
        <v>133882</v>
      </c>
    </row>
    <row r="501" spans="1:11" x14ac:dyDescent="0.2">
      <c r="A501" s="56">
        <v>6</v>
      </c>
      <c r="B501">
        <v>1998</v>
      </c>
      <c r="C501" t="s">
        <v>21</v>
      </c>
      <c r="D501" s="58">
        <v>35947</v>
      </c>
      <c r="E501" s="29" t="s">
        <v>6</v>
      </c>
      <c r="F501">
        <v>143617</v>
      </c>
      <c r="G501">
        <v>115831</v>
      </c>
      <c r="H501">
        <v>27786</v>
      </c>
      <c r="I501">
        <v>146151</v>
      </c>
      <c r="J501">
        <v>22386</v>
      </c>
      <c r="K501">
        <f>TB_VOLUMEDEVENDAS[[#This Row],[Produção]]-TB_VOLUMEDEVENDAS[[#This Row],[Exportação]]</f>
        <v>123765</v>
      </c>
    </row>
    <row r="502" spans="1:11" x14ac:dyDescent="0.2">
      <c r="A502" s="56">
        <v>7</v>
      </c>
      <c r="B502">
        <v>1998</v>
      </c>
      <c r="C502" t="s">
        <v>22</v>
      </c>
      <c r="D502" s="58">
        <v>35977</v>
      </c>
      <c r="E502" s="29" t="s">
        <v>6</v>
      </c>
      <c r="F502">
        <v>114405</v>
      </c>
      <c r="G502">
        <v>88429</v>
      </c>
      <c r="H502">
        <v>25976</v>
      </c>
      <c r="I502">
        <v>126825</v>
      </c>
      <c r="J502">
        <v>22692</v>
      </c>
      <c r="K502">
        <f>TB_VOLUMEDEVENDAS[[#This Row],[Produção]]-TB_VOLUMEDEVENDAS[[#This Row],[Exportação]]</f>
        <v>104133</v>
      </c>
    </row>
    <row r="503" spans="1:11" x14ac:dyDescent="0.2">
      <c r="A503" s="56">
        <v>8</v>
      </c>
      <c r="B503">
        <v>1998</v>
      </c>
      <c r="C503" t="s">
        <v>23</v>
      </c>
      <c r="D503" s="58">
        <v>36008</v>
      </c>
      <c r="E503" s="29" t="s">
        <v>6</v>
      </c>
      <c r="F503">
        <v>165523</v>
      </c>
      <c r="G503">
        <v>132708</v>
      </c>
      <c r="H503">
        <v>32815</v>
      </c>
      <c r="I503">
        <v>134224</v>
      </c>
      <c r="J503">
        <v>23142</v>
      </c>
      <c r="K503">
        <f>TB_VOLUMEDEVENDAS[[#This Row],[Produção]]-TB_VOLUMEDEVENDAS[[#This Row],[Exportação]]</f>
        <v>111082</v>
      </c>
    </row>
    <row r="504" spans="1:11" x14ac:dyDescent="0.2">
      <c r="A504" s="56">
        <v>9</v>
      </c>
      <c r="B504">
        <v>1998</v>
      </c>
      <c r="C504" t="s">
        <v>24</v>
      </c>
      <c r="D504" s="58">
        <v>36039</v>
      </c>
      <c r="E504" s="29" t="s">
        <v>6</v>
      </c>
      <c r="F504">
        <v>128466</v>
      </c>
      <c r="G504">
        <v>100891</v>
      </c>
      <c r="H504">
        <v>27575</v>
      </c>
      <c r="I504">
        <v>134540</v>
      </c>
      <c r="J504">
        <v>19455</v>
      </c>
      <c r="K504">
        <f>TB_VOLUMEDEVENDAS[[#This Row],[Produção]]-TB_VOLUMEDEVENDAS[[#This Row],[Exportação]]</f>
        <v>115085</v>
      </c>
    </row>
    <row r="505" spans="1:11" x14ac:dyDescent="0.2">
      <c r="A505" s="56">
        <v>10</v>
      </c>
      <c r="B505">
        <v>1998</v>
      </c>
      <c r="C505" t="s">
        <v>25</v>
      </c>
      <c r="D505" s="58">
        <v>36069</v>
      </c>
      <c r="E505" s="29" t="s">
        <v>6</v>
      </c>
      <c r="F505">
        <v>101326</v>
      </c>
      <c r="G505">
        <v>79189</v>
      </c>
      <c r="H505">
        <v>22137</v>
      </c>
      <c r="I505">
        <v>92855</v>
      </c>
      <c r="J505">
        <v>13686</v>
      </c>
      <c r="K505">
        <f>TB_VOLUMEDEVENDAS[[#This Row],[Produção]]-TB_VOLUMEDEVENDAS[[#This Row],[Exportação]]</f>
        <v>79169</v>
      </c>
    </row>
    <row r="506" spans="1:11" x14ac:dyDescent="0.2">
      <c r="A506" s="56">
        <v>11</v>
      </c>
      <c r="B506">
        <v>1998</v>
      </c>
      <c r="C506" t="s">
        <v>26</v>
      </c>
      <c r="D506" s="58">
        <v>36100</v>
      </c>
      <c r="E506" s="29" t="s">
        <v>6</v>
      </c>
      <c r="F506">
        <v>100166</v>
      </c>
      <c r="G506">
        <v>66445</v>
      </c>
      <c r="H506">
        <v>33721</v>
      </c>
      <c r="I506">
        <v>79643</v>
      </c>
      <c r="J506">
        <v>15707</v>
      </c>
      <c r="K506">
        <f>TB_VOLUMEDEVENDAS[[#This Row],[Produção]]-TB_VOLUMEDEVENDAS[[#This Row],[Exportação]]</f>
        <v>63936</v>
      </c>
    </row>
    <row r="507" spans="1:11" x14ac:dyDescent="0.2">
      <c r="A507" s="56">
        <v>12</v>
      </c>
      <c r="B507">
        <v>1998</v>
      </c>
      <c r="C507" t="s">
        <v>27</v>
      </c>
      <c r="D507" s="58">
        <v>36130</v>
      </c>
      <c r="E507" s="29" t="s">
        <v>6</v>
      </c>
      <c r="F507">
        <v>105195</v>
      </c>
      <c r="G507">
        <v>72586</v>
      </c>
      <c r="H507">
        <v>32609</v>
      </c>
      <c r="I507">
        <v>59650</v>
      </c>
      <c r="J507">
        <v>13411</v>
      </c>
      <c r="K507">
        <f>TB_VOLUMEDEVENDAS[[#This Row],[Produção]]-TB_VOLUMEDEVENDAS[[#This Row],[Exportação]]</f>
        <v>46239</v>
      </c>
    </row>
    <row r="508" spans="1:11" x14ac:dyDescent="0.2">
      <c r="A508" s="56">
        <v>1</v>
      </c>
      <c r="B508">
        <v>1999</v>
      </c>
      <c r="C508" t="s">
        <v>16</v>
      </c>
      <c r="D508" s="58">
        <v>36161</v>
      </c>
      <c r="E508" s="29" t="s">
        <v>6</v>
      </c>
      <c r="F508">
        <v>93410</v>
      </c>
      <c r="G508">
        <v>74995</v>
      </c>
      <c r="H508">
        <v>18415</v>
      </c>
      <c r="I508">
        <v>81902</v>
      </c>
      <c r="J508">
        <v>8456</v>
      </c>
      <c r="K508">
        <f>TB_VOLUMEDEVENDAS[[#This Row],[Produção]]-TB_VOLUMEDEVENDAS[[#This Row],[Exportação]]</f>
        <v>73446</v>
      </c>
    </row>
    <row r="509" spans="1:11" x14ac:dyDescent="0.2">
      <c r="A509" s="56">
        <v>2</v>
      </c>
      <c r="B509">
        <v>1999</v>
      </c>
      <c r="C509" t="s">
        <v>17</v>
      </c>
      <c r="D509" s="58">
        <v>36192</v>
      </c>
      <c r="E509" s="29" t="s">
        <v>6</v>
      </c>
      <c r="F509">
        <v>43012</v>
      </c>
      <c r="G509">
        <v>36539</v>
      </c>
      <c r="H509">
        <v>6473</v>
      </c>
      <c r="I509">
        <v>78103</v>
      </c>
      <c r="J509">
        <v>9137</v>
      </c>
      <c r="K509">
        <f>TB_VOLUMEDEVENDAS[[#This Row],[Produção]]-TB_VOLUMEDEVENDAS[[#This Row],[Exportação]]</f>
        <v>68966</v>
      </c>
    </row>
    <row r="510" spans="1:11" x14ac:dyDescent="0.2">
      <c r="A510" s="56">
        <v>3</v>
      </c>
      <c r="B510">
        <v>1999</v>
      </c>
      <c r="C510" t="s">
        <v>18</v>
      </c>
      <c r="D510" s="58">
        <v>36220</v>
      </c>
      <c r="E510" s="29" t="s">
        <v>6</v>
      </c>
      <c r="F510">
        <v>143191</v>
      </c>
      <c r="G510">
        <v>122669</v>
      </c>
      <c r="H510">
        <v>20522</v>
      </c>
      <c r="I510">
        <v>114873</v>
      </c>
      <c r="J510">
        <v>14386</v>
      </c>
      <c r="K510">
        <f>TB_VOLUMEDEVENDAS[[#This Row],[Produção]]-TB_VOLUMEDEVENDAS[[#This Row],[Exportação]]</f>
        <v>100487</v>
      </c>
    </row>
    <row r="511" spans="1:11" x14ac:dyDescent="0.2">
      <c r="A511" s="56">
        <v>4</v>
      </c>
      <c r="B511">
        <v>1999</v>
      </c>
      <c r="C511" t="s">
        <v>19</v>
      </c>
      <c r="D511" s="58">
        <v>36251</v>
      </c>
      <c r="E511" s="29" t="s">
        <v>6</v>
      </c>
      <c r="F511">
        <v>125455</v>
      </c>
      <c r="G511">
        <v>103394</v>
      </c>
      <c r="H511">
        <v>22061</v>
      </c>
      <c r="I511">
        <v>109148</v>
      </c>
      <c r="J511">
        <v>14217</v>
      </c>
      <c r="K511">
        <f>TB_VOLUMEDEVENDAS[[#This Row],[Produção]]-TB_VOLUMEDEVENDAS[[#This Row],[Exportação]]</f>
        <v>94931</v>
      </c>
    </row>
    <row r="512" spans="1:11" x14ac:dyDescent="0.2">
      <c r="A512" s="56">
        <v>5</v>
      </c>
      <c r="B512">
        <v>1999</v>
      </c>
      <c r="C512" t="s">
        <v>20</v>
      </c>
      <c r="D512" s="58">
        <v>36281</v>
      </c>
      <c r="E512" s="29" t="s">
        <v>6</v>
      </c>
      <c r="F512">
        <v>115192</v>
      </c>
      <c r="G512">
        <v>94954</v>
      </c>
      <c r="H512">
        <v>20238</v>
      </c>
      <c r="I512">
        <v>114047</v>
      </c>
      <c r="J512">
        <v>20877</v>
      </c>
      <c r="K512">
        <f>TB_VOLUMEDEVENDAS[[#This Row],[Produção]]-TB_VOLUMEDEVENDAS[[#This Row],[Exportação]]</f>
        <v>93170</v>
      </c>
    </row>
    <row r="513" spans="1:11" x14ac:dyDescent="0.2">
      <c r="A513" s="56">
        <v>6</v>
      </c>
      <c r="B513">
        <v>1999</v>
      </c>
      <c r="C513" t="s">
        <v>21</v>
      </c>
      <c r="D513" s="58">
        <v>36312</v>
      </c>
      <c r="E513" s="29" t="s">
        <v>6</v>
      </c>
      <c r="F513">
        <v>107259</v>
      </c>
      <c r="G513">
        <v>92537</v>
      </c>
      <c r="H513">
        <v>14722</v>
      </c>
      <c r="I513">
        <v>116990</v>
      </c>
      <c r="J513">
        <v>16463</v>
      </c>
      <c r="K513">
        <f>TB_VOLUMEDEVENDAS[[#This Row],[Produção]]-TB_VOLUMEDEVENDAS[[#This Row],[Exportação]]</f>
        <v>100527</v>
      </c>
    </row>
    <row r="514" spans="1:11" x14ac:dyDescent="0.2">
      <c r="A514" s="56">
        <v>7</v>
      </c>
      <c r="B514">
        <v>1999</v>
      </c>
      <c r="C514" t="s">
        <v>22</v>
      </c>
      <c r="D514" s="58">
        <v>36342</v>
      </c>
      <c r="E514" s="29" t="s">
        <v>6</v>
      </c>
      <c r="F514">
        <v>113304</v>
      </c>
      <c r="G514">
        <v>99045</v>
      </c>
      <c r="H514">
        <v>14259</v>
      </c>
      <c r="I514">
        <v>115312</v>
      </c>
      <c r="J514">
        <v>17832</v>
      </c>
      <c r="K514">
        <f>TB_VOLUMEDEVENDAS[[#This Row],[Produção]]-TB_VOLUMEDEVENDAS[[#This Row],[Exportação]]</f>
        <v>97480</v>
      </c>
    </row>
    <row r="515" spans="1:11" x14ac:dyDescent="0.2">
      <c r="A515" s="56">
        <v>8</v>
      </c>
      <c r="B515">
        <v>1999</v>
      </c>
      <c r="C515" t="s">
        <v>23</v>
      </c>
      <c r="D515" s="58">
        <v>36373</v>
      </c>
      <c r="E515" s="29" t="s">
        <v>6</v>
      </c>
      <c r="F515">
        <v>122756</v>
      </c>
      <c r="G515">
        <v>109891</v>
      </c>
      <c r="H515">
        <v>12865</v>
      </c>
      <c r="I515">
        <v>129287</v>
      </c>
      <c r="J515">
        <v>22459</v>
      </c>
      <c r="K515">
        <f>TB_VOLUMEDEVENDAS[[#This Row],[Produção]]-TB_VOLUMEDEVENDAS[[#This Row],[Exportação]]</f>
        <v>106828</v>
      </c>
    </row>
    <row r="516" spans="1:11" x14ac:dyDescent="0.2">
      <c r="A516" s="56">
        <v>9</v>
      </c>
      <c r="B516">
        <v>1999</v>
      </c>
      <c r="C516" t="s">
        <v>24</v>
      </c>
      <c r="D516" s="58">
        <v>36404</v>
      </c>
      <c r="E516" s="29" t="s">
        <v>6</v>
      </c>
      <c r="F516">
        <v>127084</v>
      </c>
      <c r="G516">
        <v>111483</v>
      </c>
      <c r="H516">
        <v>15601</v>
      </c>
      <c r="I516">
        <v>130444</v>
      </c>
      <c r="J516">
        <v>20586</v>
      </c>
      <c r="K516">
        <f>TB_VOLUMEDEVENDAS[[#This Row],[Produção]]-TB_VOLUMEDEVENDAS[[#This Row],[Exportação]]</f>
        <v>109858</v>
      </c>
    </row>
    <row r="517" spans="1:11" x14ac:dyDescent="0.2">
      <c r="A517" s="56">
        <v>10</v>
      </c>
      <c r="B517">
        <v>1999</v>
      </c>
      <c r="C517" t="s">
        <v>25</v>
      </c>
      <c r="D517" s="58">
        <v>36434</v>
      </c>
      <c r="E517" s="29" t="s">
        <v>6</v>
      </c>
      <c r="F517">
        <v>92360</v>
      </c>
      <c r="G517">
        <v>81456</v>
      </c>
      <c r="H517">
        <v>10904</v>
      </c>
      <c r="I517">
        <v>109990</v>
      </c>
      <c r="J517">
        <v>18754</v>
      </c>
      <c r="K517">
        <f>TB_VOLUMEDEVENDAS[[#This Row],[Produção]]-TB_VOLUMEDEVENDAS[[#This Row],[Exportação]]</f>
        <v>91236</v>
      </c>
    </row>
    <row r="518" spans="1:11" x14ac:dyDescent="0.2">
      <c r="A518" s="56">
        <v>11</v>
      </c>
      <c r="B518">
        <v>1999</v>
      </c>
      <c r="C518" t="s">
        <v>26</v>
      </c>
      <c r="D518" s="58">
        <v>36465</v>
      </c>
      <c r="E518" s="29" t="s">
        <v>6</v>
      </c>
      <c r="F518">
        <v>87227</v>
      </c>
      <c r="G518">
        <v>76568</v>
      </c>
      <c r="H518">
        <v>10659</v>
      </c>
      <c r="I518">
        <v>108670</v>
      </c>
      <c r="J518">
        <v>20466</v>
      </c>
      <c r="K518">
        <f>TB_VOLUMEDEVENDAS[[#This Row],[Produção]]-TB_VOLUMEDEVENDAS[[#This Row],[Exportação]]</f>
        <v>88204</v>
      </c>
    </row>
    <row r="519" spans="1:11" x14ac:dyDescent="0.2">
      <c r="A519" s="56">
        <v>12</v>
      </c>
      <c r="B519">
        <v>1999</v>
      </c>
      <c r="C519" t="s">
        <v>27</v>
      </c>
      <c r="D519" s="58">
        <v>36495</v>
      </c>
      <c r="E519" s="29" t="s">
        <v>6</v>
      </c>
      <c r="F519">
        <v>86703</v>
      </c>
      <c r="G519">
        <v>74684</v>
      </c>
      <c r="H519">
        <v>12019</v>
      </c>
      <c r="I519">
        <v>81211</v>
      </c>
      <c r="J519">
        <v>24284</v>
      </c>
      <c r="K519">
        <f>TB_VOLUMEDEVENDAS[[#This Row],[Produção]]-TB_VOLUMEDEVENDAS[[#This Row],[Exportação]]</f>
        <v>56927</v>
      </c>
    </row>
    <row r="520" spans="1:11" x14ac:dyDescent="0.2">
      <c r="A520" s="56">
        <v>1</v>
      </c>
      <c r="B520">
        <v>2000</v>
      </c>
      <c r="C520" t="s">
        <v>16</v>
      </c>
      <c r="D520" s="58">
        <v>36526</v>
      </c>
      <c r="E520" s="29" t="s">
        <v>6</v>
      </c>
      <c r="F520">
        <v>89216</v>
      </c>
      <c r="G520">
        <v>79396</v>
      </c>
      <c r="H520">
        <v>9820</v>
      </c>
      <c r="I520">
        <v>92704</v>
      </c>
      <c r="J520">
        <v>13172</v>
      </c>
      <c r="K520">
        <f>TB_VOLUMEDEVENDAS[[#This Row],[Produção]]-TB_VOLUMEDEVENDAS[[#This Row],[Exportação]]</f>
        <v>79532</v>
      </c>
    </row>
    <row r="521" spans="1:11" x14ac:dyDescent="0.2">
      <c r="A521" s="56">
        <v>2</v>
      </c>
      <c r="B521">
        <v>2000</v>
      </c>
      <c r="C521" t="s">
        <v>17</v>
      </c>
      <c r="D521" s="58">
        <v>36557</v>
      </c>
      <c r="E521" s="29" t="s">
        <v>6</v>
      </c>
      <c r="F521">
        <v>112595</v>
      </c>
      <c r="G521">
        <v>101459</v>
      </c>
      <c r="H521">
        <v>11136</v>
      </c>
      <c r="I521">
        <v>126595</v>
      </c>
      <c r="J521">
        <v>21318</v>
      </c>
      <c r="K521">
        <f>TB_VOLUMEDEVENDAS[[#This Row],[Produção]]-TB_VOLUMEDEVENDAS[[#This Row],[Exportação]]</f>
        <v>105277</v>
      </c>
    </row>
    <row r="522" spans="1:11" x14ac:dyDescent="0.2">
      <c r="A522" s="56">
        <v>3</v>
      </c>
      <c r="B522">
        <v>2000</v>
      </c>
      <c r="C522" t="s">
        <v>18</v>
      </c>
      <c r="D522" s="58">
        <v>36586</v>
      </c>
      <c r="E522" s="29" t="s">
        <v>6</v>
      </c>
      <c r="F522">
        <v>117823</v>
      </c>
      <c r="G522">
        <v>105733</v>
      </c>
      <c r="H522">
        <v>12090</v>
      </c>
      <c r="I522">
        <v>130730</v>
      </c>
      <c r="J522">
        <v>23027</v>
      </c>
      <c r="K522">
        <f>TB_VOLUMEDEVENDAS[[#This Row],[Produção]]-TB_VOLUMEDEVENDAS[[#This Row],[Exportação]]</f>
        <v>107703</v>
      </c>
    </row>
    <row r="523" spans="1:11" x14ac:dyDescent="0.2">
      <c r="A523" s="56">
        <v>4</v>
      </c>
      <c r="B523">
        <v>2000</v>
      </c>
      <c r="C523" t="s">
        <v>19</v>
      </c>
      <c r="D523" s="58">
        <v>36617</v>
      </c>
      <c r="E523" s="29" t="s">
        <v>6</v>
      </c>
      <c r="F523">
        <v>116950</v>
      </c>
      <c r="G523">
        <v>104332</v>
      </c>
      <c r="H523">
        <v>12618</v>
      </c>
      <c r="I523">
        <v>129116</v>
      </c>
      <c r="J523">
        <v>22541</v>
      </c>
      <c r="K523">
        <f>TB_VOLUMEDEVENDAS[[#This Row],[Produção]]-TB_VOLUMEDEVENDAS[[#This Row],[Exportação]]</f>
        <v>106575</v>
      </c>
    </row>
    <row r="524" spans="1:11" x14ac:dyDescent="0.2">
      <c r="A524" s="56">
        <v>5</v>
      </c>
      <c r="B524">
        <v>2000</v>
      </c>
      <c r="C524" t="s">
        <v>20</v>
      </c>
      <c r="D524" s="58">
        <v>36647</v>
      </c>
      <c r="E524" s="29" t="s">
        <v>6</v>
      </c>
      <c r="F524">
        <v>129723</v>
      </c>
      <c r="G524">
        <v>114966</v>
      </c>
      <c r="H524">
        <v>14757</v>
      </c>
      <c r="I524">
        <v>144738</v>
      </c>
      <c r="J524">
        <v>29839</v>
      </c>
      <c r="K524">
        <f>TB_VOLUMEDEVENDAS[[#This Row],[Produção]]-TB_VOLUMEDEVENDAS[[#This Row],[Exportação]]</f>
        <v>114899</v>
      </c>
    </row>
    <row r="525" spans="1:11" x14ac:dyDescent="0.2">
      <c r="A525" s="56">
        <v>6</v>
      </c>
      <c r="B525">
        <v>2000</v>
      </c>
      <c r="C525" t="s">
        <v>21</v>
      </c>
      <c r="D525" s="58">
        <v>36678</v>
      </c>
      <c r="E525" s="29" t="s">
        <v>6</v>
      </c>
      <c r="F525">
        <v>124682</v>
      </c>
      <c r="G525">
        <v>110145</v>
      </c>
      <c r="H525">
        <v>14537</v>
      </c>
      <c r="I525">
        <v>145172</v>
      </c>
      <c r="J525">
        <v>26257</v>
      </c>
      <c r="K525">
        <f>TB_VOLUMEDEVENDAS[[#This Row],[Produção]]-TB_VOLUMEDEVENDAS[[#This Row],[Exportação]]</f>
        <v>118915</v>
      </c>
    </row>
    <row r="526" spans="1:11" x14ac:dyDescent="0.2">
      <c r="A526" s="56">
        <v>7</v>
      </c>
      <c r="B526">
        <v>2000</v>
      </c>
      <c r="C526" t="s">
        <v>22</v>
      </c>
      <c r="D526" s="58">
        <v>36708</v>
      </c>
      <c r="E526" s="29" t="s">
        <v>6</v>
      </c>
      <c r="F526">
        <v>125791</v>
      </c>
      <c r="G526">
        <v>111040</v>
      </c>
      <c r="H526">
        <v>14751</v>
      </c>
      <c r="I526">
        <v>141751</v>
      </c>
      <c r="J526">
        <v>27137</v>
      </c>
      <c r="K526">
        <f>TB_VOLUMEDEVENDAS[[#This Row],[Produção]]-TB_VOLUMEDEVENDAS[[#This Row],[Exportação]]</f>
        <v>114614</v>
      </c>
    </row>
    <row r="527" spans="1:11" x14ac:dyDescent="0.2">
      <c r="A527" s="56">
        <v>8</v>
      </c>
      <c r="B527">
        <v>2000</v>
      </c>
      <c r="C527" t="s">
        <v>23</v>
      </c>
      <c r="D527" s="58">
        <v>36739</v>
      </c>
      <c r="E527" s="29" t="s">
        <v>6</v>
      </c>
      <c r="F527">
        <v>142446</v>
      </c>
      <c r="G527">
        <v>124608</v>
      </c>
      <c r="H527">
        <v>17838</v>
      </c>
      <c r="I527">
        <v>161503</v>
      </c>
      <c r="J527">
        <v>26656</v>
      </c>
      <c r="K527">
        <f>TB_VOLUMEDEVENDAS[[#This Row],[Produção]]-TB_VOLUMEDEVENDAS[[#This Row],[Exportação]]</f>
        <v>134847</v>
      </c>
    </row>
    <row r="528" spans="1:11" x14ac:dyDescent="0.2">
      <c r="A528" s="56">
        <v>9</v>
      </c>
      <c r="B528">
        <v>2000</v>
      </c>
      <c r="C528" t="s">
        <v>24</v>
      </c>
      <c r="D528" s="58">
        <v>36770</v>
      </c>
      <c r="E528" s="29" t="s">
        <v>6</v>
      </c>
      <c r="F528">
        <v>130591</v>
      </c>
      <c r="G528">
        <v>115432</v>
      </c>
      <c r="H528">
        <v>15159</v>
      </c>
      <c r="I528">
        <v>141474</v>
      </c>
      <c r="J528">
        <v>24083</v>
      </c>
      <c r="K528">
        <f>TB_VOLUMEDEVENDAS[[#This Row],[Produção]]-TB_VOLUMEDEVENDAS[[#This Row],[Exportação]]</f>
        <v>117391</v>
      </c>
    </row>
    <row r="529" spans="1:11" x14ac:dyDescent="0.2">
      <c r="A529" s="56">
        <v>10</v>
      </c>
      <c r="B529">
        <v>2000</v>
      </c>
      <c r="C529" t="s">
        <v>25</v>
      </c>
      <c r="D529" s="58">
        <v>36800</v>
      </c>
      <c r="E529" s="29" t="s">
        <v>6</v>
      </c>
      <c r="F529">
        <v>131235</v>
      </c>
      <c r="G529">
        <v>116967</v>
      </c>
      <c r="H529">
        <v>14268</v>
      </c>
      <c r="I529">
        <v>140295</v>
      </c>
      <c r="J529">
        <v>24903</v>
      </c>
      <c r="K529">
        <f>TB_VOLUMEDEVENDAS[[#This Row],[Produção]]-TB_VOLUMEDEVENDAS[[#This Row],[Exportação]]</f>
        <v>115392</v>
      </c>
    </row>
    <row r="530" spans="1:11" x14ac:dyDescent="0.2">
      <c r="A530" s="56">
        <v>11</v>
      </c>
      <c r="B530">
        <v>2000</v>
      </c>
      <c r="C530" t="s">
        <v>26</v>
      </c>
      <c r="D530" s="58">
        <v>36831</v>
      </c>
      <c r="E530" s="29" t="s">
        <v>6</v>
      </c>
      <c r="F530">
        <v>134893</v>
      </c>
      <c r="G530">
        <v>116509</v>
      </c>
      <c r="H530">
        <v>18384</v>
      </c>
      <c r="I530">
        <v>128920</v>
      </c>
      <c r="J530">
        <v>20842</v>
      </c>
      <c r="K530">
        <f>TB_VOLUMEDEVENDAS[[#This Row],[Produção]]-TB_VOLUMEDEVENDAS[[#This Row],[Exportação]]</f>
        <v>108078</v>
      </c>
    </row>
    <row r="531" spans="1:11" x14ac:dyDescent="0.2">
      <c r="A531" s="56">
        <v>12</v>
      </c>
      <c r="B531">
        <v>2000</v>
      </c>
      <c r="C531" t="s">
        <v>27</v>
      </c>
      <c r="D531" s="58">
        <v>36861</v>
      </c>
      <c r="E531" s="29" t="s">
        <v>6</v>
      </c>
      <c r="F531">
        <v>133536</v>
      </c>
      <c r="G531">
        <v>114716</v>
      </c>
      <c r="H531">
        <v>18820</v>
      </c>
      <c r="I531">
        <v>122850</v>
      </c>
      <c r="J531">
        <v>26128</v>
      </c>
      <c r="K531">
        <f>TB_VOLUMEDEVENDAS[[#This Row],[Produção]]-TB_VOLUMEDEVENDAS[[#This Row],[Exportação]]</f>
        <v>96722</v>
      </c>
    </row>
    <row r="532" spans="1:11" x14ac:dyDescent="0.2">
      <c r="A532" s="56">
        <v>1</v>
      </c>
      <c r="B532">
        <v>2001</v>
      </c>
      <c r="C532" t="s">
        <v>16</v>
      </c>
      <c r="D532" s="58">
        <v>36892</v>
      </c>
      <c r="E532" s="29" t="s">
        <v>6</v>
      </c>
      <c r="F532">
        <v>122184</v>
      </c>
      <c r="G532">
        <v>103136</v>
      </c>
      <c r="H532">
        <v>19048</v>
      </c>
      <c r="I532">
        <v>116359</v>
      </c>
      <c r="J532">
        <v>12612</v>
      </c>
      <c r="K532">
        <f>TB_VOLUMEDEVENDAS[[#This Row],[Produção]]-TB_VOLUMEDEVENDAS[[#This Row],[Exportação]]</f>
        <v>103747</v>
      </c>
    </row>
    <row r="533" spans="1:11" x14ac:dyDescent="0.2">
      <c r="A533" s="56">
        <v>2</v>
      </c>
      <c r="B533">
        <v>2001</v>
      </c>
      <c r="C533" t="s">
        <v>17</v>
      </c>
      <c r="D533" s="58">
        <v>36923</v>
      </c>
      <c r="E533" s="29" t="s">
        <v>6</v>
      </c>
      <c r="F533">
        <v>132323</v>
      </c>
      <c r="G533">
        <v>115953</v>
      </c>
      <c r="H533">
        <v>16370</v>
      </c>
      <c r="I533">
        <v>135125</v>
      </c>
      <c r="J533">
        <v>15230</v>
      </c>
      <c r="K533">
        <f>TB_VOLUMEDEVENDAS[[#This Row],[Produção]]-TB_VOLUMEDEVENDAS[[#This Row],[Exportação]]</f>
        <v>119895</v>
      </c>
    </row>
    <row r="534" spans="1:11" x14ac:dyDescent="0.2">
      <c r="A534" s="56">
        <v>3</v>
      </c>
      <c r="B534">
        <v>2001</v>
      </c>
      <c r="C534" t="s">
        <v>18</v>
      </c>
      <c r="D534" s="58">
        <v>36951</v>
      </c>
      <c r="E534" s="29" t="s">
        <v>6</v>
      </c>
      <c r="F534">
        <v>164995</v>
      </c>
      <c r="G534">
        <v>147026</v>
      </c>
      <c r="H534">
        <v>17969</v>
      </c>
      <c r="I534">
        <v>172563</v>
      </c>
      <c r="J534">
        <v>25122</v>
      </c>
      <c r="K534">
        <f>TB_VOLUMEDEVENDAS[[#This Row],[Produção]]-TB_VOLUMEDEVENDAS[[#This Row],[Exportação]]</f>
        <v>147441</v>
      </c>
    </row>
    <row r="535" spans="1:11" x14ac:dyDescent="0.2">
      <c r="A535" s="56">
        <v>4</v>
      </c>
      <c r="B535">
        <v>2001</v>
      </c>
      <c r="C535" t="s">
        <v>19</v>
      </c>
      <c r="D535" s="58">
        <v>36982</v>
      </c>
      <c r="E535" s="29" t="s">
        <v>6</v>
      </c>
      <c r="F535">
        <v>154819</v>
      </c>
      <c r="G535">
        <v>136732</v>
      </c>
      <c r="H535">
        <v>18087</v>
      </c>
      <c r="I535">
        <v>159963</v>
      </c>
      <c r="J535">
        <v>26726</v>
      </c>
      <c r="K535">
        <f>TB_VOLUMEDEVENDAS[[#This Row],[Produção]]-TB_VOLUMEDEVENDAS[[#This Row],[Exportação]]</f>
        <v>133237</v>
      </c>
    </row>
    <row r="536" spans="1:11" x14ac:dyDescent="0.2">
      <c r="A536" s="56">
        <v>5</v>
      </c>
      <c r="B536">
        <v>2001</v>
      </c>
      <c r="C536" t="s">
        <v>20</v>
      </c>
      <c r="D536" s="58">
        <v>37012</v>
      </c>
      <c r="E536" s="29" t="s">
        <v>6</v>
      </c>
      <c r="F536">
        <v>161748</v>
      </c>
      <c r="G536">
        <v>144428</v>
      </c>
      <c r="H536">
        <v>17320</v>
      </c>
      <c r="I536">
        <v>181201</v>
      </c>
      <c r="J536">
        <v>24501</v>
      </c>
      <c r="K536">
        <f>TB_VOLUMEDEVENDAS[[#This Row],[Produção]]-TB_VOLUMEDEVENDAS[[#This Row],[Exportação]]</f>
        <v>156700</v>
      </c>
    </row>
    <row r="537" spans="1:11" x14ac:dyDescent="0.2">
      <c r="A537" s="56">
        <v>6</v>
      </c>
      <c r="B537">
        <v>2001</v>
      </c>
      <c r="C537" t="s">
        <v>21</v>
      </c>
      <c r="D537" s="58">
        <v>37043</v>
      </c>
      <c r="E537" s="29" t="s">
        <v>6</v>
      </c>
      <c r="F537">
        <v>138138</v>
      </c>
      <c r="G537">
        <v>124291</v>
      </c>
      <c r="H537">
        <v>13847</v>
      </c>
      <c r="I537">
        <v>153120</v>
      </c>
      <c r="J537">
        <v>23115</v>
      </c>
      <c r="K537">
        <f>TB_VOLUMEDEVENDAS[[#This Row],[Produção]]-TB_VOLUMEDEVENDAS[[#This Row],[Exportação]]</f>
        <v>130005</v>
      </c>
    </row>
    <row r="538" spans="1:11" x14ac:dyDescent="0.2">
      <c r="A538" s="56">
        <v>7</v>
      </c>
      <c r="B538">
        <v>2001</v>
      </c>
      <c r="C538" t="s">
        <v>22</v>
      </c>
      <c r="D538" s="58">
        <v>37073</v>
      </c>
      <c r="E538" s="29" t="s">
        <v>6</v>
      </c>
      <c r="F538">
        <v>125818</v>
      </c>
      <c r="G538">
        <v>111415</v>
      </c>
      <c r="H538">
        <v>14403</v>
      </c>
      <c r="I538">
        <v>142411</v>
      </c>
      <c r="J538">
        <v>19354</v>
      </c>
      <c r="K538">
        <f>TB_VOLUMEDEVENDAS[[#This Row],[Produção]]-TB_VOLUMEDEVENDAS[[#This Row],[Exportação]]</f>
        <v>123057</v>
      </c>
    </row>
    <row r="539" spans="1:11" x14ac:dyDescent="0.2">
      <c r="A539" s="56">
        <v>8</v>
      </c>
      <c r="B539">
        <v>2001</v>
      </c>
      <c r="C539" t="s">
        <v>23</v>
      </c>
      <c r="D539" s="58">
        <v>37104</v>
      </c>
      <c r="E539" s="29" t="s">
        <v>6</v>
      </c>
      <c r="F539">
        <v>131950</v>
      </c>
      <c r="G539">
        <v>118148</v>
      </c>
      <c r="H539">
        <v>13802</v>
      </c>
      <c r="I539">
        <v>139972</v>
      </c>
      <c r="J539">
        <v>16140</v>
      </c>
      <c r="K539">
        <f>TB_VOLUMEDEVENDAS[[#This Row],[Produção]]-TB_VOLUMEDEVENDAS[[#This Row],[Exportação]]</f>
        <v>123832</v>
      </c>
    </row>
    <row r="540" spans="1:11" x14ac:dyDescent="0.2">
      <c r="A540" s="56">
        <v>9</v>
      </c>
      <c r="B540">
        <v>2001</v>
      </c>
      <c r="C540" t="s">
        <v>24</v>
      </c>
      <c r="D540" s="58">
        <v>37135</v>
      </c>
      <c r="E540" s="29" t="s">
        <v>6</v>
      </c>
      <c r="F540">
        <v>101296</v>
      </c>
      <c r="G540">
        <v>88872</v>
      </c>
      <c r="H540">
        <v>12424</v>
      </c>
      <c r="I540">
        <v>127346</v>
      </c>
      <c r="J540">
        <v>23855</v>
      </c>
      <c r="K540">
        <f>TB_VOLUMEDEVENDAS[[#This Row],[Produção]]-TB_VOLUMEDEVENDAS[[#This Row],[Exportação]]</f>
        <v>103491</v>
      </c>
    </row>
    <row r="541" spans="1:11" x14ac:dyDescent="0.2">
      <c r="A541" s="56">
        <v>10</v>
      </c>
      <c r="B541">
        <v>2001</v>
      </c>
      <c r="C541" t="s">
        <v>25</v>
      </c>
      <c r="D541" s="58">
        <v>37165</v>
      </c>
      <c r="E541" s="29" t="s">
        <v>6</v>
      </c>
      <c r="F541">
        <v>111787</v>
      </c>
      <c r="G541">
        <v>99819</v>
      </c>
      <c r="H541">
        <v>11968</v>
      </c>
      <c r="I541">
        <v>117198</v>
      </c>
      <c r="J541">
        <v>25718</v>
      </c>
      <c r="K541">
        <f>TB_VOLUMEDEVENDAS[[#This Row],[Produção]]-TB_VOLUMEDEVENDAS[[#This Row],[Exportação]]</f>
        <v>91480</v>
      </c>
    </row>
    <row r="542" spans="1:11" x14ac:dyDescent="0.2">
      <c r="A542" s="56">
        <v>11</v>
      </c>
      <c r="B542">
        <v>2001</v>
      </c>
      <c r="C542" t="s">
        <v>26</v>
      </c>
      <c r="D542" s="58">
        <v>37196</v>
      </c>
      <c r="E542" s="29" t="s">
        <v>6</v>
      </c>
      <c r="F542">
        <v>129783</v>
      </c>
      <c r="G542">
        <v>118159</v>
      </c>
      <c r="H542">
        <v>11624</v>
      </c>
      <c r="I542">
        <v>124740</v>
      </c>
      <c r="J542">
        <v>19275</v>
      </c>
      <c r="K542">
        <f>TB_VOLUMEDEVENDAS[[#This Row],[Produção]]-TB_VOLUMEDEVENDAS[[#This Row],[Exportação]]</f>
        <v>105465</v>
      </c>
    </row>
    <row r="543" spans="1:11" x14ac:dyDescent="0.2">
      <c r="A543" s="56">
        <v>12</v>
      </c>
      <c r="B543">
        <v>2001</v>
      </c>
      <c r="C543" t="s">
        <v>27</v>
      </c>
      <c r="D543" s="58">
        <v>37226</v>
      </c>
      <c r="E543" s="29" t="s">
        <v>6</v>
      </c>
      <c r="F543">
        <v>126441</v>
      </c>
      <c r="G543">
        <v>114987</v>
      </c>
      <c r="H543">
        <v>11454</v>
      </c>
      <c r="I543">
        <v>104524</v>
      </c>
      <c r="J543">
        <v>16624</v>
      </c>
      <c r="K543">
        <f>TB_VOLUMEDEVENDAS[[#This Row],[Produção]]-TB_VOLUMEDEVENDAS[[#This Row],[Exportação]]</f>
        <v>87900</v>
      </c>
    </row>
    <row r="544" spans="1:11" x14ac:dyDescent="0.2">
      <c r="A544" s="56">
        <v>1</v>
      </c>
      <c r="B544">
        <v>2002</v>
      </c>
      <c r="C544" t="s">
        <v>16</v>
      </c>
      <c r="D544" s="58">
        <v>37257</v>
      </c>
      <c r="E544" s="29" t="s">
        <v>6</v>
      </c>
      <c r="F544">
        <v>114681</v>
      </c>
      <c r="G544">
        <v>102690</v>
      </c>
      <c r="H544">
        <v>11991</v>
      </c>
      <c r="I544">
        <v>116830</v>
      </c>
      <c r="J544">
        <v>9292</v>
      </c>
      <c r="K544">
        <f>TB_VOLUMEDEVENDAS[[#This Row],[Produção]]-TB_VOLUMEDEVENDAS[[#This Row],[Exportação]]</f>
        <v>107538</v>
      </c>
    </row>
    <row r="545" spans="1:11" x14ac:dyDescent="0.2">
      <c r="A545" s="56">
        <v>2</v>
      </c>
      <c r="B545">
        <v>2002</v>
      </c>
      <c r="C545" t="s">
        <v>17</v>
      </c>
      <c r="D545" s="58">
        <v>37288</v>
      </c>
      <c r="E545" s="29" t="s">
        <v>6</v>
      </c>
      <c r="F545">
        <v>97521</v>
      </c>
      <c r="G545">
        <v>88248</v>
      </c>
      <c r="H545">
        <v>9273</v>
      </c>
      <c r="I545">
        <v>116000</v>
      </c>
      <c r="J545">
        <v>14161</v>
      </c>
      <c r="K545">
        <f>TB_VOLUMEDEVENDAS[[#This Row],[Produção]]-TB_VOLUMEDEVENDAS[[#This Row],[Exportação]]</f>
        <v>101839</v>
      </c>
    </row>
    <row r="546" spans="1:11" x14ac:dyDescent="0.2">
      <c r="A546" s="56">
        <v>3</v>
      </c>
      <c r="B546">
        <v>2002</v>
      </c>
      <c r="C546" t="s">
        <v>18</v>
      </c>
      <c r="D546" s="58">
        <v>37316</v>
      </c>
      <c r="E546" s="29" t="s">
        <v>6</v>
      </c>
      <c r="F546">
        <v>123783</v>
      </c>
      <c r="G546">
        <v>113114</v>
      </c>
      <c r="H546">
        <v>10669</v>
      </c>
      <c r="I546">
        <v>143887</v>
      </c>
      <c r="J546">
        <v>19190</v>
      </c>
      <c r="K546">
        <f>TB_VOLUMEDEVENDAS[[#This Row],[Produção]]-TB_VOLUMEDEVENDAS[[#This Row],[Exportação]]</f>
        <v>124697</v>
      </c>
    </row>
    <row r="547" spans="1:11" x14ac:dyDescent="0.2">
      <c r="A547" s="56">
        <v>4</v>
      </c>
      <c r="B547">
        <v>2002</v>
      </c>
      <c r="C547" t="s">
        <v>19</v>
      </c>
      <c r="D547" s="58">
        <v>37347</v>
      </c>
      <c r="E547" s="29" t="s">
        <v>6</v>
      </c>
      <c r="F547">
        <v>138839</v>
      </c>
      <c r="G547">
        <v>127646</v>
      </c>
      <c r="H547">
        <v>11193</v>
      </c>
      <c r="I547">
        <v>152334</v>
      </c>
      <c r="J547">
        <v>19346</v>
      </c>
      <c r="K547">
        <f>TB_VOLUMEDEVENDAS[[#This Row],[Produção]]-TB_VOLUMEDEVENDAS[[#This Row],[Exportação]]</f>
        <v>132988</v>
      </c>
    </row>
    <row r="548" spans="1:11" x14ac:dyDescent="0.2">
      <c r="A548" s="56">
        <v>5</v>
      </c>
      <c r="B548">
        <v>2002</v>
      </c>
      <c r="C548" t="s">
        <v>20</v>
      </c>
      <c r="D548" s="58">
        <v>37377</v>
      </c>
      <c r="E548" s="29" t="s">
        <v>6</v>
      </c>
      <c r="F548">
        <v>123208</v>
      </c>
      <c r="G548">
        <v>113146</v>
      </c>
      <c r="H548">
        <v>10062</v>
      </c>
      <c r="I548">
        <v>144526</v>
      </c>
      <c r="J548">
        <v>25233</v>
      </c>
      <c r="K548">
        <f>TB_VOLUMEDEVENDAS[[#This Row],[Produção]]-TB_VOLUMEDEVENDAS[[#This Row],[Exportação]]</f>
        <v>119293</v>
      </c>
    </row>
    <row r="549" spans="1:11" x14ac:dyDescent="0.2">
      <c r="A549" s="56">
        <v>6</v>
      </c>
      <c r="B549">
        <v>2002</v>
      </c>
      <c r="C549" t="s">
        <v>21</v>
      </c>
      <c r="D549" s="58">
        <v>37408</v>
      </c>
      <c r="E549" s="29" t="s">
        <v>6</v>
      </c>
      <c r="F549">
        <v>107594</v>
      </c>
      <c r="G549">
        <v>99497</v>
      </c>
      <c r="H549">
        <v>8097</v>
      </c>
      <c r="I549">
        <v>130458</v>
      </c>
      <c r="J549">
        <v>19744</v>
      </c>
      <c r="K549">
        <f>TB_VOLUMEDEVENDAS[[#This Row],[Produção]]-TB_VOLUMEDEVENDAS[[#This Row],[Exportação]]</f>
        <v>110714</v>
      </c>
    </row>
    <row r="550" spans="1:11" x14ac:dyDescent="0.2">
      <c r="A550" s="56">
        <v>7</v>
      </c>
      <c r="B550">
        <v>2002</v>
      </c>
      <c r="C550" t="s">
        <v>22</v>
      </c>
      <c r="D550" s="58">
        <v>37438</v>
      </c>
      <c r="E550" s="29" t="s">
        <v>6</v>
      </c>
      <c r="F550">
        <v>124804</v>
      </c>
      <c r="G550">
        <v>115506</v>
      </c>
      <c r="H550">
        <v>9298</v>
      </c>
      <c r="I550">
        <v>133240</v>
      </c>
      <c r="J550">
        <v>26071</v>
      </c>
      <c r="K550">
        <f>TB_VOLUMEDEVENDAS[[#This Row],[Produção]]-TB_VOLUMEDEVENDAS[[#This Row],[Exportação]]</f>
        <v>107169</v>
      </c>
    </row>
    <row r="551" spans="1:11" x14ac:dyDescent="0.2">
      <c r="A551" s="56">
        <v>8</v>
      </c>
      <c r="B551">
        <v>2002</v>
      </c>
      <c r="C551" t="s">
        <v>23</v>
      </c>
      <c r="D551" s="58">
        <v>37469</v>
      </c>
      <c r="E551" s="29" t="s">
        <v>6</v>
      </c>
      <c r="F551">
        <v>126624</v>
      </c>
      <c r="G551">
        <v>117136</v>
      </c>
      <c r="H551">
        <v>9488</v>
      </c>
      <c r="I551">
        <v>127173</v>
      </c>
      <c r="J551">
        <v>21680</v>
      </c>
      <c r="K551">
        <f>TB_VOLUMEDEVENDAS[[#This Row],[Produção]]-TB_VOLUMEDEVENDAS[[#This Row],[Exportação]]</f>
        <v>105493</v>
      </c>
    </row>
    <row r="552" spans="1:11" x14ac:dyDescent="0.2">
      <c r="A552" s="56">
        <v>9</v>
      </c>
      <c r="B552">
        <v>2002</v>
      </c>
      <c r="C552" t="s">
        <v>24</v>
      </c>
      <c r="D552" s="58">
        <v>37500</v>
      </c>
      <c r="E552" s="29" t="s">
        <v>6</v>
      </c>
      <c r="F552">
        <v>129695</v>
      </c>
      <c r="G552">
        <v>120106</v>
      </c>
      <c r="H552">
        <v>9589</v>
      </c>
      <c r="I552">
        <v>140896</v>
      </c>
      <c r="J552">
        <v>26348</v>
      </c>
      <c r="K552">
        <f>TB_VOLUMEDEVENDAS[[#This Row],[Produção]]-TB_VOLUMEDEVENDAS[[#This Row],[Exportação]]</f>
        <v>114548</v>
      </c>
    </row>
    <row r="553" spans="1:11" x14ac:dyDescent="0.2">
      <c r="A553" s="56">
        <v>10</v>
      </c>
      <c r="B553">
        <v>2002</v>
      </c>
      <c r="C553" t="s">
        <v>25</v>
      </c>
      <c r="D553" s="58">
        <v>37530</v>
      </c>
      <c r="E553" s="29" t="s">
        <v>6</v>
      </c>
      <c r="F553">
        <v>140380</v>
      </c>
      <c r="G553">
        <v>131274</v>
      </c>
      <c r="H553">
        <v>9106</v>
      </c>
      <c r="I553">
        <v>157227</v>
      </c>
      <c r="J553">
        <v>27406</v>
      </c>
      <c r="K553">
        <f>TB_VOLUMEDEVENDAS[[#This Row],[Produção]]-TB_VOLUMEDEVENDAS[[#This Row],[Exportação]]</f>
        <v>129821</v>
      </c>
    </row>
    <row r="554" spans="1:11" x14ac:dyDescent="0.2">
      <c r="A554" s="56">
        <v>11</v>
      </c>
      <c r="B554">
        <v>2002</v>
      </c>
      <c r="C554" t="s">
        <v>26</v>
      </c>
      <c r="D554" s="58">
        <v>37561</v>
      </c>
      <c r="E554" s="29" t="s">
        <v>6</v>
      </c>
      <c r="F554">
        <v>123296</v>
      </c>
      <c r="G554">
        <v>116118</v>
      </c>
      <c r="H554">
        <v>7178</v>
      </c>
      <c r="I554">
        <v>148960</v>
      </c>
      <c r="J554">
        <v>30213</v>
      </c>
      <c r="K554">
        <f>TB_VOLUMEDEVENDAS[[#This Row],[Produção]]-TB_VOLUMEDEVENDAS[[#This Row],[Exportação]]</f>
        <v>118747</v>
      </c>
    </row>
    <row r="555" spans="1:11" x14ac:dyDescent="0.2">
      <c r="A555" s="56">
        <v>12</v>
      </c>
      <c r="B555">
        <v>2002</v>
      </c>
      <c r="C555" t="s">
        <v>27</v>
      </c>
      <c r="D555" s="58">
        <v>37591</v>
      </c>
      <c r="E555" s="29" t="s">
        <v>6</v>
      </c>
      <c r="F555">
        <v>128155</v>
      </c>
      <c r="G555">
        <v>118851</v>
      </c>
      <c r="H555">
        <v>9304</v>
      </c>
      <c r="I555">
        <v>122259</v>
      </c>
      <c r="J555">
        <v>27023</v>
      </c>
      <c r="K555">
        <f>TB_VOLUMEDEVENDAS[[#This Row],[Produção]]-TB_VOLUMEDEVENDAS[[#This Row],[Exportação]]</f>
        <v>95236</v>
      </c>
    </row>
    <row r="556" spans="1:11" x14ac:dyDescent="0.2">
      <c r="A556" s="56">
        <v>1</v>
      </c>
      <c r="B556">
        <v>2003</v>
      </c>
      <c r="C556" t="s">
        <v>16</v>
      </c>
      <c r="D556" s="58">
        <v>37622</v>
      </c>
      <c r="E556" s="29" t="s">
        <v>6</v>
      </c>
      <c r="F556">
        <v>112312</v>
      </c>
      <c r="G556">
        <v>103793</v>
      </c>
      <c r="H556">
        <v>8519</v>
      </c>
      <c r="I556">
        <v>132208</v>
      </c>
      <c r="J556">
        <v>16724</v>
      </c>
      <c r="K556">
        <f>TB_VOLUMEDEVENDAS[[#This Row],[Produção]]-TB_VOLUMEDEVENDAS[[#This Row],[Exportação]]</f>
        <v>115484</v>
      </c>
    </row>
    <row r="557" spans="1:11" x14ac:dyDescent="0.2">
      <c r="A557" s="56">
        <v>2</v>
      </c>
      <c r="B557">
        <v>2003</v>
      </c>
      <c r="C557" t="s">
        <v>17</v>
      </c>
      <c r="D557" s="58">
        <v>37653</v>
      </c>
      <c r="E557" s="29" t="s">
        <v>6</v>
      </c>
      <c r="F557">
        <v>118175</v>
      </c>
      <c r="G557">
        <v>109428</v>
      </c>
      <c r="H557">
        <v>8747</v>
      </c>
      <c r="I557">
        <v>141129</v>
      </c>
      <c r="J557">
        <v>22422</v>
      </c>
      <c r="K557">
        <f>TB_VOLUMEDEVENDAS[[#This Row],[Produção]]-TB_VOLUMEDEVENDAS[[#This Row],[Exportação]]</f>
        <v>118707</v>
      </c>
    </row>
    <row r="558" spans="1:11" x14ac:dyDescent="0.2">
      <c r="A558" s="56">
        <v>3</v>
      </c>
      <c r="B558">
        <v>2003</v>
      </c>
      <c r="C558" t="s">
        <v>18</v>
      </c>
      <c r="D558" s="58">
        <v>37681</v>
      </c>
      <c r="E558" s="29" t="s">
        <v>6</v>
      </c>
      <c r="F558">
        <v>102723</v>
      </c>
      <c r="G558">
        <v>96566</v>
      </c>
      <c r="H558">
        <v>6157</v>
      </c>
      <c r="I558">
        <v>127486</v>
      </c>
      <c r="J558">
        <v>28600</v>
      </c>
      <c r="K558">
        <f>TB_VOLUMEDEVENDAS[[#This Row],[Produção]]-TB_VOLUMEDEVENDAS[[#This Row],[Exportação]]</f>
        <v>98886</v>
      </c>
    </row>
    <row r="559" spans="1:11" x14ac:dyDescent="0.2">
      <c r="A559" s="56">
        <v>4</v>
      </c>
      <c r="B559">
        <v>2003</v>
      </c>
      <c r="C559" t="s">
        <v>19</v>
      </c>
      <c r="D559" s="58">
        <v>37712</v>
      </c>
      <c r="E559" s="29" t="s">
        <v>6</v>
      </c>
      <c r="F559">
        <v>108731</v>
      </c>
      <c r="G559">
        <v>102883</v>
      </c>
      <c r="H559">
        <v>5848</v>
      </c>
      <c r="I559">
        <v>130783</v>
      </c>
      <c r="J559">
        <v>27921</v>
      </c>
      <c r="K559">
        <f>TB_VOLUMEDEVENDAS[[#This Row],[Produção]]-TB_VOLUMEDEVENDAS[[#This Row],[Exportação]]</f>
        <v>102862</v>
      </c>
    </row>
    <row r="560" spans="1:11" x14ac:dyDescent="0.2">
      <c r="A560" s="56">
        <v>5</v>
      </c>
      <c r="B560">
        <v>2003</v>
      </c>
      <c r="C560" t="s">
        <v>20</v>
      </c>
      <c r="D560" s="58">
        <v>37742</v>
      </c>
      <c r="E560" s="29" t="s">
        <v>6</v>
      </c>
      <c r="F560">
        <v>106865</v>
      </c>
      <c r="G560">
        <v>101666</v>
      </c>
      <c r="H560">
        <v>5199</v>
      </c>
      <c r="I560">
        <v>141857</v>
      </c>
      <c r="J560">
        <v>25278</v>
      </c>
      <c r="K560">
        <f>TB_VOLUMEDEVENDAS[[#This Row],[Produção]]-TB_VOLUMEDEVENDAS[[#This Row],[Exportação]]</f>
        <v>116579</v>
      </c>
    </row>
    <row r="561" spans="1:11" x14ac:dyDescent="0.2">
      <c r="A561" s="56">
        <v>6</v>
      </c>
      <c r="B561">
        <v>2003</v>
      </c>
      <c r="C561" t="s">
        <v>21</v>
      </c>
      <c r="D561" s="58">
        <v>37773</v>
      </c>
      <c r="E561" s="29" t="s">
        <v>6</v>
      </c>
      <c r="F561">
        <v>100276</v>
      </c>
      <c r="G561">
        <v>95228</v>
      </c>
      <c r="H561">
        <v>5048</v>
      </c>
      <c r="I561">
        <v>124511</v>
      </c>
      <c r="J561">
        <v>39066</v>
      </c>
      <c r="K561">
        <f>TB_VOLUMEDEVENDAS[[#This Row],[Produção]]-TB_VOLUMEDEVENDAS[[#This Row],[Exportação]]</f>
        <v>85445</v>
      </c>
    </row>
    <row r="562" spans="1:11" x14ac:dyDescent="0.2">
      <c r="A562" s="56">
        <v>7</v>
      </c>
      <c r="B562">
        <v>2003</v>
      </c>
      <c r="C562" t="s">
        <v>22</v>
      </c>
      <c r="D562" s="58">
        <v>37803</v>
      </c>
      <c r="E562" s="29" t="s">
        <v>6</v>
      </c>
      <c r="F562">
        <v>113755</v>
      </c>
      <c r="G562">
        <v>108285</v>
      </c>
      <c r="H562">
        <v>5470</v>
      </c>
      <c r="I562">
        <v>130930</v>
      </c>
      <c r="J562">
        <v>31071</v>
      </c>
      <c r="K562">
        <f>TB_VOLUMEDEVENDAS[[#This Row],[Produção]]-TB_VOLUMEDEVENDAS[[#This Row],[Exportação]]</f>
        <v>99859</v>
      </c>
    </row>
    <row r="563" spans="1:11" x14ac:dyDescent="0.2">
      <c r="A563" s="56">
        <v>8</v>
      </c>
      <c r="B563">
        <v>2003</v>
      </c>
      <c r="C563" t="s">
        <v>23</v>
      </c>
      <c r="D563" s="58">
        <v>37834</v>
      </c>
      <c r="E563" s="29" t="s">
        <v>6</v>
      </c>
      <c r="F563">
        <v>100783</v>
      </c>
      <c r="G563">
        <v>95479</v>
      </c>
      <c r="H563">
        <v>5304</v>
      </c>
      <c r="I563">
        <v>130353</v>
      </c>
      <c r="J563">
        <v>39793</v>
      </c>
      <c r="K563">
        <f>TB_VOLUMEDEVENDAS[[#This Row],[Produção]]-TB_VOLUMEDEVENDAS[[#This Row],[Exportação]]</f>
        <v>90560</v>
      </c>
    </row>
    <row r="564" spans="1:11" x14ac:dyDescent="0.2">
      <c r="A564" s="56">
        <v>9</v>
      </c>
      <c r="B564">
        <v>2003</v>
      </c>
      <c r="C564" t="s">
        <v>24</v>
      </c>
      <c r="D564" s="58">
        <v>37865</v>
      </c>
      <c r="E564" s="29" t="s">
        <v>6</v>
      </c>
      <c r="F564">
        <v>125062</v>
      </c>
      <c r="G564">
        <v>118922</v>
      </c>
      <c r="H564">
        <v>6140</v>
      </c>
      <c r="I564">
        <v>155901</v>
      </c>
      <c r="J564">
        <v>45661</v>
      </c>
      <c r="K564">
        <f>TB_VOLUMEDEVENDAS[[#This Row],[Produção]]-TB_VOLUMEDEVENDAS[[#This Row],[Exportação]]</f>
        <v>110240</v>
      </c>
    </row>
    <row r="565" spans="1:11" x14ac:dyDescent="0.2">
      <c r="A565" s="56">
        <v>10</v>
      </c>
      <c r="B565">
        <v>2003</v>
      </c>
      <c r="C565" t="s">
        <v>25</v>
      </c>
      <c r="D565" s="58">
        <v>37895</v>
      </c>
      <c r="E565" s="29" t="s">
        <v>6</v>
      </c>
      <c r="F565">
        <v>140749</v>
      </c>
      <c r="G565">
        <v>134566</v>
      </c>
      <c r="H565">
        <v>6183</v>
      </c>
      <c r="I565">
        <v>161223</v>
      </c>
      <c r="J565">
        <v>45751</v>
      </c>
      <c r="K565">
        <f>TB_VOLUMEDEVENDAS[[#This Row],[Produção]]-TB_VOLUMEDEVENDAS[[#This Row],[Exportação]]</f>
        <v>115472</v>
      </c>
    </row>
    <row r="566" spans="1:11" x14ac:dyDescent="0.2">
      <c r="A566" s="56">
        <v>11</v>
      </c>
      <c r="B566">
        <v>2003</v>
      </c>
      <c r="C566" t="s">
        <v>26</v>
      </c>
      <c r="D566" s="58">
        <v>37926</v>
      </c>
      <c r="E566" s="29" t="s">
        <v>6</v>
      </c>
      <c r="F566">
        <v>130305</v>
      </c>
      <c r="G566">
        <v>124783</v>
      </c>
      <c r="H566">
        <v>5522</v>
      </c>
      <c r="I566">
        <v>161528</v>
      </c>
      <c r="J566">
        <v>36910</v>
      </c>
      <c r="K566">
        <f>TB_VOLUMEDEVENDAS[[#This Row],[Produção]]-TB_VOLUMEDEVENDAS[[#This Row],[Exportação]]</f>
        <v>124618</v>
      </c>
    </row>
    <row r="567" spans="1:11" x14ac:dyDescent="0.2">
      <c r="A567" s="56">
        <v>12</v>
      </c>
      <c r="B567">
        <v>2003</v>
      </c>
      <c r="C567" t="s">
        <v>27</v>
      </c>
      <c r="D567" s="58">
        <v>37956</v>
      </c>
      <c r="E567" s="29" t="s">
        <v>6</v>
      </c>
      <c r="F567">
        <v>168868</v>
      </c>
      <c r="G567">
        <v>163152</v>
      </c>
      <c r="H567">
        <v>5716</v>
      </c>
      <c r="I567">
        <v>146806</v>
      </c>
      <c r="J567">
        <v>33631</v>
      </c>
      <c r="K567">
        <f>TB_VOLUMEDEVENDAS[[#This Row],[Produção]]-TB_VOLUMEDEVENDAS[[#This Row],[Exportação]]</f>
        <v>113175</v>
      </c>
    </row>
    <row r="568" spans="1:11" x14ac:dyDescent="0.2">
      <c r="A568" s="56">
        <v>1</v>
      </c>
      <c r="B568">
        <v>2004</v>
      </c>
      <c r="C568" t="s">
        <v>16</v>
      </c>
      <c r="D568" s="58">
        <v>37987</v>
      </c>
      <c r="E568" s="29" t="s">
        <v>6</v>
      </c>
      <c r="F568">
        <v>107425</v>
      </c>
      <c r="G568">
        <v>102632</v>
      </c>
      <c r="H568">
        <v>4793</v>
      </c>
      <c r="I568">
        <v>150001</v>
      </c>
      <c r="J568">
        <v>32055</v>
      </c>
      <c r="K568">
        <f>TB_VOLUMEDEVENDAS[[#This Row],[Produção]]-TB_VOLUMEDEVENDAS[[#This Row],[Exportação]]</f>
        <v>117946</v>
      </c>
    </row>
    <row r="569" spans="1:11" x14ac:dyDescent="0.2">
      <c r="A569" s="56">
        <v>2</v>
      </c>
      <c r="B569">
        <v>2004</v>
      </c>
      <c r="C569" t="s">
        <v>17</v>
      </c>
      <c r="D569" s="58">
        <v>38018</v>
      </c>
      <c r="E569" s="29" t="s">
        <v>6</v>
      </c>
      <c r="F569">
        <v>104785</v>
      </c>
      <c r="G569">
        <v>101306</v>
      </c>
      <c r="H569">
        <v>3479</v>
      </c>
      <c r="I569">
        <v>148766</v>
      </c>
      <c r="J569">
        <v>27303</v>
      </c>
      <c r="K569">
        <f>TB_VOLUMEDEVENDAS[[#This Row],[Produção]]-TB_VOLUMEDEVENDAS[[#This Row],[Exportação]]</f>
        <v>121463</v>
      </c>
    </row>
    <row r="570" spans="1:11" x14ac:dyDescent="0.2">
      <c r="A570" s="56">
        <v>3</v>
      </c>
      <c r="B570">
        <v>2004</v>
      </c>
      <c r="C570" t="s">
        <v>18</v>
      </c>
      <c r="D570" s="58">
        <v>38047</v>
      </c>
      <c r="E570" s="29" t="s">
        <v>6</v>
      </c>
      <c r="F570">
        <v>141632</v>
      </c>
      <c r="G570">
        <v>136238</v>
      </c>
      <c r="H570">
        <v>5394</v>
      </c>
      <c r="I570">
        <v>185509</v>
      </c>
      <c r="J570">
        <v>46637</v>
      </c>
      <c r="K570">
        <f>TB_VOLUMEDEVENDAS[[#This Row],[Produção]]-TB_VOLUMEDEVENDAS[[#This Row],[Exportação]]</f>
        <v>138872</v>
      </c>
    </row>
    <row r="571" spans="1:11" x14ac:dyDescent="0.2">
      <c r="A571" s="56">
        <v>4</v>
      </c>
      <c r="B571">
        <v>2004</v>
      </c>
      <c r="C571" t="s">
        <v>19</v>
      </c>
      <c r="D571" s="58">
        <v>38078</v>
      </c>
      <c r="E571" s="29" t="s">
        <v>6</v>
      </c>
      <c r="F571">
        <v>115458</v>
      </c>
      <c r="G571">
        <v>110845</v>
      </c>
      <c r="H571">
        <v>4613</v>
      </c>
      <c r="I571">
        <v>163375</v>
      </c>
      <c r="J571">
        <v>37587</v>
      </c>
      <c r="K571">
        <f>TB_VOLUMEDEVENDAS[[#This Row],[Produção]]-TB_VOLUMEDEVENDAS[[#This Row],[Exportação]]</f>
        <v>125788</v>
      </c>
    </row>
    <row r="572" spans="1:11" x14ac:dyDescent="0.2">
      <c r="A572" s="56">
        <v>5</v>
      </c>
      <c r="B572">
        <v>2004</v>
      </c>
      <c r="C572" t="s">
        <v>20</v>
      </c>
      <c r="D572" s="58">
        <v>38108</v>
      </c>
      <c r="E572" s="29" t="s">
        <v>6</v>
      </c>
      <c r="F572">
        <v>123086</v>
      </c>
      <c r="G572">
        <v>118604</v>
      </c>
      <c r="H572">
        <v>4482</v>
      </c>
      <c r="I572">
        <v>172380</v>
      </c>
      <c r="J572">
        <v>42619</v>
      </c>
      <c r="K572">
        <f>TB_VOLUMEDEVENDAS[[#This Row],[Produção]]-TB_VOLUMEDEVENDAS[[#This Row],[Exportação]]</f>
        <v>129761</v>
      </c>
    </row>
    <row r="573" spans="1:11" x14ac:dyDescent="0.2">
      <c r="A573" s="56">
        <v>6</v>
      </c>
      <c r="B573">
        <v>2004</v>
      </c>
      <c r="C573" t="s">
        <v>21</v>
      </c>
      <c r="D573" s="58">
        <v>38139</v>
      </c>
      <c r="E573" s="29" t="s">
        <v>6</v>
      </c>
      <c r="F573">
        <v>130697</v>
      </c>
      <c r="G573">
        <v>125949</v>
      </c>
      <c r="H573">
        <v>4748</v>
      </c>
      <c r="I573">
        <v>179685</v>
      </c>
      <c r="J573">
        <v>52558</v>
      </c>
      <c r="K573">
        <f>TB_VOLUMEDEVENDAS[[#This Row],[Produção]]-TB_VOLUMEDEVENDAS[[#This Row],[Exportação]]</f>
        <v>127127</v>
      </c>
    </row>
    <row r="574" spans="1:11" x14ac:dyDescent="0.2">
      <c r="A574" s="56">
        <v>7</v>
      </c>
      <c r="B574">
        <v>2004</v>
      </c>
      <c r="C574" t="s">
        <v>22</v>
      </c>
      <c r="D574" s="58">
        <v>38169</v>
      </c>
      <c r="E574" s="29" t="s">
        <v>6</v>
      </c>
      <c r="F574">
        <v>133844</v>
      </c>
      <c r="G574">
        <v>128311</v>
      </c>
      <c r="H574">
        <v>5533</v>
      </c>
      <c r="I574">
        <v>179895</v>
      </c>
      <c r="J574">
        <v>54737</v>
      </c>
      <c r="K574">
        <f>TB_VOLUMEDEVENDAS[[#This Row],[Produção]]-TB_VOLUMEDEVENDAS[[#This Row],[Exportação]]</f>
        <v>125158</v>
      </c>
    </row>
    <row r="575" spans="1:11" x14ac:dyDescent="0.2">
      <c r="A575" s="56">
        <v>8</v>
      </c>
      <c r="B575">
        <v>2004</v>
      </c>
      <c r="C575" t="s">
        <v>23</v>
      </c>
      <c r="D575" s="58">
        <v>38200</v>
      </c>
      <c r="E575" s="29" t="s">
        <v>6</v>
      </c>
      <c r="F575">
        <v>130483</v>
      </c>
      <c r="G575">
        <v>124960</v>
      </c>
      <c r="H575">
        <v>5523</v>
      </c>
      <c r="I575">
        <v>192904</v>
      </c>
      <c r="J575">
        <v>61510</v>
      </c>
      <c r="K575">
        <f>TB_VOLUMEDEVENDAS[[#This Row],[Produção]]-TB_VOLUMEDEVENDAS[[#This Row],[Exportação]]</f>
        <v>131394</v>
      </c>
    </row>
    <row r="576" spans="1:11" x14ac:dyDescent="0.2">
      <c r="A576" s="56">
        <v>9</v>
      </c>
      <c r="B576">
        <v>2004</v>
      </c>
      <c r="C576" t="s">
        <v>24</v>
      </c>
      <c r="D576" s="58">
        <v>38231</v>
      </c>
      <c r="E576" s="29" t="s">
        <v>6</v>
      </c>
      <c r="F576">
        <v>137722</v>
      </c>
      <c r="G576">
        <v>132613</v>
      </c>
      <c r="H576">
        <v>5109</v>
      </c>
      <c r="I576">
        <v>194735</v>
      </c>
      <c r="J576">
        <v>48985</v>
      </c>
      <c r="K576">
        <f>TB_VOLUMEDEVENDAS[[#This Row],[Produção]]-TB_VOLUMEDEVENDAS[[#This Row],[Exportação]]</f>
        <v>145750</v>
      </c>
    </row>
    <row r="577" spans="1:11" x14ac:dyDescent="0.2">
      <c r="A577" s="56">
        <v>10</v>
      </c>
      <c r="B577">
        <v>2004</v>
      </c>
      <c r="C577" t="s">
        <v>25</v>
      </c>
      <c r="D577" s="58">
        <v>38261</v>
      </c>
      <c r="E577" s="29" t="s">
        <v>6</v>
      </c>
      <c r="F577">
        <v>136871</v>
      </c>
      <c r="G577">
        <v>131618</v>
      </c>
      <c r="H577">
        <v>5253</v>
      </c>
      <c r="I577">
        <v>182581</v>
      </c>
      <c r="J577">
        <v>60284</v>
      </c>
      <c r="K577">
        <f>TB_VOLUMEDEVENDAS[[#This Row],[Produção]]-TB_VOLUMEDEVENDAS[[#This Row],[Exportação]]</f>
        <v>122297</v>
      </c>
    </row>
    <row r="578" spans="1:11" x14ac:dyDescent="0.2">
      <c r="A578" s="56">
        <v>11</v>
      </c>
      <c r="B578">
        <v>2004</v>
      </c>
      <c r="C578" t="s">
        <v>26</v>
      </c>
      <c r="D578" s="58">
        <v>38292</v>
      </c>
      <c r="E578" s="29" t="s">
        <v>6</v>
      </c>
      <c r="F578">
        <v>138803</v>
      </c>
      <c r="G578">
        <v>133218</v>
      </c>
      <c r="H578">
        <v>5585</v>
      </c>
      <c r="I578">
        <v>193820</v>
      </c>
      <c r="J578">
        <v>52378</v>
      </c>
      <c r="K578">
        <f>TB_VOLUMEDEVENDAS[[#This Row],[Produção]]-TB_VOLUMEDEVENDAS[[#This Row],[Exportação]]</f>
        <v>141442</v>
      </c>
    </row>
    <row r="579" spans="1:11" x14ac:dyDescent="0.2">
      <c r="A579" s="56">
        <v>12</v>
      </c>
      <c r="B579">
        <v>2004</v>
      </c>
      <c r="C579" t="s">
        <v>27</v>
      </c>
      <c r="D579" s="58">
        <v>38322</v>
      </c>
      <c r="E579" s="29" t="s">
        <v>6</v>
      </c>
      <c r="F579">
        <v>177969</v>
      </c>
      <c r="G579">
        <v>170721</v>
      </c>
      <c r="H579">
        <v>7248</v>
      </c>
      <c r="I579">
        <v>180526</v>
      </c>
      <c r="J579">
        <v>48989</v>
      </c>
      <c r="K579">
        <f>TB_VOLUMEDEVENDAS[[#This Row],[Produção]]-TB_VOLUMEDEVENDAS[[#This Row],[Exportação]]</f>
        <v>131537</v>
      </c>
    </row>
    <row r="580" spans="1:11" x14ac:dyDescent="0.2">
      <c r="A580" s="56">
        <v>1</v>
      </c>
      <c r="B580">
        <v>2005</v>
      </c>
      <c r="C580" t="s">
        <v>16</v>
      </c>
      <c r="D580" s="58">
        <v>38353</v>
      </c>
      <c r="E580" s="29" t="s">
        <v>6</v>
      </c>
      <c r="F580">
        <v>106643</v>
      </c>
      <c r="G580">
        <v>101602</v>
      </c>
      <c r="H580">
        <v>5041</v>
      </c>
      <c r="I580">
        <v>155533</v>
      </c>
      <c r="J580">
        <v>41047</v>
      </c>
      <c r="K580">
        <f>TB_VOLUMEDEVENDAS[[#This Row],[Produção]]-TB_VOLUMEDEVENDAS[[#This Row],[Exportação]]</f>
        <v>114486</v>
      </c>
    </row>
    <row r="581" spans="1:11" x14ac:dyDescent="0.2">
      <c r="A581" s="56">
        <v>2</v>
      </c>
      <c r="B581">
        <v>2005</v>
      </c>
      <c r="C581" t="s">
        <v>17</v>
      </c>
      <c r="D581" s="58">
        <v>38384</v>
      </c>
      <c r="E581" s="29" t="s">
        <v>6</v>
      </c>
      <c r="F581">
        <v>114925</v>
      </c>
      <c r="G581">
        <v>109911</v>
      </c>
      <c r="H581">
        <v>5014</v>
      </c>
      <c r="I581">
        <v>176760</v>
      </c>
      <c r="J581">
        <v>50328</v>
      </c>
      <c r="K581">
        <f>TB_VOLUMEDEVENDAS[[#This Row],[Produção]]-TB_VOLUMEDEVENDAS[[#This Row],[Exportação]]</f>
        <v>126432</v>
      </c>
    </row>
    <row r="582" spans="1:11" x14ac:dyDescent="0.2">
      <c r="A582" s="56">
        <v>3</v>
      </c>
      <c r="B582">
        <v>2005</v>
      </c>
      <c r="C582" t="s">
        <v>18</v>
      </c>
      <c r="D582" s="58">
        <v>38412</v>
      </c>
      <c r="E582" s="29" t="s">
        <v>6</v>
      </c>
      <c r="F582">
        <v>149424</v>
      </c>
      <c r="G582">
        <v>142943</v>
      </c>
      <c r="H582">
        <v>6481</v>
      </c>
      <c r="I582">
        <v>211944</v>
      </c>
      <c r="J582">
        <v>60824</v>
      </c>
      <c r="K582">
        <f>TB_VOLUMEDEVENDAS[[#This Row],[Produção]]-TB_VOLUMEDEVENDAS[[#This Row],[Exportação]]</f>
        <v>151120</v>
      </c>
    </row>
    <row r="583" spans="1:11" x14ac:dyDescent="0.2">
      <c r="A583" s="56">
        <v>4</v>
      </c>
      <c r="B583">
        <v>2005</v>
      </c>
      <c r="C583" t="s">
        <v>19</v>
      </c>
      <c r="D583" s="58">
        <v>38443</v>
      </c>
      <c r="E583" s="29" t="s">
        <v>6</v>
      </c>
      <c r="F583">
        <v>137667</v>
      </c>
      <c r="G583">
        <v>130620</v>
      </c>
      <c r="H583">
        <v>7047</v>
      </c>
      <c r="I583">
        <v>197607</v>
      </c>
      <c r="J583">
        <v>64250</v>
      </c>
      <c r="K583">
        <f>TB_VOLUMEDEVENDAS[[#This Row],[Produção]]-TB_VOLUMEDEVENDAS[[#This Row],[Exportação]]</f>
        <v>133357</v>
      </c>
    </row>
    <row r="584" spans="1:11" x14ac:dyDescent="0.2">
      <c r="A584" s="56">
        <v>5</v>
      </c>
      <c r="B584">
        <v>2005</v>
      </c>
      <c r="C584" t="s">
        <v>20</v>
      </c>
      <c r="D584" s="58">
        <v>38473</v>
      </c>
      <c r="E584" s="29" t="s">
        <v>6</v>
      </c>
      <c r="F584">
        <v>142978</v>
      </c>
      <c r="G584">
        <v>135343</v>
      </c>
      <c r="H584">
        <v>7635</v>
      </c>
      <c r="I584">
        <v>207369</v>
      </c>
      <c r="J584">
        <v>66443</v>
      </c>
      <c r="K584">
        <f>TB_VOLUMEDEVENDAS[[#This Row],[Produção]]-TB_VOLUMEDEVENDAS[[#This Row],[Exportação]]</f>
        <v>140926</v>
      </c>
    </row>
    <row r="585" spans="1:11" x14ac:dyDescent="0.2">
      <c r="A585" s="56">
        <v>6</v>
      </c>
      <c r="B585">
        <v>2005</v>
      </c>
      <c r="C585" t="s">
        <v>21</v>
      </c>
      <c r="D585" s="58">
        <v>38504</v>
      </c>
      <c r="E585" s="29" t="s">
        <v>6</v>
      </c>
      <c r="F585">
        <v>148491</v>
      </c>
      <c r="G585">
        <v>140902</v>
      </c>
      <c r="H585">
        <v>7589</v>
      </c>
      <c r="I585">
        <v>213767</v>
      </c>
      <c r="J585">
        <v>70611</v>
      </c>
      <c r="K585">
        <f>TB_VOLUMEDEVENDAS[[#This Row],[Produção]]-TB_VOLUMEDEVENDAS[[#This Row],[Exportação]]</f>
        <v>143156</v>
      </c>
    </row>
    <row r="586" spans="1:11" x14ac:dyDescent="0.2">
      <c r="A586" s="56">
        <v>7</v>
      </c>
      <c r="B586">
        <v>2005</v>
      </c>
      <c r="C586" t="s">
        <v>22</v>
      </c>
      <c r="D586" s="58">
        <v>38534</v>
      </c>
      <c r="E586" s="29" t="s">
        <v>6</v>
      </c>
      <c r="F586">
        <v>138744</v>
      </c>
      <c r="G586">
        <v>132141</v>
      </c>
      <c r="H586">
        <v>6603</v>
      </c>
      <c r="I586">
        <v>199959</v>
      </c>
      <c r="J586">
        <v>66537</v>
      </c>
      <c r="K586">
        <f>TB_VOLUMEDEVENDAS[[#This Row],[Produção]]-TB_VOLUMEDEVENDAS[[#This Row],[Exportação]]</f>
        <v>133422</v>
      </c>
    </row>
    <row r="587" spans="1:11" x14ac:dyDescent="0.2">
      <c r="A587" s="56">
        <v>8</v>
      </c>
      <c r="B587">
        <v>2005</v>
      </c>
      <c r="C587" t="s">
        <v>23</v>
      </c>
      <c r="D587" s="58">
        <v>38565</v>
      </c>
      <c r="E587" s="29" t="s">
        <v>6</v>
      </c>
      <c r="F587">
        <v>151626</v>
      </c>
      <c r="G587">
        <v>144063</v>
      </c>
      <c r="H587">
        <v>7563</v>
      </c>
      <c r="I587">
        <v>210961</v>
      </c>
      <c r="J587">
        <v>61881</v>
      </c>
      <c r="K587">
        <f>TB_VOLUMEDEVENDAS[[#This Row],[Produção]]-TB_VOLUMEDEVENDAS[[#This Row],[Exportação]]</f>
        <v>149080</v>
      </c>
    </row>
    <row r="588" spans="1:11" x14ac:dyDescent="0.2">
      <c r="A588" s="56">
        <v>9</v>
      </c>
      <c r="B588">
        <v>2005</v>
      </c>
      <c r="C588" t="s">
        <v>24</v>
      </c>
      <c r="D588" s="58">
        <v>38596</v>
      </c>
      <c r="E588" s="29" t="s">
        <v>6</v>
      </c>
      <c r="F588">
        <v>144354</v>
      </c>
      <c r="G588">
        <v>136583</v>
      </c>
      <c r="H588">
        <v>7771</v>
      </c>
      <c r="I588">
        <v>198855</v>
      </c>
      <c r="J588">
        <v>65191</v>
      </c>
      <c r="K588">
        <f>TB_VOLUMEDEVENDAS[[#This Row],[Produção]]-TB_VOLUMEDEVENDAS[[#This Row],[Exportação]]</f>
        <v>133664</v>
      </c>
    </row>
    <row r="589" spans="1:11" x14ac:dyDescent="0.2">
      <c r="A589" s="56">
        <v>10</v>
      </c>
      <c r="B589">
        <v>2005</v>
      </c>
      <c r="C589" t="s">
        <v>25</v>
      </c>
      <c r="D589" s="58">
        <v>38626</v>
      </c>
      <c r="E589" s="29" t="s">
        <v>6</v>
      </c>
      <c r="F589">
        <v>137710</v>
      </c>
      <c r="G589">
        <v>130175</v>
      </c>
      <c r="H589">
        <v>7535</v>
      </c>
      <c r="I589">
        <v>182962</v>
      </c>
      <c r="J589">
        <v>54205</v>
      </c>
      <c r="K589">
        <f>TB_VOLUMEDEVENDAS[[#This Row],[Produção]]-TB_VOLUMEDEVENDAS[[#This Row],[Exportação]]</f>
        <v>128757</v>
      </c>
    </row>
    <row r="590" spans="1:11" x14ac:dyDescent="0.2">
      <c r="A590" s="56">
        <v>11</v>
      </c>
      <c r="B590">
        <v>2005</v>
      </c>
      <c r="C590" t="s">
        <v>26</v>
      </c>
      <c r="D590" s="58">
        <v>38657</v>
      </c>
      <c r="E590" s="29" t="s">
        <v>6</v>
      </c>
      <c r="F590">
        <v>158440</v>
      </c>
      <c r="G590">
        <v>149895</v>
      </c>
      <c r="H590">
        <v>8545</v>
      </c>
      <c r="I590">
        <v>206894</v>
      </c>
      <c r="J590">
        <v>60404</v>
      </c>
      <c r="K590">
        <f>TB_VOLUMEDEVENDAS[[#This Row],[Produção]]-TB_VOLUMEDEVENDAS[[#This Row],[Exportação]]</f>
        <v>146490</v>
      </c>
    </row>
    <row r="591" spans="1:11" x14ac:dyDescent="0.2">
      <c r="A591" s="56">
        <v>12</v>
      </c>
      <c r="B591">
        <v>2005</v>
      </c>
      <c r="C591" t="s">
        <v>27</v>
      </c>
      <c r="D591" s="58">
        <v>38687</v>
      </c>
      <c r="E591" s="29" t="s">
        <v>6</v>
      </c>
      <c r="F591">
        <v>183642</v>
      </c>
      <c r="G591">
        <v>172298</v>
      </c>
      <c r="H591">
        <v>11344</v>
      </c>
      <c r="I591">
        <v>194561</v>
      </c>
      <c r="J591">
        <v>62442</v>
      </c>
      <c r="K591">
        <f>TB_VOLUMEDEVENDAS[[#This Row],[Produção]]-TB_VOLUMEDEVENDAS[[#This Row],[Exportação]]</f>
        <v>132119</v>
      </c>
    </row>
    <row r="592" spans="1:11" x14ac:dyDescent="0.2">
      <c r="A592" s="56">
        <v>1</v>
      </c>
      <c r="B592">
        <v>2006</v>
      </c>
      <c r="C592" t="s">
        <v>16</v>
      </c>
      <c r="D592" s="58">
        <v>38718</v>
      </c>
      <c r="E592" s="29" t="s">
        <v>6</v>
      </c>
      <c r="F592">
        <v>132890</v>
      </c>
      <c r="G592">
        <v>125923</v>
      </c>
      <c r="H592">
        <v>6967</v>
      </c>
      <c r="I592">
        <v>183640</v>
      </c>
      <c r="J592">
        <v>46126</v>
      </c>
      <c r="K592">
        <f>TB_VOLUMEDEVENDAS[[#This Row],[Produção]]-TB_VOLUMEDEVENDAS[[#This Row],[Exportação]]</f>
        <v>137514</v>
      </c>
    </row>
    <row r="593" spans="1:11" x14ac:dyDescent="0.2">
      <c r="A593" s="56">
        <v>2</v>
      </c>
      <c r="B593">
        <v>2006</v>
      </c>
      <c r="C593" t="s">
        <v>17</v>
      </c>
      <c r="D593" s="58">
        <v>38749</v>
      </c>
      <c r="E593" s="29" t="s">
        <v>6</v>
      </c>
      <c r="F593">
        <v>127881</v>
      </c>
      <c r="G593">
        <v>122236</v>
      </c>
      <c r="H593">
        <v>5645</v>
      </c>
      <c r="I593">
        <v>190099</v>
      </c>
      <c r="J593">
        <v>55734</v>
      </c>
      <c r="K593">
        <f>TB_VOLUMEDEVENDAS[[#This Row],[Produção]]-TB_VOLUMEDEVENDAS[[#This Row],[Exportação]]</f>
        <v>134365</v>
      </c>
    </row>
    <row r="594" spans="1:11" x14ac:dyDescent="0.2">
      <c r="A594" s="56">
        <v>3</v>
      </c>
      <c r="B594">
        <v>2006</v>
      </c>
      <c r="C594" t="s">
        <v>18</v>
      </c>
      <c r="D594" s="58">
        <v>38777</v>
      </c>
      <c r="E594" s="29" t="s">
        <v>6</v>
      </c>
      <c r="F594">
        <v>156788</v>
      </c>
      <c r="G594">
        <v>149545</v>
      </c>
      <c r="H594">
        <v>7243</v>
      </c>
      <c r="I594">
        <v>212794</v>
      </c>
      <c r="J594">
        <v>55795</v>
      </c>
      <c r="K594">
        <f>TB_VOLUMEDEVENDAS[[#This Row],[Produção]]-TB_VOLUMEDEVENDAS[[#This Row],[Exportação]]</f>
        <v>156999</v>
      </c>
    </row>
    <row r="595" spans="1:11" x14ac:dyDescent="0.2">
      <c r="A595" s="56">
        <v>4</v>
      </c>
      <c r="B595">
        <v>2006</v>
      </c>
      <c r="C595" t="s">
        <v>19</v>
      </c>
      <c r="D595" s="58">
        <v>38808</v>
      </c>
      <c r="E595" s="29" t="s">
        <v>6</v>
      </c>
      <c r="F595">
        <v>131150</v>
      </c>
      <c r="G595">
        <v>123138</v>
      </c>
      <c r="H595">
        <v>8012</v>
      </c>
      <c r="I595">
        <v>184761</v>
      </c>
      <c r="J595">
        <v>51986</v>
      </c>
      <c r="K595">
        <f>TB_VOLUMEDEVENDAS[[#This Row],[Produção]]-TB_VOLUMEDEVENDAS[[#This Row],[Exportação]]</f>
        <v>132775</v>
      </c>
    </row>
    <row r="596" spans="1:11" x14ac:dyDescent="0.2">
      <c r="A596" s="56">
        <v>5</v>
      </c>
      <c r="B596">
        <v>2006</v>
      </c>
      <c r="C596" t="s">
        <v>20</v>
      </c>
      <c r="D596" s="58">
        <v>38838</v>
      </c>
      <c r="E596" s="29" t="s">
        <v>6</v>
      </c>
      <c r="F596">
        <v>164132</v>
      </c>
      <c r="G596">
        <v>152725</v>
      </c>
      <c r="H596">
        <v>11407</v>
      </c>
      <c r="I596">
        <v>219343</v>
      </c>
      <c r="J596">
        <v>55038</v>
      </c>
      <c r="K596">
        <f>TB_VOLUMEDEVENDAS[[#This Row],[Produção]]-TB_VOLUMEDEVENDAS[[#This Row],[Exportação]]</f>
        <v>164305</v>
      </c>
    </row>
    <row r="597" spans="1:11" x14ac:dyDescent="0.2">
      <c r="A597" s="56">
        <v>6</v>
      </c>
      <c r="B597">
        <v>2006</v>
      </c>
      <c r="C597" t="s">
        <v>21</v>
      </c>
      <c r="D597" s="58">
        <v>38869</v>
      </c>
      <c r="E597" s="29" t="s">
        <v>6</v>
      </c>
      <c r="F597">
        <v>148384</v>
      </c>
      <c r="G597">
        <v>137192</v>
      </c>
      <c r="H597">
        <v>11192</v>
      </c>
      <c r="I597">
        <v>205415</v>
      </c>
      <c r="J597">
        <v>51832</v>
      </c>
      <c r="K597">
        <f>TB_VOLUMEDEVENDAS[[#This Row],[Produção]]-TB_VOLUMEDEVENDAS[[#This Row],[Exportação]]</f>
        <v>153583</v>
      </c>
    </row>
    <row r="598" spans="1:11" x14ac:dyDescent="0.2">
      <c r="A598" s="56">
        <v>7</v>
      </c>
      <c r="B598">
        <v>2006</v>
      </c>
      <c r="C598" t="s">
        <v>22</v>
      </c>
      <c r="D598" s="58">
        <v>38899</v>
      </c>
      <c r="E598" s="29" t="s">
        <v>6</v>
      </c>
      <c r="F598">
        <v>165807</v>
      </c>
      <c r="G598">
        <v>153830</v>
      </c>
      <c r="H598">
        <v>11977</v>
      </c>
      <c r="I598">
        <v>202943</v>
      </c>
      <c r="J598">
        <v>58082</v>
      </c>
      <c r="K598">
        <f>TB_VOLUMEDEVENDAS[[#This Row],[Produção]]-TB_VOLUMEDEVENDAS[[#This Row],[Exportação]]</f>
        <v>144861</v>
      </c>
    </row>
    <row r="599" spans="1:11" x14ac:dyDescent="0.2">
      <c r="A599" s="56">
        <v>8</v>
      </c>
      <c r="B599">
        <v>2006</v>
      </c>
      <c r="C599" t="s">
        <v>23</v>
      </c>
      <c r="D599" s="58">
        <v>38930</v>
      </c>
      <c r="E599" s="29" t="s">
        <v>6</v>
      </c>
      <c r="F599">
        <v>178508</v>
      </c>
      <c r="G599">
        <v>164614</v>
      </c>
      <c r="H599">
        <v>13894</v>
      </c>
      <c r="I599">
        <v>221843</v>
      </c>
      <c r="J599">
        <v>50432</v>
      </c>
      <c r="K599">
        <f>TB_VOLUMEDEVENDAS[[#This Row],[Produção]]-TB_VOLUMEDEVENDAS[[#This Row],[Exportação]]</f>
        <v>171411</v>
      </c>
    </row>
    <row r="600" spans="1:11" x14ac:dyDescent="0.2">
      <c r="A600" s="56">
        <v>9</v>
      </c>
      <c r="B600">
        <v>2006</v>
      </c>
      <c r="C600" t="s">
        <v>24</v>
      </c>
      <c r="D600" s="58">
        <v>38961</v>
      </c>
      <c r="E600" s="29" t="s">
        <v>6</v>
      </c>
      <c r="F600">
        <v>159368</v>
      </c>
      <c r="G600">
        <v>146191</v>
      </c>
      <c r="H600">
        <v>13177</v>
      </c>
      <c r="I600">
        <v>188600</v>
      </c>
      <c r="J600">
        <v>56290</v>
      </c>
      <c r="K600">
        <f>TB_VOLUMEDEVENDAS[[#This Row],[Produção]]-TB_VOLUMEDEVENDAS[[#This Row],[Exportação]]</f>
        <v>132310</v>
      </c>
    </row>
    <row r="601" spans="1:11" x14ac:dyDescent="0.2">
      <c r="A601" s="56">
        <v>10</v>
      </c>
      <c r="B601">
        <v>2006</v>
      </c>
      <c r="C601" t="s">
        <v>25</v>
      </c>
      <c r="D601" s="58">
        <v>38991</v>
      </c>
      <c r="E601" s="29" t="s">
        <v>6</v>
      </c>
      <c r="F601">
        <v>175255</v>
      </c>
      <c r="G601">
        <v>160227</v>
      </c>
      <c r="H601">
        <v>15028</v>
      </c>
      <c r="I601">
        <v>207656</v>
      </c>
      <c r="J601">
        <v>52618</v>
      </c>
      <c r="K601">
        <f>TB_VOLUMEDEVENDAS[[#This Row],[Produção]]-TB_VOLUMEDEVENDAS[[#This Row],[Exportação]]</f>
        <v>155038</v>
      </c>
    </row>
    <row r="602" spans="1:11" x14ac:dyDescent="0.2">
      <c r="A602" s="56">
        <v>11</v>
      </c>
      <c r="B602">
        <v>2006</v>
      </c>
      <c r="C602" t="s">
        <v>26</v>
      </c>
      <c r="D602" s="58">
        <v>39022</v>
      </c>
      <c r="E602" s="29" t="s">
        <v>6</v>
      </c>
      <c r="F602">
        <v>182732</v>
      </c>
      <c r="G602">
        <v>165966</v>
      </c>
      <c r="H602">
        <v>16766</v>
      </c>
      <c r="I602">
        <v>208897</v>
      </c>
      <c r="J602">
        <v>48125</v>
      </c>
      <c r="K602">
        <f>TB_VOLUMEDEVENDAS[[#This Row],[Produção]]-TB_VOLUMEDEVENDAS[[#This Row],[Exportação]]</f>
        <v>160772</v>
      </c>
    </row>
    <row r="603" spans="1:11" x14ac:dyDescent="0.2">
      <c r="A603" s="56">
        <v>12</v>
      </c>
      <c r="B603">
        <v>2006</v>
      </c>
      <c r="C603" t="s">
        <v>27</v>
      </c>
      <c r="D603" s="58">
        <v>39052</v>
      </c>
      <c r="E603" s="29" t="s">
        <v>6</v>
      </c>
      <c r="F603">
        <v>204843</v>
      </c>
      <c r="G603">
        <v>183657</v>
      </c>
      <c r="H603">
        <v>21186</v>
      </c>
      <c r="I603">
        <v>177689</v>
      </c>
      <c r="J603">
        <v>52415</v>
      </c>
      <c r="K603">
        <f>TB_VOLUMEDEVENDAS[[#This Row],[Produção]]-TB_VOLUMEDEVENDAS[[#This Row],[Exportação]]</f>
        <v>125274</v>
      </c>
    </row>
    <row r="604" spans="1:11" x14ac:dyDescent="0.2">
      <c r="A604" s="56">
        <v>1</v>
      </c>
      <c r="B604">
        <v>2007</v>
      </c>
      <c r="C604" t="s">
        <v>16</v>
      </c>
      <c r="D604" s="58">
        <v>39083</v>
      </c>
      <c r="E604" s="29" t="s">
        <v>6</v>
      </c>
      <c r="F604">
        <v>152931</v>
      </c>
      <c r="G604">
        <v>134844</v>
      </c>
      <c r="H604">
        <v>18087</v>
      </c>
      <c r="I604">
        <v>190778</v>
      </c>
      <c r="J604">
        <v>34888</v>
      </c>
      <c r="K604">
        <f>TB_VOLUMEDEVENDAS[[#This Row],[Produção]]-TB_VOLUMEDEVENDAS[[#This Row],[Exportação]]</f>
        <v>155890</v>
      </c>
    </row>
    <row r="605" spans="1:11" x14ac:dyDescent="0.2">
      <c r="A605" s="56">
        <v>2</v>
      </c>
      <c r="B605">
        <v>2007</v>
      </c>
      <c r="C605" t="s">
        <v>17</v>
      </c>
      <c r="D605" s="58">
        <v>39114</v>
      </c>
      <c r="E605" s="29" t="s">
        <v>6</v>
      </c>
      <c r="F605">
        <v>146765</v>
      </c>
      <c r="G605">
        <v>133465</v>
      </c>
      <c r="H605">
        <v>13300</v>
      </c>
      <c r="I605">
        <v>190518</v>
      </c>
      <c r="J605">
        <v>50959</v>
      </c>
      <c r="K605">
        <f>TB_VOLUMEDEVENDAS[[#This Row],[Produção]]-TB_VOLUMEDEVENDAS[[#This Row],[Exportação]]</f>
        <v>139559</v>
      </c>
    </row>
    <row r="606" spans="1:11" x14ac:dyDescent="0.2">
      <c r="A606" s="56">
        <v>3</v>
      </c>
      <c r="B606">
        <v>2007</v>
      </c>
      <c r="C606" t="s">
        <v>18</v>
      </c>
      <c r="D606" s="58">
        <v>39142</v>
      </c>
      <c r="E606" s="29" t="s">
        <v>6</v>
      </c>
      <c r="F606">
        <v>193450</v>
      </c>
      <c r="G606">
        <v>174242</v>
      </c>
      <c r="H606">
        <v>19208</v>
      </c>
      <c r="I606">
        <v>234951</v>
      </c>
      <c r="J606">
        <v>55926</v>
      </c>
      <c r="K606">
        <f>TB_VOLUMEDEVENDAS[[#This Row],[Produção]]-TB_VOLUMEDEVENDAS[[#This Row],[Exportação]]</f>
        <v>179025</v>
      </c>
    </row>
    <row r="607" spans="1:11" x14ac:dyDescent="0.2">
      <c r="A607" s="56">
        <v>4</v>
      </c>
      <c r="B607">
        <v>2007</v>
      </c>
      <c r="C607" t="s">
        <v>19</v>
      </c>
      <c r="D607" s="58">
        <v>39173</v>
      </c>
      <c r="E607" s="29" t="s">
        <v>6</v>
      </c>
      <c r="F607">
        <v>179320</v>
      </c>
      <c r="G607">
        <v>161899</v>
      </c>
      <c r="H607">
        <v>17421</v>
      </c>
      <c r="I607">
        <v>212376</v>
      </c>
      <c r="J607">
        <v>47984</v>
      </c>
      <c r="K607">
        <f>TB_VOLUMEDEVENDAS[[#This Row],[Produção]]-TB_VOLUMEDEVENDAS[[#This Row],[Exportação]]</f>
        <v>164392</v>
      </c>
    </row>
    <row r="608" spans="1:11" x14ac:dyDescent="0.2">
      <c r="A608" s="56">
        <v>5</v>
      </c>
      <c r="B608">
        <v>2007</v>
      </c>
      <c r="C608" t="s">
        <v>20</v>
      </c>
      <c r="D608" s="58">
        <v>39203</v>
      </c>
      <c r="E608" s="29" t="s">
        <v>6</v>
      </c>
      <c r="F608">
        <v>211103</v>
      </c>
      <c r="G608">
        <v>192223</v>
      </c>
      <c r="H608">
        <v>18880</v>
      </c>
      <c r="I608">
        <v>241844</v>
      </c>
      <c r="J608">
        <v>55654</v>
      </c>
      <c r="K608">
        <f>TB_VOLUMEDEVENDAS[[#This Row],[Produção]]-TB_VOLUMEDEVENDAS[[#This Row],[Exportação]]</f>
        <v>186190</v>
      </c>
    </row>
    <row r="609" spans="1:11" x14ac:dyDescent="0.2">
      <c r="A609" s="56">
        <v>6</v>
      </c>
      <c r="B609">
        <v>2007</v>
      </c>
      <c r="C609" t="s">
        <v>21</v>
      </c>
      <c r="D609" s="58">
        <v>39234</v>
      </c>
      <c r="E609" s="29" t="s">
        <v>6</v>
      </c>
      <c r="F609">
        <v>198791</v>
      </c>
      <c r="G609">
        <v>179115</v>
      </c>
      <c r="H609">
        <v>19676</v>
      </c>
      <c r="I609">
        <v>232836</v>
      </c>
      <c r="J609">
        <v>49917</v>
      </c>
      <c r="K609">
        <f>TB_VOLUMEDEVENDAS[[#This Row],[Produção]]-TB_VOLUMEDEVENDAS[[#This Row],[Exportação]]</f>
        <v>182919</v>
      </c>
    </row>
    <row r="610" spans="1:11" x14ac:dyDescent="0.2">
      <c r="A610" s="56">
        <v>7</v>
      </c>
      <c r="B610">
        <v>2007</v>
      </c>
      <c r="C610" t="s">
        <v>22</v>
      </c>
      <c r="D610" s="58">
        <v>39264</v>
      </c>
      <c r="E610" s="29" t="s">
        <v>6</v>
      </c>
      <c r="F610">
        <v>217365</v>
      </c>
      <c r="G610">
        <v>195344</v>
      </c>
      <c r="H610">
        <v>22021</v>
      </c>
      <c r="I610">
        <v>253138</v>
      </c>
      <c r="J610">
        <v>69045</v>
      </c>
      <c r="K610">
        <f>TB_VOLUMEDEVENDAS[[#This Row],[Produção]]-TB_VOLUMEDEVENDAS[[#This Row],[Exportação]]</f>
        <v>184093</v>
      </c>
    </row>
    <row r="611" spans="1:11" x14ac:dyDescent="0.2">
      <c r="A611" s="56">
        <v>8</v>
      </c>
      <c r="B611">
        <v>2007</v>
      </c>
      <c r="C611" t="s">
        <v>23</v>
      </c>
      <c r="D611" s="58">
        <v>39295</v>
      </c>
      <c r="E611" s="29" t="s">
        <v>6</v>
      </c>
      <c r="F611">
        <v>235256</v>
      </c>
      <c r="G611">
        <v>209406</v>
      </c>
      <c r="H611">
        <v>25850</v>
      </c>
      <c r="I611">
        <v>263924</v>
      </c>
      <c r="J611">
        <v>53003</v>
      </c>
      <c r="K611">
        <f>TB_VOLUMEDEVENDAS[[#This Row],[Produção]]-TB_VOLUMEDEVENDAS[[#This Row],[Exportação]]</f>
        <v>210921</v>
      </c>
    </row>
    <row r="612" spans="1:11" x14ac:dyDescent="0.2">
      <c r="A612" s="56">
        <v>9</v>
      </c>
      <c r="B612">
        <v>2007</v>
      </c>
      <c r="C612" t="s">
        <v>24</v>
      </c>
      <c r="D612" s="58">
        <v>39326</v>
      </c>
      <c r="E612" s="29" t="s">
        <v>6</v>
      </c>
      <c r="F612">
        <v>204026</v>
      </c>
      <c r="G612">
        <v>179665</v>
      </c>
      <c r="H612">
        <v>24361</v>
      </c>
      <c r="I612">
        <v>241700</v>
      </c>
      <c r="J612">
        <v>52809</v>
      </c>
      <c r="K612">
        <f>TB_VOLUMEDEVENDAS[[#This Row],[Produção]]-TB_VOLUMEDEVENDAS[[#This Row],[Exportação]]</f>
        <v>188891</v>
      </c>
    </row>
    <row r="613" spans="1:11" x14ac:dyDescent="0.2">
      <c r="A613" s="56">
        <v>10</v>
      </c>
      <c r="B613">
        <v>2007</v>
      </c>
      <c r="C613" t="s">
        <v>25</v>
      </c>
      <c r="D613" s="58">
        <v>39356</v>
      </c>
      <c r="E613" s="29" t="s">
        <v>6</v>
      </c>
      <c r="F613">
        <v>244451</v>
      </c>
      <c r="G613">
        <v>212514</v>
      </c>
      <c r="H613">
        <v>31937</v>
      </c>
      <c r="I613">
        <v>283405</v>
      </c>
      <c r="J613">
        <v>64455</v>
      </c>
      <c r="K613">
        <f>TB_VOLUMEDEVENDAS[[#This Row],[Produção]]-TB_VOLUMEDEVENDAS[[#This Row],[Exportação]]</f>
        <v>218950</v>
      </c>
    </row>
    <row r="614" spans="1:11" x14ac:dyDescent="0.2">
      <c r="A614" s="56">
        <v>11</v>
      </c>
      <c r="B614">
        <v>2007</v>
      </c>
      <c r="C614" t="s">
        <v>26</v>
      </c>
      <c r="D614" s="58">
        <v>39387</v>
      </c>
      <c r="E614" s="29" t="s">
        <v>6</v>
      </c>
      <c r="F614">
        <v>237015</v>
      </c>
      <c r="G614">
        <v>205626</v>
      </c>
      <c r="H614">
        <v>31389</v>
      </c>
      <c r="I614">
        <v>262729</v>
      </c>
      <c r="J614">
        <v>49786</v>
      </c>
      <c r="K614">
        <f>TB_VOLUMEDEVENDAS[[#This Row],[Produção]]-TB_VOLUMEDEVENDAS[[#This Row],[Exportação]]</f>
        <v>212943</v>
      </c>
    </row>
    <row r="615" spans="1:11" x14ac:dyDescent="0.2">
      <c r="A615" s="56">
        <v>12</v>
      </c>
      <c r="B615">
        <v>2007</v>
      </c>
      <c r="C615" t="s">
        <v>27</v>
      </c>
      <c r="D615" s="58">
        <v>39417</v>
      </c>
      <c r="E615" s="29" t="s">
        <v>6</v>
      </c>
      <c r="F615">
        <v>242240</v>
      </c>
      <c r="G615">
        <v>207253</v>
      </c>
      <c r="H615">
        <v>34987</v>
      </c>
      <c r="I615">
        <v>217025</v>
      </c>
      <c r="J615">
        <v>50130</v>
      </c>
      <c r="K615">
        <f>TB_VOLUMEDEVENDAS[[#This Row],[Produção]]-TB_VOLUMEDEVENDAS[[#This Row],[Exportação]]</f>
        <v>166895</v>
      </c>
    </row>
    <row r="616" spans="1:11" x14ac:dyDescent="0.2">
      <c r="A616" s="56">
        <v>1</v>
      </c>
      <c r="B616">
        <v>2008</v>
      </c>
      <c r="C616" t="s">
        <v>16</v>
      </c>
      <c r="D616" s="58">
        <v>39448</v>
      </c>
      <c r="E616" s="29" t="s">
        <v>6</v>
      </c>
      <c r="F616">
        <v>214959</v>
      </c>
      <c r="G616">
        <v>185148</v>
      </c>
      <c r="H616">
        <v>29811</v>
      </c>
      <c r="I616">
        <v>242456</v>
      </c>
      <c r="J616">
        <v>45385</v>
      </c>
      <c r="K616">
        <f>TB_VOLUMEDEVENDAS[[#This Row],[Produção]]-TB_VOLUMEDEVENDAS[[#This Row],[Exportação]]</f>
        <v>197071</v>
      </c>
    </row>
    <row r="617" spans="1:11" x14ac:dyDescent="0.2">
      <c r="A617" s="56">
        <v>2</v>
      </c>
      <c r="B617">
        <v>2008</v>
      </c>
      <c r="C617" t="s">
        <v>17</v>
      </c>
      <c r="D617" s="58">
        <v>39479</v>
      </c>
      <c r="E617" s="29" t="s">
        <v>6</v>
      </c>
      <c r="F617">
        <v>200844</v>
      </c>
      <c r="G617">
        <v>177901</v>
      </c>
      <c r="H617">
        <v>22943</v>
      </c>
      <c r="I617">
        <v>239214</v>
      </c>
      <c r="J617">
        <v>44871</v>
      </c>
      <c r="K617">
        <f>TB_VOLUMEDEVENDAS[[#This Row],[Produção]]-TB_VOLUMEDEVENDAS[[#This Row],[Exportação]]</f>
        <v>194343</v>
      </c>
    </row>
    <row r="618" spans="1:11" x14ac:dyDescent="0.2">
      <c r="A618" s="56">
        <v>3</v>
      </c>
      <c r="B618">
        <v>2008</v>
      </c>
      <c r="C618" t="s">
        <v>18</v>
      </c>
      <c r="D618" s="58">
        <v>39508</v>
      </c>
      <c r="E618" s="29" t="s">
        <v>6</v>
      </c>
      <c r="F618">
        <v>232147</v>
      </c>
      <c r="G618">
        <v>204083</v>
      </c>
      <c r="H618">
        <v>28064</v>
      </c>
      <c r="I618">
        <v>268285</v>
      </c>
      <c r="J618">
        <v>49779</v>
      </c>
      <c r="K618">
        <f>TB_VOLUMEDEVENDAS[[#This Row],[Produção]]-TB_VOLUMEDEVENDAS[[#This Row],[Exportação]]</f>
        <v>218506</v>
      </c>
    </row>
    <row r="619" spans="1:11" x14ac:dyDescent="0.2">
      <c r="A619" s="56">
        <v>4</v>
      </c>
      <c r="B619">
        <v>2008</v>
      </c>
      <c r="C619" t="s">
        <v>19</v>
      </c>
      <c r="D619" s="58">
        <v>39539</v>
      </c>
      <c r="E619" s="29" t="s">
        <v>6</v>
      </c>
      <c r="F619">
        <v>261246</v>
      </c>
      <c r="G619">
        <v>229699</v>
      </c>
      <c r="H619">
        <v>31547</v>
      </c>
      <c r="I619">
        <v>283294</v>
      </c>
      <c r="J619">
        <v>49372</v>
      </c>
      <c r="K619">
        <f>TB_VOLUMEDEVENDAS[[#This Row],[Produção]]-TB_VOLUMEDEVENDAS[[#This Row],[Exportação]]</f>
        <v>233922</v>
      </c>
    </row>
    <row r="620" spans="1:11" x14ac:dyDescent="0.2">
      <c r="A620" s="56">
        <v>5</v>
      </c>
      <c r="B620">
        <v>2008</v>
      </c>
      <c r="C620" t="s">
        <v>20</v>
      </c>
      <c r="D620" s="58">
        <v>39569</v>
      </c>
      <c r="E620" s="29" t="s">
        <v>6</v>
      </c>
      <c r="F620">
        <v>242010</v>
      </c>
      <c r="G620">
        <v>211972</v>
      </c>
      <c r="H620">
        <v>30038</v>
      </c>
      <c r="I620">
        <v>274542</v>
      </c>
      <c r="J620">
        <v>42801</v>
      </c>
      <c r="K620">
        <f>TB_VOLUMEDEVENDAS[[#This Row],[Produção]]-TB_VOLUMEDEVENDAS[[#This Row],[Exportação]]</f>
        <v>231741</v>
      </c>
    </row>
    <row r="621" spans="1:11" x14ac:dyDescent="0.2">
      <c r="A621" s="56">
        <v>6</v>
      </c>
      <c r="B621">
        <v>2008</v>
      </c>
      <c r="C621" t="s">
        <v>21</v>
      </c>
      <c r="D621" s="58">
        <v>39600</v>
      </c>
      <c r="E621" s="29" t="s">
        <v>6</v>
      </c>
      <c r="F621">
        <v>256005</v>
      </c>
      <c r="G621">
        <v>223242</v>
      </c>
      <c r="H621">
        <v>32763</v>
      </c>
      <c r="I621">
        <v>292422</v>
      </c>
      <c r="J621">
        <v>55709</v>
      </c>
      <c r="K621">
        <f>TB_VOLUMEDEVENDAS[[#This Row],[Produção]]-TB_VOLUMEDEVENDAS[[#This Row],[Exportação]]</f>
        <v>236713</v>
      </c>
    </row>
    <row r="622" spans="1:11" x14ac:dyDescent="0.2">
      <c r="A622" s="56">
        <v>7</v>
      </c>
      <c r="B622">
        <v>2008</v>
      </c>
      <c r="C622" t="s">
        <v>22</v>
      </c>
      <c r="D622" s="58">
        <v>39630</v>
      </c>
      <c r="E622" s="29" t="s">
        <v>6</v>
      </c>
      <c r="F622">
        <v>288141</v>
      </c>
      <c r="G622">
        <v>252167</v>
      </c>
      <c r="H622">
        <v>35974</v>
      </c>
      <c r="I622">
        <v>305384</v>
      </c>
      <c r="J622">
        <v>50259</v>
      </c>
      <c r="K622">
        <f>TB_VOLUMEDEVENDAS[[#This Row],[Produção]]-TB_VOLUMEDEVENDAS[[#This Row],[Exportação]]</f>
        <v>255125</v>
      </c>
    </row>
    <row r="623" spans="1:11" x14ac:dyDescent="0.2">
      <c r="A623" s="56">
        <v>8</v>
      </c>
      <c r="B623">
        <v>2008</v>
      </c>
      <c r="C623" t="s">
        <v>23</v>
      </c>
      <c r="D623" s="58">
        <v>39661</v>
      </c>
      <c r="E623" s="29" t="s">
        <v>6</v>
      </c>
      <c r="F623">
        <v>244771</v>
      </c>
      <c r="G623">
        <v>210069</v>
      </c>
      <c r="H623">
        <v>34702</v>
      </c>
      <c r="I623">
        <v>299556</v>
      </c>
      <c r="J623">
        <v>52661</v>
      </c>
      <c r="K623">
        <f>TB_VOLUMEDEVENDAS[[#This Row],[Produção]]-TB_VOLUMEDEVENDAS[[#This Row],[Exportação]]</f>
        <v>246895</v>
      </c>
    </row>
    <row r="624" spans="1:11" x14ac:dyDescent="0.2">
      <c r="A624" s="56">
        <v>9</v>
      </c>
      <c r="B624">
        <v>2008</v>
      </c>
      <c r="C624" t="s">
        <v>24</v>
      </c>
      <c r="D624" s="58">
        <v>39692</v>
      </c>
      <c r="E624" s="29" t="s">
        <v>6</v>
      </c>
      <c r="F624">
        <v>268686</v>
      </c>
      <c r="G624">
        <v>231385</v>
      </c>
      <c r="H624">
        <v>37301</v>
      </c>
      <c r="I624">
        <v>286610</v>
      </c>
      <c r="J624">
        <v>48315</v>
      </c>
      <c r="K624">
        <f>TB_VOLUMEDEVENDAS[[#This Row],[Produção]]-TB_VOLUMEDEVENDAS[[#This Row],[Exportação]]</f>
        <v>238295</v>
      </c>
    </row>
    <row r="625" spans="1:11" x14ac:dyDescent="0.2">
      <c r="A625" s="56">
        <v>10</v>
      </c>
      <c r="B625">
        <v>2008</v>
      </c>
      <c r="C625" t="s">
        <v>25</v>
      </c>
      <c r="D625" s="58">
        <v>39722</v>
      </c>
      <c r="E625" s="29" t="s">
        <v>6</v>
      </c>
      <c r="F625">
        <v>239236</v>
      </c>
      <c r="G625">
        <v>204658</v>
      </c>
      <c r="H625">
        <v>34578</v>
      </c>
      <c r="I625">
        <v>280178</v>
      </c>
      <c r="J625">
        <v>51385</v>
      </c>
      <c r="K625">
        <f>TB_VOLUMEDEVENDAS[[#This Row],[Produção]]-TB_VOLUMEDEVENDAS[[#This Row],[Exportação]]</f>
        <v>228793</v>
      </c>
    </row>
    <row r="626" spans="1:11" x14ac:dyDescent="0.2">
      <c r="A626" s="56">
        <v>11</v>
      </c>
      <c r="B626">
        <v>2008</v>
      </c>
      <c r="C626" t="s">
        <v>26</v>
      </c>
      <c r="D626" s="58">
        <v>39753</v>
      </c>
      <c r="E626" s="29" t="s">
        <v>6</v>
      </c>
      <c r="F626">
        <v>177823</v>
      </c>
      <c r="G626">
        <v>151440</v>
      </c>
      <c r="H626">
        <v>26383</v>
      </c>
      <c r="I626">
        <v>187374</v>
      </c>
      <c r="J626">
        <v>40385</v>
      </c>
      <c r="K626">
        <f>TB_VOLUMEDEVENDAS[[#This Row],[Produção]]-TB_VOLUMEDEVENDAS[[#This Row],[Exportação]]</f>
        <v>146989</v>
      </c>
    </row>
    <row r="627" spans="1:11" x14ac:dyDescent="0.2">
      <c r="A627" s="56">
        <v>12</v>
      </c>
      <c r="B627">
        <v>2008</v>
      </c>
      <c r="C627" t="s">
        <v>27</v>
      </c>
      <c r="D627" s="58">
        <v>39783</v>
      </c>
      <c r="E627" s="29" t="s">
        <v>6</v>
      </c>
      <c r="F627">
        <v>194486</v>
      </c>
      <c r="G627">
        <v>163438</v>
      </c>
      <c r="H627">
        <v>31048</v>
      </c>
      <c r="I627">
        <v>91314</v>
      </c>
      <c r="J627">
        <v>37660</v>
      </c>
      <c r="K627">
        <f>TB_VOLUMEDEVENDAS[[#This Row],[Produção]]-TB_VOLUMEDEVENDAS[[#This Row],[Exportação]]</f>
        <v>53654</v>
      </c>
    </row>
    <row r="628" spans="1:11" x14ac:dyDescent="0.2">
      <c r="A628" s="56">
        <v>1</v>
      </c>
      <c r="B628">
        <v>2009</v>
      </c>
      <c r="C628" t="s">
        <v>16</v>
      </c>
      <c r="D628" s="58">
        <v>39814</v>
      </c>
      <c r="E628" s="29" t="s">
        <v>6</v>
      </c>
      <c r="F628">
        <v>197454</v>
      </c>
      <c r="G628">
        <v>158826</v>
      </c>
      <c r="H628">
        <v>38628</v>
      </c>
      <c r="I628">
        <v>180242</v>
      </c>
      <c r="J628">
        <v>17712</v>
      </c>
      <c r="K628">
        <f>TB_VOLUMEDEVENDAS[[#This Row],[Produção]]-TB_VOLUMEDEVENDAS[[#This Row],[Exportação]]</f>
        <v>162530</v>
      </c>
    </row>
    <row r="629" spans="1:11" x14ac:dyDescent="0.2">
      <c r="A629" s="56">
        <v>2</v>
      </c>
      <c r="B629">
        <v>2009</v>
      </c>
      <c r="C629" t="s">
        <v>17</v>
      </c>
      <c r="D629" s="58">
        <v>39845</v>
      </c>
      <c r="E629" s="29" t="s">
        <v>6</v>
      </c>
      <c r="F629">
        <v>199366</v>
      </c>
      <c r="G629">
        <v>168651</v>
      </c>
      <c r="H629">
        <v>30715</v>
      </c>
      <c r="I629">
        <v>196546</v>
      </c>
      <c r="J629">
        <v>22785</v>
      </c>
      <c r="K629">
        <f>TB_VOLUMEDEVENDAS[[#This Row],[Produção]]-TB_VOLUMEDEVENDAS[[#This Row],[Exportação]]</f>
        <v>173761</v>
      </c>
    </row>
    <row r="630" spans="1:11" x14ac:dyDescent="0.2">
      <c r="A630" s="56">
        <v>3</v>
      </c>
      <c r="B630">
        <v>2009</v>
      </c>
      <c r="C630" t="s">
        <v>18</v>
      </c>
      <c r="D630" s="58">
        <v>39873</v>
      </c>
      <c r="E630" s="29" t="s">
        <v>6</v>
      </c>
      <c r="F630">
        <v>271442</v>
      </c>
      <c r="G630">
        <v>236175</v>
      </c>
      <c r="H630">
        <v>35267</v>
      </c>
      <c r="I630">
        <v>266162</v>
      </c>
      <c r="J630">
        <v>26137</v>
      </c>
      <c r="K630">
        <f>TB_VOLUMEDEVENDAS[[#This Row],[Produção]]-TB_VOLUMEDEVENDAS[[#This Row],[Exportação]]</f>
        <v>240025</v>
      </c>
    </row>
    <row r="631" spans="1:11" x14ac:dyDescent="0.2">
      <c r="A631" s="56">
        <v>4</v>
      </c>
      <c r="B631">
        <v>2009</v>
      </c>
      <c r="C631" t="s">
        <v>19</v>
      </c>
      <c r="D631" s="58">
        <v>39904</v>
      </c>
      <c r="E631" s="29" t="s">
        <v>6</v>
      </c>
      <c r="F631">
        <v>234390</v>
      </c>
      <c r="G631">
        <v>203268</v>
      </c>
      <c r="H631">
        <v>31122</v>
      </c>
      <c r="I631">
        <v>244700</v>
      </c>
      <c r="J631">
        <v>25719</v>
      </c>
      <c r="K631">
        <f>TB_VOLUMEDEVENDAS[[#This Row],[Produção]]-TB_VOLUMEDEVENDAS[[#This Row],[Exportação]]</f>
        <v>218981</v>
      </c>
    </row>
    <row r="632" spans="1:11" x14ac:dyDescent="0.2">
      <c r="A632" s="56">
        <v>5</v>
      </c>
      <c r="B632">
        <v>2009</v>
      </c>
      <c r="C632" t="s">
        <v>20</v>
      </c>
      <c r="D632" s="58">
        <v>39934</v>
      </c>
      <c r="E632" s="29" t="s">
        <v>6</v>
      </c>
      <c r="F632">
        <v>246978</v>
      </c>
      <c r="G632">
        <v>213611</v>
      </c>
      <c r="H632">
        <v>33367</v>
      </c>
      <c r="I632">
        <v>262452</v>
      </c>
      <c r="J632">
        <v>32650</v>
      </c>
      <c r="K632">
        <f>TB_VOLUMEDEVENDAS[[#This Row],[Produção]]-TB_VOLUMEDEVENDAS[[#This Row],[Exportação]]</f>
        <v>229802</v>
      </c>
    </row>
    <row r="633" spans="1:11" x14ac:dyDescent="0.2">
      <c r="A633" s="56">
        <v>6</v>
      </c>
      <c r="B633">
        <v>2009</v>
      </c>
      <c r="C633" t="s">
        <v>21</v>
      </c>
      <c r="D633" s="58">
        <v>39965</v>
      </c>
      <c r="E633" s="29" t="s">
        <v>6</v>
      </c>
      <c r="F633">
        <v>300157</v>
      </c>
      <c r="G633">
        <v>259924</v>
      </c>
      <c r="H633">
        <v>40233</v>
      </c>
      <c r="I633">
        <v>276445</v>
      </c>
      <c r="J633">
        <v>31265</v>
      </c>
      <c r="K633">
        <f>TB_VOLUMEDEVENDAS[[#This Row],[Produção]]-TB_VOLUMEDEVENDAS[[#This Row],[Exportação]]</f>
        <v>245180</v>
      </c>
    </row>
    <row r="634" spans="1:11" x14ac:dyDescent="0.2">
      <c r="A634" s="56">
        <v>7</v>
      </c>
      <c r="B634">
        <v>2009</v>
      </c>
      <c r="C634" t="s">
        <v>22</v>
      </c>
      <c r="D634" s="58">
        <v>39995</v>
      </c>
      <c r="E634" s="29" t="s">
        <v>6</v>
      </c>
      <c r="F634">
        <v>285416</v>
      </c>
      <c r="G634">
        <v>242057</v>
      </c>
      <c r="H634">
        <v>43359</v>
      </c>
      <c r="I634">
        <v>271385</v>
      </c>
      <c r="J634">
        <v>25445</v>
      </c>
      <c r="K634">
        <f>TB_VOLUMEDEVENDAS[[#This Row],[Produção]]-TB_VOLUMEDEVENDAS[[#This Row],[Exportação]]</f>
        <v>245940</v>
      </c>
    </row>
    <row r="635" spans="1:11" x14ac:dyDescent="0.2">
      <c r="A635" s="56">
        <v>8</v>
      </c>
      <c r="B635">
        <v>2009</v>
      </c>
      <c r="C635" t="s">
        <v>23</v>
      </c>
      <c r="D635" s="58">
        <v>40026</v>
      </c>
      <c r="E635" s="29" t="s">
        <v>6</v>
      </c>
      <c r="F635">
        <v>258129</v>
      </c>
      <c r="G635">
        <v>220616</v>
      </c>
      <c r="H635">
        <v>37513</v>
      </c>
      <c r="I635">
        <v>284904</v>
      </c>
      <c r="J635">
        <v>35373</v>
      </c>
      <c r="K635">
        <f>TB_VOLUMEDEVENDAS[[#This Row],[Produção]]-TB_VOLUMEDEVENDAS[[#This Row],[Exportação]]</f>
        <v>249531</v>
      </c>
    </row>
    <row r="636" spans="1:11" x14ac:dyDescent="0.2">
      <c r="A636" s="56">
        <v>9</v>
      </c>
      <c r="B636">
        <v>2009</v>
      </c>
      <c r="C636" t="s">
        <v>24</v>
      </c>
      <c r="D636" s="58">
        <v>40057</v>
      </c>
      <c r="E636" s="29" t="s">
        <v>6</v>
      </c>
      <c r="F636">
        <v>308718</v>
      </c>
      <c r="G636">
        <v>262575</v>
      </c>
      <c r="H636">
        <v>46143</v>
      </c>
      <c r="I636">
        <v>263767</v>
      </c>
      <c r="J636">
        <v>30785</v>
      </c>
      <c r="K636">
        <f>TB_VOLUMEDEVENDAS[[#This Row],[Produção]]-TB_VOLUMEDEVENDAS[[#This Row],[Exportação]]</f>
        <v>232982</v>
      </c>
    </row>
    <row r="637" spans="1:11" x14ac:dyDescent="0.2">
      <c r="A637" s="56">
        <v>10</v>
      </c>
      <c r="B637">
        <v>2009</v>
      </c>
      <c r="C637" t="s">
        <v>25</v>
      </c>
      <c r="D637" s="58">
        <v>40087</v>
      </c>
      <c r="E637" s="29" t="s">
        <v>6</v>
      </c>
      <c r="F637">
        <v>294466</v>
      </c>
      <c r="G637">
        <v>244268</v>
      </c>
      <c r="H637">
        <v>50198</v>
      </c>
      <c r="I637">
        <v>306291</v>
      </c>
      <c r="J637">
        <v>37697</v>
      </c>
      <c r="K637">
        <f>TB_VOLUMEDEVENDAS[[#This Row],[Produção]]-TB_VOLUMEDEVENDAS[[#This Row],[Exportação]]</f>
        <v>268594</v>
      </c>
    </row>
    <row r="638" spans="1:11" x14ac:dyDescent="0.2">
      <c r="A638" s="56">
        <v>11</v>
      </c>
      <c r="B638">
        <v>2009</v>
      </c>
      <c r="C638" t="s">
        <v>26</v>
      </c>
      <c r="D638" s="58">
        <v>40118</v>
      </c>
      <c r="E638" s="29" t="s">
        <v>6</v>
      </c>
      <c r="F638">
        <v>251697</v>
      </c>
      <c r="G638">
        <v>206027</v>
      </c>
      <c r="H638">
        <v>45670</v>
      </c>
      <c r="I638">
        <v>282512</v>
      </c>
      <c r="J638">
        <v>40729</v>
      </c>
      <c r="K638">
        <f>TB_VOLUMEDEVENDAS[[#This Row],[Produção]]-TB_VOLUMEDEVENDAS[[#This Row],[Exportação]]</f>
        <v>241783</v>
      </c>
    </row>
    <row r="639" spans="1:11" x14ac:dyDescent="0.2">
      <c r="A639" s="56">
        <v>12</v>
      </c>
      <c r="B639">
        <v>2009</v>
      </c>
      <c r="C639" t="s">
        <v>27</v>
      </c>
      <c r="D639" s="58">
        <v>40148</v>
      </c>
      <c r="E639" s="29" t="s">
        <v>6</v>
      </c>
      <c r="F639">
        <v>293027</v>
      </c>
      <c r="G639">
        <v>236184</v>
      </c>
      <c r="H639">
        <v>56843</v>
      </c>
      <c r="I639">
        <v>240594</v>
      </c>
      <c r="J639">
        <v>41726</v>
      </c>
      <c r="K639">
        <f>TB_VOLUMEDEVENDAS[[#This Row],[Produção]]-TB_VOLUMEDEVENDAS[[#This Row],[Exportação]]</f>
        <v>198868</v>
      </c>
    </row>
    <row r="640" spans="1:11" x14ac:dyDescent="0.2">
      <c r="A640" s="56">
        <v>1</v>
      </c>
      <c r="B640">
        <v>2010</v>
      </c>
      <c r="C640" t="s">
        <v>16</v>
      </c>
      <c r="D640" s="58">
        <v>40179</v>
      </c>
      <c r="E640" s="29" t="s">
        <v>6</v>
      </c>
      <c r="F640">
        <v>213312</v>
      </c>
      <c r="G640">
        <v>170302</v>
      </c>
      <c r="H640">
        <v>43010</v>
      </c>
      <c r="I640">
        <v>233395</v>
      </c>
      <c r="J640">
        <v>36030</v>
      </c>
      <c r="K640">
        <f>TB_VOLUMEDEVENDAS[[#This Row],[Produção]]-TB_VOLUMEDEVENDAS[[#This Row],[Exportação]]</f>
        <v>197365</v>
      </c>
    </row>
    <row r="641" spans="1:11" x14ac:dyDescent="0.2">
      <c r="A641" s="56">
        <v>2</v>
      </c>
      <c r="B641">
        <v>2010</v>
      </c>
      <c r="C641" t="s">
        <v>17</v>
      </c>
      <c r="D641" s="58">
        <v>40210</v>
      </c>
      <c r="E641" s="29" t="s">
        <v>6</v>
      </c>
      <c r="F641">
        <v>220957</v>
      </c>
      <c r="G641">
        <v>180476</v>
      </c>
      <c r="H641">
        <v>40481</v>
      </c>
      <c r="I641">
        <v>236614</v>
      </c>
      <c r="J641">
        <v>39129</v>
      </c>
      <c r="K641">
        <f>TB_VOLUMEDEVENDAS[[#This Row],[Produção]]-TB_VOLUMEDEVENDAS[[#This Row],[Exportação]]</f>
        <v>197485</v>
      </c>
    </row>
    <row r="642" spans="1:11" x14ac:dyDescent="0.2">
      <c r="A642" s="56">
        <v>3</v>
      </c>
      <c r="B642">
        <v>2010</v>
      </c>
      <c r="C642" t="s">
        <v>18</v>
      </c>
      <c r="D642" s="58">
        <v>40238</v>
      </c>
      <c r="E642" s="29" t="s">
        <v>6</v>
      </c>
      <c r="F642">
        <v>353738</v>
      </c>
      <c r="G642">
        <v>295578</v>
      </c>
      <c r="H642">
        <v>58160</v>
      </c>
      <c r="I642">
        <v>318011</v>
      </c>
      <c r="J642">
        <v>46866</v>
      </c>
      <c r="K642">
        <f>TB_VOLUMEDEVENDAS[[#This Row],[Produção]]-TB_VOLUMEDEVENDAS[[#This Row],[Exportação]]</f>
        <v>271145</v>
      </c>
    </row>
    <row r="643" spans="1:11" x14ac:dyDescent="0.2">
      <c r="A643" s="56">
        <v>4</v>
      </c>
      <c r="B643">
        <v>2010</v>
      </c>
      <c r="C643" t="s">
        <v>19</v>
      </c>
      <c r="D643" s="58">
        <v>40269</v>
      </c>
      <c r="E643" s="29" t="s">
        <v>6</v>
      </c>
      <c r="F643">
        <v>277843</v>
      </c>
      <c r="G643">
        <v>228081</v>
      </c>
      <c r="H643">
        <v>49762</v>
      </c>
      <c r="I643">
        <v>274873</v>
      </c>
      <c r="J643">
        <v>32299</v>
      </c>
      <c r="K643">
        <f>TB_VOLUMEDEVENDAS[[#This Row],[Produção]]-TB_VOLUMEDEVENDAS[[#This Row],[Exportação]]</f>
        <v>242574</v>
      </c>
    </row>
    <row r="644" spans="1:11" x14ac:dyDescent="0.2">
      <c r="A644" s="56">
        <v>5</v>
      </c>
      <c r="B644">
        <v>2010</v>
      </c>
      <c r="C644" t="s">
        <v>20</v>
      </c>
      <c r="D644" s="58">
        <v>40299</v>
      </c>
      <c r="E644" s="29" t="s">
        <v>6</v>
      </c>
      <c r="F644">
        <v>251087</v>
      </c>
      <c r="G644">
        <v>206113</v>
      </c>
      <c r="H644">
        <v>44974</v>
      </c>
      <c r="I644">
        <v>297374</v>
      </c>
      <c r="J644">
        <v>47416</v>
      </c>
      <c r="K644">
        <f>TB_VOLUMEDEVENDAS[[#This Row],[Produção]]-TB_VOLUMEDEVENDAS[[#This Row],[Exportação]]</f>
        <v>249958</v>
      </c>
    </row>
    <row r="645" spans="1:11" x14ac:dyDescent="0.2">
      <c r="A645" s="56">
        <v>6</v>
      </c>
      <c r="B645">
        <v>2010</v>
      </c>
      <c r="C645" t="s">
        <v>21</v>
      </c>
      <c r="D645" s="58">
        <v>40330</v>
      </c>
      <c r="E645" s="29" t="s">
        <v>6</v>
      </c>
      <c r="F645">
        <v>262758</v>
      </c>
      <c r="G645">
        <v>216470</v>
      </c>
      <c r="H645">
        <v>46288</v>
      </c>
      <c r="I645">
        <v>283997</v>
      </c>
      <c r="J645">
        <v>41040</v>
      </c>
      <c r="K645">
        <f>TB_VOLUMEDEVENDAS[[#This Row],[Produção]]-TB_VOLUMEDEVENDAS[[#This Row],[Exportação]]</f>
        <v>242957</v>
      </c>
    </row>
    <row r="646" spans="1:11" x14ac:dyDescent="0.2">
      <c r="A646" s="56">
        <v>7</v>
      </c>
      <c r="B646">
        <v>2010</v>
      </c>
      <c r="C646" t="s">
        <v>22</v>
      </c>
      <c r="D646" s="58">
        <v>40360</v>
      </c>
      <c r="E646" s="29" t="s">
        <v>6</v>
      </c>
      <c r="F646">
        <v>302332</v>
      </c>
      <c r="G646">
        <v>248041</v>
      </c>
      <c r="H646">
        <v>54291</v>
      </c>
      <c r="I646">
        <v>290756</v>
      </c>
      <c r="J646">
        <v>38725</v>
      </c>
      <c r="K646">
        <f>TB_VOLUMEDEVENDAS[[#This Row],[Produção]]-TB_VOLUMEDEVENDAS[[#This Row],[Exportação]]</f>
        <v>252031</v>
      </c>
    </row>
    <row r="647" spans="1:11" x14ac:dyDescent="0.2">
      <c r="A647" s="56">
        <v>8</v>
      </c>
      <c r="B647">
        <v>2010</v>
      </c>
      <c r="C647" t="s">
        <v>23</v>
      </c>
      <c r="D647" s="58">
        <v>40391</v>
      </c>
      <c r="E647" s="29" t="s">
        <v>6</v>
      </c>
      <c r="F647">
        <v>312783</v>
      </c>
      <c r="G647">
        <v>255498</v>
      </c>
      <c r="H647">
        <v>57285</v>
      </c>
      <c r="I647">
        <v>308387</v>
      </c>
      <c r="J647">
        <v>42844</v>
      </c>
      <c r="K647">
        <f>TB_VOLUMEDEVENDAS[[#This Row],[Produção]]-TB_VOLUMEDEVENDAS[[#This Row],[Exportação]]</f>
        <v>265543</v>
      </c>
    </row>
    <row r="648" spans="1:11" x14ac:dyDescent="0.2">
      <c r="A648" s="56">
        <v>9</v>
      </c>
      <c r="B648">
        <v>2010</v>
      </c>
      <c r="C648" t="s">
        <v>24</v>
      </c>
      <c r="D648" s="58">
        <v>40422</v>
      </c>
      <c r="E648" s="29" t="s">
        <v>6</v>
      </c>
      <c r="F648">
        <v>307057</v>
      </c>
      <c r="G648">
        <v>249468</v>
      </c>
      <c r="H648">
        <v>57589</v>
      </c>
      <c r="I648">
        <v>278441</v>
      </c>
      <c r="J648">
        <v>45318</v>
      </c>
      <c r="K648">
        <f>TB_VOLUMEDEVENDAS[[#This Row],[Produção]]-TB_VOLUMEDEVENDAS[[#This Row],[Exportação]]</f>
        <v>233123</v>
      </c>
    </row>
    <row r="649" spans="1:11" x14ac:dyDescent="0.2">
      <c r="A649" s="56">
        <v>10</v>
      </c>
      <c r="B649">
        <v>2010</v>
      </c>
      <c r="C649" t="s">
        <v>25</v>
      </c>
      <c r="D649" s="58">
        <v>40452</v>
      </c>
      <c r="E649" s="29" t="s">
        <v>6</v>
      </c>
      <c r="F649">
        <v>303172</v>
      </c>
      <c r="G649">
        <v>243921</v>
      </c>
      <c r="H649">
        <v>59251</v>
      </c>
      <c r="I649">
        <v>293567</v>
      </c>
      <c r="J649">
        <v>51140</v>
      </c>
      <c r="K649">
        <f>TB_VOLUMEDEVENDAS[[#This Row],[Produção]]-TB_VOLUMEDEVENDAS[[#This Row],[Exportação]]</f>
        <v>242427</v>
      </c>
    </row>
    <row r="650" spans="1:11" x14ac:dyDescent="0.2">
      <c r="A650" s="56">
        <v>11</v>
      </c>
      <c r="B650">
        <v>2010</v>
      </c>
      <c r="C650" t="s">
        <v>26</v>
      </c>
      <c r="D650" s="58">
        <v>40483</v>
      </c>
      <c r="E650" s="29" t="s">
        <v>6</v>
      </c>
      <c r="F650">
        <v>328473</v>
      </c>
      <c r="G650">
        <v>262011</v>
      </c>
      <c r="H650">
        <v>66462</v>
      </c>
      <c r="I650">
        <v>301940</v>
      </c>
      <c r="J650">
        <v>50324</v>
      </c>
      <c r="K650">
        <f>TB_VOLUMEDEVENDAS[[#This Row],[Produção]]-TB_VOLUMEDEVENDAS[[#This Row],[Exportação]]</f>
        <v>251616</v>
      </c>
    </row>
    <row r="651" spans="1:11" x14ac:dyDescent="0.2">
      <c r="A651" s="56">
        <v>12</v>
      </c>
      <c r="B651">
        <v>2010</v>
      </c>
      <c r="C651" t="s">
        <v>27</v>
      </c>
      <c r="D651" s="58">
        <v>40513</v>
      </c>
      <c r="E651" s="29" t="s">
        <v>6</v>
      </c>
      <c r="F651">
        <v>381552</v>
      </c>
      <c r="G651">
        <v>298730</v>
      </c>
      <c r="H651">
        <v>82822</v>
      </c>
      <c r="I651">
        <v>264780</v>
      </c>
      <c r="J651">
        <v>31623</v>
      </c>
      <c r="K651">
        <f>TB_VOLUMEDEVENDAS[[#This Row],[Produção]]-TB_VOLUMEDEVENDAS[[#This Row],[Exportação]]</f>
        <v>233157</v>
      </c>
    </row>
    <row r="652" spans="1:11" x14ac:dyDescent="0.2">
      <c r="A652" s="56">
        <v>1</v>
      </c>
      <c r="B652">
        <v>2011</v>
      </c>
      <c r="C652" t="s">
        <v>16</v>
      </c>
      <c r="D652" s="58">
        <v>40544</v>
      </c>
      <c r="E652" s="29" t="s">
        <v>6</v>
      </c>
      <c r="F652">
        <v>244873</v>
      </c>
      <c r="G652">
        <v>187271</v>
      </c>
      <c r="H652">
        <v>57602</v>
      </c>
      <c r="I652">
        <v>239301</v>
      </c>
      <c r="J652">
        <v>30853</v>
      </c>
      <c r="K652">
        <f>TB_VOLUMEDEVENDAS[[#This Row],[Produção]]-TB_VOLUMEDEVENDAS[[#This Row],[Exportação]]</f>
        <v>208448</v>
      </c>
    </row>
    <row r="653" spans="1:11" x14ac:dyDescent="0.2">
      <c r="A653" s="56">
        <v>2</v>
      </c>
      <c r="B653">
        <v>2011</v>
      </c>
      <c r="C653" t="s">
        <v>17</v>
      </c>
      <c r="D653" s="58">
        <v>40575</v>
      </c>
      <c r="E653" s="29" t="s">
        <v>6</v>
      </c>
      <c r="F653">
        <v>274153</v>
      </c>
      <c r="G653">
        <v>212172</v>
      </c>
      <c r="H653">
        <v>61981</v>
      </c>
      <c r="I653">
        <v>295946</v>
      </c>
      <c r="J653">
        <v>47190</v>
      </c>
      <c r="K653">
        <f>TB_VOLUMEDEVENDAS[[#This Row],[Produção]]-TB_VOLUMEDEVENDAS[[#This Row],[Exportação]]</f>
        <v>248756</v>
      </c>
    </row>
    <row r="654" spans="1:11" x14ac:dyDescent="0.2">
      <c r="A654" s="56">
        <v>3</v>
      </c>
      <c r="B654">
        <v>2011</v>
      </c>
      <c r="C654" t="s">
        <v>18</v>
      </c>
      <c r="D654" s="58">
        <v>40603</v>
      </c>
      <c r="E654" s="29" t="s">
        <v>6</v>
      </c>
      <c r="F654">
        <v>306135</v>
      </c>
      <c r="G654">
        <v>243827</v>
      </c>
      <c r="H654">
        <v>62308</v>
      </c>
      <c r="I654">
        <v>296322</v>
      </c>
      <c r="J654">
        <v>42850</v>
      </c>
      <c r="K654">
        <f>TB_VOLUMEDEVENDAS[[#This Row],[Produção]]-TB_VOLUMEDEVENDAS[[#This Row],[Exportação]]</f>
        <v>253472</v>
      </c>
    </row>
    <row r="655" spans="1:11" x14ac:dyDescent="0.2">
      <c r="A655" s="56">
        <v>4</v>
      </c>
      <c r="B655">
        <v>2011</v>
      </c>
      <c r="C655" t="s">
        <v>19</v>
      </c>
      <c r="D655" s="58">
        <v>40634</v>
      </c>
      <c r="E655" s="29" t="s">
        <v>6</v>
      </c>
      <c r="F655">
        <v>289189</v>
      </c>
      <c r="G655">
        <v>225129</v>
      </c>
      <c r="H655">
        <v>64060</v>
      </c>
      <c r="I655">
        <v>283219</v>
      </c>
      <c r="J655">
        <v>50923</v>
      </c>
      <c r="K655">
        <f>TB_VOLUMEDEVENDAS[[#This Row],[Produção]]-TB_VOLUMEDEVENDAS[[#This Row],[Exportação]]</f>
        <v>232296</v>
      </c>
    </row>
    <row r="656" spans="1:11" x14ac:dyDescent="0.2">
      <c r="A656" s="56">
        <v>5</v>
      </c>
      <c r="B656">
        <v>2011</v>
      </c>
      <c r="C656" t="s">
        <v>20</v>
      </c>
      <c r="D656" s="58">
        <v>40664</v>
      </c>
      <c r="E656" s="29" t="s">
        <v>6</v>
      </c>
      <c r="F656">
        <v>318534</v>
      </c>
      <c r="G656">
        <v>243786</v>
      </c>
      <c r="H656">
        <v>74748</v>
      </c>
      <c r="I656">
        <v>305251</v>
      </c>
      <c r="J656">
        <v>45061</v>
      </c>
      <c r="K656">
        <f>TB_VOLUMEDEVENDAS[[#This Row],[Produção]]-TB_VOLUMEDEVENDAS[[#This Row],[Exportação]]</f>
        <v>260190</v>
      </c>
    </row>
    <row r="657" spans="1:11" x14ac:dyDescent="0.2">
      <c r="A657" s="56">
        <v>6</v>
      </c>
      <c r="B657">
        <v>2011</v>
      </c>
      <c r="C657" t="s">
        <v>21</v>
      </c>
      <c r="D657" s="58">
        <v>40695</v>
      </c>
      <c r="E657" s="29" t="s">
        <v>6</v>
      </c>
      <c r="F657">
        <v>304333</v>
      </c>
      <c r="G657">
        <v>235026</v>
      </c>
      <c r="H657">
        <v>69307</v>
      </c>
      <c r="I657">
        <v>296050</v>
      </c>
      <c r="J657">
        <v>37239</v>
      </c>
      <c r="K657">
        <f>TB_VOLUMEDEVENDAS[[#This Row],[Produção]]-TB_VOLUMEDEVENDAS[[#This Row],[Exportação]]</f>
        <v>258811</v>
      </c>
    </row>
    <row r="658" spans="1:11" x14ac:dyDescent="0.2">
      <c r="A658" s="56">
        <v>7</v>
      </c>
      <c r="B658">
        <v>2011</v>
      </c>
      <c r="C658" t="s">
        <v>22</v>
      </c>
      <c r="D658" s="58">
        <v>40725</v>
      </c>
      <c r="E658" s="29" t="s">
        <v>6</v>
      </c>
      <c r="F658">
        <v>306231</v>
      </c>
      <c r="G658">
        <v>238844</v>
      </c>
      <c r="H658">
        <v>67387</v>
      </c>
      <c r="I658">
        <v>308798</v>
      </c>
      <c r="J658">
        <v>46903</v>
      </c>
      <c r="K658">
        <f>TB_VOLUMEDEVENDAS[[#This Row],[Produção]]-TB_VOLUMEDEVENDAS[[#This Row],[Exportação]]</f>
        <v>261895</v>
      </c>
    </row>
    <row r="659" spans="1:11" x14ac:dyDescent="0.2">
      <c r="A659" s="56">
        <v>8</v>
      </c>
      <c r="B659">
        <v>2011</v>
      </c>
      <c r="C659" t="s">
        <v>23</v>
      </c>
      <c r="D659" s="58">
        <v>40756</v>
      </c>
      <c r="E659" s="29" t="s">
        <v>6</v>
      </c>
      <c r="F659">
        <v>327610</v>
      </c>
      <c r="G659">
        <v>253937</v>
      </c>
      <c r="H659">
        <v>73673</v>
      </c>
      <c r="I659">
        <v>326213</v>
      </c>
      <c r="J659">
        <v>46905</v>
      </c>
      <c r="K659">
        <f>TB_VOLUMEDEVENDAS[[#This Row],[Produção]]-TB_VOLUMEDEVENDAS[[#This Row],[Exportação]]</f>
        <v>279308</v>
      </c>
    </row>
    <row r="660" spans="1:11" x14ac:dyDescent="0.2">
      <c r="A660" s="56">
        <v>9</v>
      </c>
      <c r="B660">
        <v>2011</v>
      </c>
      <c r="C660" t="s">
        <v>24</v>
      </c>
      <c r="D660" s="58">
        <v>40787</v>
      </c>
      <c r="E660" s="29" t="s">
        <v>6</v>
      </c>
      <c r="F660">
        <v>311648</v>
      </c>
      <c r="G660">
        <v>232609</v>
      </c>
      <c r="H660">
        <v>79039</v>
      </c>
      <c r="I660">
        <v>261130</v>
      </c>
      <c r="J660">
        <v>45529</v>
      </c>
      <c r="K660">
        <f>TB_VOLUMEDEVENDAS[[#This Row],[Produção]]-TB_VOLUMEDEVENDAS[[#This Row],[Exportação]]</f>
        <v>215601</v>
      </c>
    </row>
    <row r="661" spans="1:11" x14ac:dyDescent="0.2">
      <c r="A661" s="56">
        <v>10</v>
      </c>
      <c r="B661">
        <v>2011</v>
      </c>
      <c r="C661" t="s">
        <v>25</v>
      </c>
      <c r="D661" s="58">
        <v>40817</v>
      </c>
      <c r="E661" s="29" t="s">
        <v>6</v>
      </c>
      <c r="F661">
        <v>280567</v>
      </c>
      <c r="G661">
        <v>209537</v>
      </c>
      <c r="H661">
        <v>71030</v>
      </c>
      <c r="I661">
        <v>270949</v>
      </c>
      <c r="J661">
        <v>53017</v>
      </c>
      <c r="K661">
        <f>TB_VOLUMEDEVENDAS[[#This Row],[Produção]]-TB_VOLUMEDEVENDAS[[#This Row],[Exportação]]</f>
        <v>217932</v>
      </c>
    </row>
    <row r="662" spans="1:11" x14ac:dyDescent="0.2">
      <c r="A662" s="56">
        <v>11</v>
      </c>
      <c r="B662">
        <v>2011</v>
      </c>
      <c r="C662" t="s">
        <v>26</v>
      </c>
      <c r="D662" s="58">
        <v>40848</v>
      </c>
      <c r="E662" s="29" t="s">
        <v>6</v>
      </c>
      <c r="F662">
        <v>321560</v>
      </c>
      <c r="G662">
        <v>238893</v>
      </c>
      <c r="H662">
        <v>82667</v>
      </c>
      <c r="I662">
        <v>273358</v>
      </c>
      <c r="J662">
        <v>55806</v>
      </c>
      <c r="K662">
        <f>TB_VOLUMEDEVENDAS[[#This Row],[Produção]]-TB_VOLUMEDEVENDAS[[#This Row],[Exportação]]</f>
        <v>217552</v>
      </c>
    </row>
    <row r="663" spans="1:11" x14ac:dyDescent="0.2">
      <c r="A663" s="56">
        <v>12</v>
      </c>
      <c r="B663">
        <v>2011</v>
      </c>
      <c r="C663" t="s">
        <v>27</v>
      </c>
      <c r="D663" s="58">
        <v>40878</v>
      </c>
      <c r="E663" s="29" t="s">
        <v>6</v>
      </c>
      <c r="F663">
        <v>348415</v>
      </c>
      <c r="G663">
        <v>254180</v>
      </c>
      <c r="H663">
        <v>94235</v>
      </c>
      <c r="I663">
        <v>261245</v>
      </c>
      <c r="J663">
        <v>51050</v>
      </c>
      <c r="K663">
        <f>TB_VOLUMEDEVENDAS[[#This Row],[Produção]]-TB_VOLUMEDEVENDAS[[#This Row],[Exportação]]</f>
        <v>210195</v>
      </c>
    </row>
    <row r="664" spans="1:11" x14ac:dyDescent="0.2">
      <c r="A664" s="56">
        <v>1</v>
      </c>
      <c r="B664">
        <v>2012</v>
      </c>
      <c r="C664" t="s">
        <v>16</v>
      </c>
      <c r="D664" s="58">
        <v>40909</v>
      </c>
      <c r="E664" s="29" t="s">
        <v>6</v>
      </c>
      <c r="F664">
        <v>268273</v>
      </c>
      <c r="G664">
        <v>200352</v>
      </c>
      <c r="H664">
        <v>67921</v>
      </c>
      <c r="I664">
        <v>210604</v>
      </c>
      <c r="J664">
        <v>33637</v>
      </c>
      <c r="K664">
        <f>TB_VOLUMEDEVENDAS[[#This Row],[Produção]]-TB_VOLUMEDEVENDAS[[#This Row],[Exportação]]</f>
        <v>176967</v>
      </c>
    </row>
    <row r="665" spans="1:11" x14ac:dyDescent="0.2">
      <c r="A665" s="56">
        <v>2</v>
      </c>
      <c r="B665">
        <v>2012</v>
      </c>
      <c r="C665" t="s">
        <v>17</v>
      </c>
      <c r="D665" s="58">
        <v>40940</v>
      </c>
      <c r="E665" s="29" t="s">
        <v>6</v>
      </c>
      <c r="F665">
        <v>249517</v>
      </c>
      <c r="G665">
        <v>188321</v>
      </c>
      <c r="H665">
        <v>61196</v>
      </c>
      <c r="I665">
        <v>219068</v>
      </c>
      <c r="J665">
        <v>36432</v>
      </c>
      <c r="K665">
        <f>TB_VOLUMEDEVENDAS[[#This Row],[Produção]]-TB_VOLUMEDEVENDAS[[#This Row],[Exportação]]</f>
        <v>182636</v>
      </c>
    </row>
    <row r="666" spans="1:11" x14ac:dyDescent="0.2">
      <c r="A666" s="56">
        <v>3</v>
      </c>
      <c r="B666">
        <v>2012</v>
      </c>
      <c r="C666" t="s">
        <v>18</v>
      </c>
      <c r="D666" s="58">
        <v>40969</v>
      </c>
      <c r="E666" s="29" t="s">
        <v>6</v>
      </c>
      <c r="F666">
        <v>300574</v>
      </c>
      <c r="G666">
        <v>229688</v>
      </c>
      <c r="H666">
        <v>70886</v>
      </c>
      <c r="I666">
        <v>313178</v>
      </c>
      <c r="J666">
        <v>41707</v>
      </c>
      <c r="K666">
        <f>TB_VOLUMEDEVENDAS[[#This Row],[Produção]]-TB_VOLUMEDEVENDAS[[#This Row],[Exportação]]</f>
        <v>271471</v>
      </c>
    </row>
    <row r="667" spans="1:11" x14ac:dyDescent="0.2">
      <c r="A667" s="56">
        <v>4</v>
      </c>
      <c r="B667">
        <v>2012</v>
      </c>
      <c r="C667" t="s">
        <v>19</v>
      </c>
      <c r="D667" s="58">
        <v>41000</v>
      </c>
      <c r="E667" s="29" t="s">
        <v>6</v>
      </c>
      <c r="F667">
        <v>257887</v>
      </c>
      <c r="G667">
        <v>199506</v>
      </c>
      <c r="H667">
        <v>58381</v>
      </c>
      <c r="I667">
        <v>266275</v>
      </c>
      <c r="J667">
        <v>49510</v>
      </c>
      <c r="K667">
        <f>TB_VOLUMEDEVENDAS[[#This Row],[Produção]]-TB_VOLUMEDEVENDAS[[#This Row],[Exportação]]</f>
        <v>216765</v>
      </c>
    </row>
    <row r="668" spans="1:11" x14ac:dyDescent="0.2">
      <c r="A668" s="56">
        <v>5</v>
      </c>
      <c r="B668">
        <v>2012</v>
      </c>
      <c r="C668" t="s">
        <v>20</v>
      </c>
      <c r="D668" s="58">
        <v>41030</v>
      </c>
      <c r="E668" s="29" t="s">
        <v>6</v>
      </c>
      <c r="F668">
        <v>287465</v>
      </c>
      <c r="G668">
        <v>223755</v>
      </c>
      <c r="H668">
        <v>63710</v>
      </c>
      <c r="I668">
        <v>286215</v>
      </c>
      <c r="J668">
        <v>26733</v>
      </c>
      <c r="K668">
        <f>TB_VOLUMEDEVENDAS[[#This Row],[Produção]]-TB_VOLUMEDEVENDAS[[#This Row],[Exportação]]</f>
        <v>259482</v>
      </c>
    </row>
    <row r="669" spans="1:11" x14ac:dyDescent="0.2">
      <c r="A669" s="56">
        <v>6</v>
      </c>
      <c r="B669">
        <v>2012</v>
      </c>
      <c r="C669" t="s">
        <v>21</v>
      </c>
      <c r="D669" s="58">
        <v>41061</v>
      </c>
      <c r="E669" s="29" t="s">
        <v>6</v>
      </c>
      <c r="F669">
        <v>353200</v>
      </c>
      <c r="G669">
        <v>281744</v>
      </c>
      <c r="H669">
        <v>71456</v>
      </c>
      <c r="I669">
        <v>277722</v>
      </c>
      <c r="J669">
        <v>35934</v>
      </c>
      <c r="K669">
        <f>TB_VOLUMEDEVENDAS[[#This Row],[Produção]]-TB_VOLUMEDEVENDAS[[#This Row],[Exportação]]</f>
        <v>241788</v>
      </c>
    </row>
    <row r="670" spans="1:11" x14ac:dyDescent="0.2">
      <c r="A670" s="56">
        <v>7</v>
      </c>
      <c r="B670">
        <v>2012</v>
      </c>
      <c r="C670" t="s">
        <v>22</v>
      </c>
      <c r="D670" s="58">
        <v>41091</v>
      </c>
      <c r="E670" s="29" t="s">
        <v>6</v>
      </c>
      <c r="F670">
        <v>364196</v>
      </c>
      <c r="G670">
        <v>294187</v>
      </c>
      <c r="H670">
        <v>70009</v>
      </c>
      <c r="I670">
        <v>301142</v>
      </c>
      <c r="J670">
        <v>29758</v>
      </c>
      <c r="K670">
        <f>TB_VOLUMEDEVENDAS[[#This Row],[Produção]]-TB_VOLUMEDEVENDAS[[#This Row],[Exportação]]</f>
        <v>271384</v>
      </c>
    </row>
    <row r="671" spans="1:11" x14ac:dyDescent="0.2">
      <c r="A671" s="56">
        <v>8</v>
      </c>
      <c r="B671">
        <v>2012</v>
      </c>
      <c r="C671" t="s">
        <v>23</v>
      </c>
      <c r="D671" s="58">
        <v>41122</v>
      </c>
      <c r="E671" s="29" t="s">
        <v>6</v>
      </c>
      <c r="F671">
        <v>420080</v>
      </c>
      <c r="G671">
        <v>340910</v>
      </c>
      <c r="H671">
        <v>79170</v>
      </c>
      <c r="I671">
        <v>333316</v>
      </c>
      <c r="J671">
        <v>42625</v>
      </c>
      <c r="K671">
        <f>TB_VOLUMEDEVENDAS[[#This Row],[Produção]]-TB_VOLUMEDEVENDAS[[#This Row],[Exportação]]</f>
        <v>290691</v>
      </c>
    </row>
    <row r="672" spans="1:11" x14ac:dyDescent="0.2">
      <c r="A672" s="56">
        <v>9</v>
      </c>
      <c r="B672">
        <v>2012</v>
      </c>
      <c r="C672" t="s">
        <v>24</v>
      </c>
      <c r="D672" s="58">
        <v>41153</v>
      </c>
      <c r="E672" s="29" t="s">
        <v>6</v>
      </c>
      <c r="F672">
        <v>288108</v>
      </c>
      <c r="G672">
        <v>234000</v>
      </c>
      <c r="H672">
        <v>54108</v>
      </c>
      <c r="I672">
        <v>289693</v>
      </c>
      <c r="J672">
        <v>27195</v>
      </c>
      <c r="K672">
        <f>TB_VOLUMEDEVENDAS[[#This Row],[Produção]]-TB_VOLUMEDEVENDAS[[#This Row],[Exportação]]</f>
        <v>262498</v>
      </c>
    </row>
    <row r="673" spans="1:11" x14ac:dyDescent="0.2">
      <c r="A673" s="56">
        <v>10</v>
      </c>
      <c r="B673">
        <v>2012</v>
      </c>
      <c r="C673" t="s">
        <v>25</v>
      </c>
      <c r="D673" s="58">
        <v>41183</v>
      </c>
      <c r="E673" s="29" t="s">
        <v>6</v>
      </c>
      <c r="F673">
        <v>341644</v>
      </c>
      <c r="G673">
        <v>281650</v>
      </c>
      <c r="H673">
        <v>59994</v>
      </c>
      <c r="I673">
        <v>323940</v>
      </c>
      <c r="J673">
        <v>42050</v>
      </c>
      <c r="K673">
        <f>TB_VOLUMEDEVENDAS[[#This Row],[Produção]]-TB_VOLUMEDEVENDAS[[#This Row],[Exportação]]</f>
        <v>281890</v>
      </c>
    </row>
    <row r="674" spans="1:11" x14ac:dyDescent="0.2">
      <c r="A674" s="56">
        <v>11</v>
      </c>
      <c r="B674">
        <v>2012</v>
      </c>
      <c r="C674" t="s">
        <v>26</v>
      </c>
      <c r="D674" s="58">
        <v>41214</v>
      </c>
      <c r="E674" s="29" t="s">
        <v>6</v>
      </c>
      <c r="F674">
        <v>311772</v>
      </c>
      <c r="G674">
        <v>253473</v>
      </c>
      <c r="H674">
        <v>58299</v>
      </c>
      <c r="I674">
        <v>314727</v>
      </c>
      <c r="J674">
        <v>36413</v>
      </c>
      <c r="K674">
        <f>TB_VOLUMEDEVENDAS[[#This Row],[Produção]]-TB_VOLUMEDEVENDAS[[#This Row],[Exportação]]</f>
        <v>278314</v>
      </c>
    </row>
    <row r="675" spans="1:11" x14ac:dyDescent="0.2">
      <c r="A675" s="56">
        <v>12</v>
      </c>
      <c r="B675">
        <v>2012</v>
      </c>
      <c r="C675" t="s">
        <v>27</v>
      </c>
      <c r="D675" s="58">
        <v>41244</v>
      </c>
      <c r="E675" s="29" t="s">
        <v>6</v>
      </c>
      <c r="F675">
        <v>359355</v>
      </c>
      <c r="G675">
        <v>286383</v>
      </c>
      <c r="H675">
        <v>72972</v>
      </c>
      <c r="I675">
        <v>268504</v>
      </c>
      <c r="J675">
        <v>41091</v>
      </c>
      <c r="K675">
        <f>TB_VOLUMEDEVENDAS[[#This Row],[Produção]]-TB_VOLUMEDEVENDAS[[#This Row],[Exportação]]</f>
        <v>227413</v>
      </c>
    </row>
    <row r="676" spans="1:11" x14ac:dyDescent="0.2">
      <c r="A676" s="56">
        <v>1</v>
      </c>
      <c r="B676">
        <v>2013</v>
      </c>
      <c r="C676" t="s">
        <v>16</v>
      </c>
      <c r="D676" s="58">
        <v>41275</v>
      </c>
      <c r="E676" s="29" t="s">
        <v>6</v>
      </c>
      <c r="F676">
        <v>311453</v>
      </c>
      <c r="G676">
        <v>246870</v>
      </c>
      <c r="H676">
        <v>64583</v>
      </c>
      <c r="I676">
        <v>291884</v>
      </c>
      <c r="J676">
        <v>36016</v>
      </c>
      <c r="K676">
        <f>TB_VOLUMEDEVENDAS[[#This Row],[Produção]]-TB_VOLUMEDEVENDAS[[#This Row],[Exportação]]</f>
        <v>255868</v>
      </c>
    </row>
    <row r="677" spans="1:11" x14ac:dyDescent="0.2">
      <c r="A677" s="56">
        <v>2</v>
      </c>
      <c r="B677">
        <v>2013</v>
      </c>
      <c r="C677" t="s">
        <v>17</v>
      </c>
      <c r="D677" s="58">
        <v>41306</v>
      </c>
      <c r="E677" s="29" t="s">
        <v>6</v>
      </c>
      <c r="F677">
        <v>235109</v>
      </c>
      <c r="G677">
        <v>189224</v>
      </c>
      <c r="H677">
        <v>45885</v>
      </c>
      <c r="I677">
        <v>242072</v>
      </c>
      <c r="J677">
        <v>31635</v>
      </c>
      <c r="K677">
        <f>TB_VOLUMEDEVENDAS[[#This Row],[Produção]]-TB_VOLUMEDEVENDAS[[#This Row],[Exportação]]</f>
        <v>210437</v>
      </c>
    </row>
    <row r="678" spans="1:11" x14ac:dyDescent="0.2">
      <c r="A678" s="56">
        <v>3</v>
      </c>
      <c r="B678">
        <v>2013</v>
      </c>
      <c r="C678" t="s">
        <v>18</v>
      </c>
      <c r="D678" s="58">
        <v>41334</v>
      </c>
      <c r="E678" s="29" t="s">
        <v>6</v>
      </c>
      <c r="F678">
        <v>283912</v>
      </c>
      <c r="G678">
        <v>233808</v>
      </c>
      <c r="H678">
        <v>50104</v>
      </c>
      <c r="I678">
        <v>329103</v>
      </c>
      <c r="J678">
        <v>43460</v>
      </c>
      <c r="K678">
        <f>TB_VOLUMEDEVENDAS[[#This Row],[Produção]]-TB_VOLUMEDEVENDAS[[#This Row],[Exportação]]</f>
        <v>285643</v>
      </c>
    </row>
    <row r="679" spans="1:11" x14ac:dyDescent="0.2">
      <c r="A679" s="56">
        <v>4</v>
      </c>
      <c r="B679">
        <v>2013</v>
      </c>
      <c r="C679" t="s">
        <v>19</v>
      </c>
      <c r="D679" s="58">
        <v>41365</v>
      </c>
      <c r="E679" s="29" t="s">
        <v>6</v>
      </c>
      <c r="F679">
        <v>333738</v>
      </c>
      <c r="G679">
        <v>273112</v>
      </c>
      <c r="H679">
        <v>60626</v>
      </c>
      <c r="I679">
        <v>352328</v>
      </c>
      <c r="J679">
        <v>52753</v>
      </c>
      <c r="K679">
        <f>TB_VOLUMEDEVENDAS[[#This Row],[Produção]]-TB_VOLUMEDEVENDAS[[#This Row],[Exportação]]</f>
        <v>299575</v>
      </c>
    </row>
    <row r="680" spans="1:11" x14ac:dyDescent="0.2">
      <c r="A680" s="56">
        <v>5</v>
      </c>
      <c r="B680">
        <v>2013</v>
      </c>
      <c r="C680" t="s">
        <v>20</v>
      </c>
      <c r="D680" s="58">
        <v>41395</v>
      </c>
      <c r="E680" s="29" t="s">
        <v>6</v>
      </c>
      <c r="F680">
        <v>316233</v>
      </c>
      <c r="G680">
        <v>259878</v>
      </c>
      <c r="H680">
        <v>56355</v>
      </c>
      <c r="I680">
        <v>344556</v>
      </c>
      <c r="J680">
        <v>48533</v>
      </c>
      <c r="K680">
        <f>TB_VOLUMEDEVENDAS[[#This Row],[Produção]]-TB_VOLUMEDEVENDAS[[#This Row],[Exportação]]</f>
        <v>296023</v>
      </c>
    </row>
    <row r="681" spans="1:11" x14ac:dyDescent="0.2">
      <c r="A681" s="56">
        <v>6</v>
      </c>
      <c r="B681">
        <v>2013</v>
      </c>
      <c r="C681" t="s">
        <v>21</v>
      </c>
      <c r="D681" s="58">
        <v>41426</v>
      </c>
      <c r="E681" s="29" t="s">
        <v>6</v>
      </c>
      <c r="F681">
        <v>318619</v>
      </c>
      <c r="G681">
        <v>262641</v>
      </c>
      <c r="H681">
        <v>55978</v>
      </c>
      <c r="I681">
        <v>323853</v>
      </c>
      <c r="J681">
        <v>49288</v>
      </c>
      <c r="K681">
        <f>TB_VOLUMEDEVENDAS[[#This Row],[Produção]]-TB_VOLUMEDEVENDAS[[#This Row],[Exportação]]</f>
        <v>274565</v>
      </c>
    </row>
    <row r="682" spans="1:11" x14ac:dyDescent="0.2">
      <c r="A682" s="56">
        <v>7</v>
      </c>
      <c r="B682">
        <v>2013</v>
      </c>
      <c r="C682" t="s">
        <v>22</v>
      </c>
      <c r="D682" s="58">
        <v>41456</v>
      </c>
      <c r="E682" s="29" t="s">
        <v>6</v>
      </c>
      <c r="F682">
        <v>342306</v>
      </c>
      <c r="G682">
        <v>278053</v>
      </c>
      <c r="H682">
        <v>64253</v>
      </c>
      <c r="I682">
        <v>316740</v>
      </c>
      <c r="J682">
        <v>54034</v>
      </c>
      <c r="K682">
        <f>TB_VOLUMEDEVENDAS[[#This Row],[Produção]]-TB_VOLUMEDEVENDAS[[#This Row],[Exportação]]</f>
        <v>262706</v>
      </c>
    </row>
    <row r="683" spans="1:11" x14ac:dyDescent="0.2">
      <c r="A683" s="56">
        <v>8</v>
      </c>
      <c r="B683">
        <v>2013</v>
      </c>
      <c r="C683" t="s">
        <v>23</v>
      </c>
      <c r="D683" s="58">
        <v>41487</v>
      </c>
      <c r="E683" s="29" t="s">
        <v>6</v>
      </c>
      <c r="F683">
        <v>329143</v>
      </c>
      <c r="G683">
        <v>266772</v>
      </c>
      <c r="H683">
        <v>62371</v>
      </c>
      <c r="I683">
        <v>343562</v>
      </c>
      <c r="J683">
        <v>64071</v>
      </c>
      <c r="K683">
        <f>TB_VOLUMEDEVENDAS[[#This Row],[Produção]]-TB_VOLUMEDEVENDAS[[#This Row],[Exportação]]</f>
        <v>279491</v>
      </c>
    </row>
    <row r="684" spans="1:11" x14ac:dyDescent="0.2">
      <c r="A684" s="56">
        <v>9</v>
      </c>
      <c r="B684">
        <v>2013</v>
      </c>
      <c r="C684" t="s">
        <v>24</v>
      </c>
      <c r="D684" s="58">
        <v>41518</v>
      </c>
      <c r="E684" s="29" t="s">
        <v>6</v>
      </c>
      <c r="F684">
        <v>309872</v>
      </c>
      <c r="G684">
        <v>250585</v>
      </c>
      <c r="H684">
        <v>59287</v>
      </c>
      <c r="I684">
        <v>322776</v>
      </c>
      <c r="J684">
        <v>45288</v>
      </c>
      <c r="K684">
        <f>TB_VOLUMEDEVENDAS[[#This Row],[Produção]]-TB_VOLUMEDEVENDAS[[#This Row],[Exportação]]</f>
        <v>277488</v>
      </c>
    </row>
    <row r="685" spans="1:11" x14ac:dyDescent="0.2">
      <c r="A685" s="56">
        <v>10</v>
      </c>
      <c r="B685">
        <v>2013</v>
      </c>
      <c r="C685" t="s">
        <v>25</v>
      </c>
      <c r="D685" s="58">
        <v>41548</v>
      </c>
      <c r="E685" s="29" t="s">
        <v>6</v>
      </c>
      <c r="F685">
        <v>330203</v>
      </c>
      <c r="G685">
        <v>267976</v>
      </c>
      <c r="H685">
        <v>62227</v>
      </c>
      <c r="I685">
        <v>322677</v>
      </c>
      <c r="J685">
        <v>51819</v>
      </c>
      <c r="K685">
        <f>TB_VOLUMEDEVENDAS[[#This Row],[Produção]]-TB_VOLUMEDEVENDAS[[#This Row],[Exportação]]</f>
        <v>270858</v>
      </c>
    </row>
    <row r="686" spans="1:11" x14ac:dyDescent="0.2">
      <c r="A686" s="56">
        <v>11</v>
      </c>
      <c r="B686">
        <v>2013</v>
      </c>
      <c r="C686" t="s">
        <v>26</v>
      </c>
      <c r="D686" s="58">
        <v>41579</v>
      </c>
      <c r="E686" s="29" t="s">
        <v>6</v>
      </c>
      <c r="F686">
        <v>302939</v>
      </c>
      <c r="G686">
        <v>244925</v>
      </c>
      <c r="H686">
        <v>58014</v>
      </c>
      <c r="I686">
        <v>293155</v>
      </c>
      <c r="J686">
        <v>45073</v>
      </c>
      <c r="K686">
        <f>TB_VOLUMEDEVENDAS[[#This Row],[Produção]]-TB_VOLUMEDEVENDAS[[#This Row],[Exportação]]</f>
        <v>248082</v>
      </c>
    </row>
    <row r="687" spans="1:11" x14ac:dyDescent="0.2">
      <c r="A687" s="56">
        <v>12</v>
      </c>
      <c r="B687">
        <v>2013</v>
      </c>
      <c r="C687" t="s">
        <v>27</v>
      </c>
      <c r="D687" s="58">
        <v>41609</v>
      </c>
      <c r="E687" s="29" t="s">
        <v>6</v>
      </c>
      <c r="F687">
        <v>353843</v>
      </c>
      <c r="G687">
        <v>286659</v>
      </c>
      <c r="H687">
        <v>67184</v>
      </c>
      <c r="I687">
        <v>231107</v>
      </c>
      <c r="J687">
        <v>43141</v>
      </c>
      <c r="K687">
        <f>TB_VOLUMEDEVENDAS[[#This Row],[Produção]]-TB_VOLUMEDEVENDAS[[#This Row],[Exportação]]</f>
        <v>187966</v>
      </c>
    </row>
    <row r="688" spans="1:11" x14ac:dyDescent="0.2">
      <c r="A688" s="56">
        <v>1</v>
      </c>
      <c r="B688">
        <v>2014</v>
      </c>
      <c r="C688" t="s">
        <v>16</v>
      </c>
      <c r="D688" s="58">
        <v>41640</v>
      </c>
      <c r="E688" s="29" t="s">
        <v>6</v>
      </c>
      <c r="F688">
        <v>312618</v>
      </c>
      <c r="G688">
        <v>247758</v>
      </c>
      <c r="H688">
        <v>64860</v>
      </c>
      <c r="I688">
        <v>237390</v>
      </c>
      <c r="J688">
        <v>22613</v>
      </c>
      <c r="K688">
        <f>TB_VOLUMEDEVENDAS[[#This Row],[Produção]]-TB_VOLUMEDEVENDAS[[#This Row],[Exportação]]</f>
        <v>214777</v>
      </c>
    </row>
    <row r="689" spans="1:11" x14ac:dyDescent="0.2">
      <c r="A689" s="56">
        <v>2</v>
      </c>
      <c r="B689">
        <v>2014</v>
      </c>
      <c r="C689" t="s">
        <v>17</v>
      </c>
      <c r="D689" s="58">
        <v>41671</v>
      </c>
      <c r="E689" s="29" t="s">
        <v>6</v>
      </c>
      <c r="F689">
        <v>259328</v>
      </c>
      <c r="G689">
        <v>212314</v>
      </c>
      <c r="H689">
        <v>47014</v>
      </c>
      <c r="I689">
        <v>281627</v>
      </c>
      <c r="J689">
        <v>28626</v>
      </c>
      <c r="K689">
        <f>TB_VOLUMEDEVENDAS[[#This Row],[Produção]]-TB_VOLUMEDEVENDAS[[#This Row],[Exportação]]</f>
        <v>253001</v>
      </c>
    </row>
    <row r="690" spans="1:11" x14ac:dyDescent="0.2">
      <c r="A690" s="56">
        <v>3</v>
      </c>
      <c r="B690">
        <v>2014</v>
      </c>
      <c r="C690" t="s">
        <v>18</v>
      </c>
      <c r="D690" s="58">
        <v>41699</v>
      </c>
      <c r="E690" s="29" t="s">
        <v>6</v>
      </c>
      <c r="F690">
        <v>240808</v>
      </c>
      <c r="G690">
        <v>200983</v>
      </c>
      <c r="H690">
        <v>39825</v>
      </c>
      <c r="I690">
        <v>272754</v>
      </c>
      <c r="J690">
        <v>23407</v>
      </c>
      <c r="K690">
        <f>TB_VOLUMEDEVENDAS[[#This Row],[Produção]]-TB_VOLUMEDEVENDAS[[#This Row],[Exportação]]</f>
        <v>249347</v>
      </c>
    </row>
    <row r="691" spans="1:11" x14ac:dyDescent="0.2">
      <c r="A691" s="56">
        <v>4</v>
      </c>
      <c r="B691">
        <v>2014</v>
      </c>
      <c r="C691" t="s">
        <v>19</v>
      </c>
      <c r="D691" s="58">
        <v>41730</v>
      </c>
      <c r="E691" s="29" t="s">
        <v>6</v>
      </c>
      <c r="F691">
        <v>293240</v>
      </c>
      <c r="G691">
        <v>243578</v>
      </c>
      <c r="H691">
        <v>49662</v>
      </c>
      <c r="I691">
        <v>277091</v>
      </c>
      <c r="J691">
        <v>35235</v>
      </c>
      <c r="K691">
        <f>TB_VOLUMEDEVENDAS[[#This Row],[Produção]]-TB_VOLUMEDEVENDAS[[#This Row],[Exportação]]</f>
        <v>241856</v>
      </c>
    </row>
    <row r="692" spans="1:11" x14ac:dyDescent="0.2">
      <c r="A692" s="56">
        <v>5</v>
      </c>
      <c r="B692">
        <v>2014</v>
      </c>
      <c r="C692" t="s">
        <v>20</v>
      </c>
      <c r="D692" s="58">
        <v>41760</v>
      </c>
      <c r="E692" s="29" t="s">
        <v>6</v>
      </c>
      <c r="F692">
        <v>293362</v>
      </c>
      <c r="G692">
        <v>240592</v>
      </c>
      <c r="H692">
        <v>52770</v>
      </c>
      <c r="I692">
        <v>281355</v>
      </c>
      <c r="J692">
        <v>34988</v>
      </c>
      <c r="K692">
        <f>TB_VOLUMEDEVENDAS[[#This Row],[Produção]]-TB_VOLUMEDEVENDAS[[#This Row],[Exportação]]</f>
        <v>246367</v>
      </c>
    </row>
    <row r="693" spans="1:11" x14ac:dyDescent="0.2">
      <c r="A693" s="56">
        <v>6</v>
      </c>
      <c r="B693">
        <v>2014</v>
      </c>
      <c r="C693" t="s">
        <v>21</v>
      </c>
      <c r="D693" s="58">
        <v>41791</v>
      </c>
      <c r="E693" s="29" t="s">
        <v>6</v>
      </c>
      <c r="F693">
        <v>263564</v>
      </c>
      <c r="G693">
        <v>216653</v>
      </c>
      <c r="H693">
        <v>46911</v>
      </c>
      <c r="I693">
        <v>215943</v>
      </c>
      <c r="J693">
        <v>24425</v>
      </c>
      <c r="K693">
        <f>TB_VOLUMEDEVENDAS[[#This Row],[Produção]]-TB_VOLUMEDEVENDAS[[#This Row],[Exportação]]</f>
        <v>191518</v>
      </c>
    </row>
    <row r="694" spans="1:11" x14ac:dyDescent="0.2">
      <c r="A694" s="56">
        <v>7</v>
      </c>
      <c r="B694">
        <v>2014</v>
      </c>
      <c r="C694" t="s">
        <v>22</v>
      </c>
      <c r="D694" s="58">
        <v>41821</v>
      </c>
      <c r="E694" s="29" t="s">
        <v>6</v>
      </c>
      <c r="F694">
        <v>294768</v>
      </c>
      <c r="G694">
        <v>242149</v>
      </c>
      <c r="H694">
        <v>52619</v>
      </c>
      <c r="I694">
        <v>254348</v>
      </c>
      <c r="J694">
        <v>34321</v>
      </c>
      <c r="K694">
        <f>TB_VOLUMEDEVENDAS[[#This Row],[Produção]]-TB_VOLUMEDEVENDAS[[#This Row],[Exportação]]</f>
        <v>220027</v>
      </c>
    </row>
    <row r="695" spans="1:11" x14ac:dyDescent="0.2">
      <c r="A695" s="56">
        <v>8</v>
      </c>
      <c r="B695">
        <v>2014</v>
      </c>
      <c r="C695" t="s">
        <v>23</v>
      </c>
      <c r="D695" s="58">
        <v>41852</v>
      </c>
      <c r="E695" s="29" t="s">
        <v>6</v>
      </c>
      <c r="F695">
        <v>272492</v>
      </c>
      <c r="G695">
        <v>223229</v>
      </c>
      <c r="H695">
        <v>49263</v>
      </c>
      <c r="I695">
        <v>264637</v>
      </c>
      <c r="J695">
        <v>31668</v>
      </c>
      <c r="K695">
        <f>TB_VOLUMEDEVENDAS[[#This Row],[Produção]]-TB_VOLUMEDEVENDAS[[#This Row],[Exportação]]</f>
        <v>232969</v>
      </c>
    </row>
    <row r="696" spans="1:11" x14ac:dyDescent="0.2">
      <c r="A696" s="56">
        <v>9</v>
      </c>
      <c r="B696">
        <v>2014</v>
      </c>
      <c r="C696" t="s">
        <v>24</v>
      </c>
      <c r="D696" s="58">
        <v>41883</v>
      </c>
      <c r="E696" s="29" t="s">
        <v>6</v>
      </c>
      <c r="F696">
        <v>296294</v>
      </c>
      <c r="G696">
        <v>244578</v>
      </c>
      <c r="H696">
        <v>51716</v>
      </c>
      <c r="I696">
        <v>300931</v>
      </c>
      <c r="J696">
        <v>26024</v>
      </c>
      <c r="K696">
        <f>TB_VOLUMEDEVENDAS[[#This Row],[Produção]]-TB_VOLUMEDEVENDAS[[#This Row],[Exportação]]</f>
        <v>274907</v>
      </c>
    </row>
    <row r="697" spans="1:11" x14ac:dyDescent="0.2">
      <c r="A697" s="56">
        <v>10</v>
      </c>
      <c r="B697">
        <v>2014</v>
      </c>
      <c r="C697" t="s">
        <v>25</v>
      </c>
      <c r="D697" s="58">
        <v>41913</v>
      </c>
      <c r="E697" s="29" t="s">
        <v>6</v>
      </c>
      <c r="F697">
        <v>306859</v>
      </c>
      <c r="G697">
        <v>254483</v>
      </c>
      <c r="H697">
        <v>52376</v>
      </c>
      <c r="I697">
        <v>293328</v>
      </c>
      <c r="J697">
        <v>23503</v>
      </c>
      <c r="K697">
        <f>TB_VOLUMEDEVENDAS[[#This Row],[Produção]]-TB_VOLUMEDEVENDAS[[#This Row],[Exportação]]</f>
        <v>269825</v>
      </c>
    </row>
    <row r="698" spans="1:11" x14ac:dyDescent="0.2">
      <c r="A698" s="56">
        <v>11</v>
      </c>
      <c r="B698">
        <v>2014</v>
      </c>
      <c r="C698" t="s">
        <v>26</v>
      </c>
      <c r="D698" s="58">
        <v>41944</v>
      </c>
      <c r="E698" s="29" t="s">
        <v>6</v>
      </c>
      <c r="F698">
        <v>294651</v>
      </c>
      <c r="G698">
        <v>246801</v>
      </c>
      <c r="H698">
        <v>47850</v>
      </c>
      <c r="I698">
        <v>264830</v>
      </c>
      <c r="J698">
        <v>25971</v>
      </c>
      <c r="K698">
        <f>TB_VOLUMEDEVENDAS[[#This Row],[Produção]]-TB_VOLUMEDEVENDAS[[#This Row],[Exportação]]</f>
        <v>238859</v>
      </c>
    </row>
    <row r="699" spans="1:11" x14ac:dyDescent="0.2">
      <c r="A699" s="56">
        <v>12</v>
      </c>
      <c r="B699">
        <v>2014</v>
      </c>
      <c r="C699" t="s">
        <v>27</v>
      </c>
      <c r="D699" s="58">
        <v>41974</v>
      </c>
      <c r="E699" s="29" t="s">
        <v>6</v>
      </c>
      <c r="F699">
        <v>370028</v>
      </c>
      <c r="G699">
        <v>307871</v>
      </c>
      <c r="H699">
        <v>62157</v>
      </c>
      <c r="I699">
        <v>207597</v>
      </c>
      <c r="J699">
        <v>23438</v>
      </c>
      <c r="K699">
        <f>TB_VOLUMEDEVENDAS[[#This Row],[Produção]]-TB_VOLUMEDEVENDAS[[#This Row],[Exportação]]</f>
        <v>184159</v>
      </c>
    </row>
    <row r="700" spans="1:11" x14ac:dyDescent="0.2">
      <c r="A700" s="56">
        <v>1</v>
      </c>
      <c r="B700">
        <v>2015</v>
      </c>
      <c r="C700" t="s">
        <v>16</v>
      </c>
      <c r="D700" s="58">
        <v>42005</v>
      </c>
      <c r="E700" s="29" t="s">
        <v>6</v>
      </c>
      <c r="F700">
        <v>253803</v>
      </c>
      <c r="G700">
        <v>208143</v>
      </c>
      <c r="H700">
        <v>45660</v>
      </c>
      <c r="I700">
        <v>204716</v>
      </c>
      <c r="J700">
        <v>16302</v>
      </c>
      <c r="K700">
        <f>TB_VOLUMEDEVENDAS[[#This Row],[Produção]]-TB_VOLUMEDEVENDAS[[#This Row],[Exportação]]</f>
        <v>188414</v>
      </c>
    </row>
    <row r="701" spans="1:11" x14ac:dyDescent="0.2">
      <c r="A701" s="56">
        <v>2</v>
      </c>
      <c r="B701">
        <v>2015</v>
      </c>
      <c r="C701" t="s">
        <v>17</v>
      </c>
      <c r="D701" s="58">
        <v>42036</v>
      </c>
      <c r="E701" s="29" t="s">
        <v>6</v>
      </c>
      <c r="F701">
        <v>185944</v>
      </c>
      <c r="G701">
        <v>154923</v>
      </c>
      <c r="H701">
        <v>31021</v>
      </c>
      <c r="I701">
        <v>205953</v>
      </c>
      <c r="J701">
        <v>31266</v>
      </c>
      <c r="K701">
        <f>TB_VOLUMEDEVENDAS[[#This Row],[Produção]]-TB_VOLUMEDEVENDAS[[#This Row],[Exportação]]</f>
        <v>174687</v>
      </c>
    </row>
    <row r="702" spans="1:11" x14ac:dyDescent="0.2">
      <c r="A702" s="56">
        <v>3</v>
      </c>
      <c r="B702">
        <v>2015</v>
      </c>
      <c r="C702" t="s">
        <v>18</v>
      </c>
      <c r="D702" s="58">
        <v>42064</v>
      </c>
      <c r="E702" s="29" t="s">
        <v>6</v>
      </c>
      <c r="F702">
        <v>234631</v>
      </c>
      <c r="G702">
        <v>196859</v>
      </c>
      <c r="H702">
        <v>37772</v>
      </c>
      <c r="I702">
        <v>256480</v>
      </c>
      <c r="J702">
        <v>32189</v>
      </c>
      <c r="K702">
        <f>TB_VOLUMEDEVENDAS[[#This Row],[Produção]]-TB_VOLUMEDEVENDAS[[#This Row],[Exportação]]</f>
        <v>224291</v>
      </c>
    </row>
    <row r="703" spans="1:11" x14ac:dyDescent="0.2">
      <c r="A703" s="56">
        <v>4</v>
      </c>
      <c r="B703">
        <v>2015</v>
      </c>
      <c r="C703" t="s">
        <v>19</v>
      </c>
      <c r="D703" s="58">
        <v>42095</v>
      </c>
      <c r="E703" s="29" t="s">
        <v>6</v>
      </c>
      <c r="F703">
        <v>219351</v>
      </c>
      <c r="G703">
        <v>183761</v>
      </c>
      <c r="H703">
        <v>35590</v>
      </c>
      <c r="I703">
        <v>219623</v>
      </c>
      <c r="J703">
        <v>29960</v>
      </c>
      <c r="K703">
        <f>TB_VOLUMEDEVENDAS[[#This Row],[Produção]]-TB_VOLUMEDEVENDAS[[#This Row],[Exportação]]</f>
        <v>189663</v>
      </c>
    </row>
    <row r="704" spans="1:11" x14ac:dyDescent="0.2">
      <c r="A704" s="56">
        <v>5</v>
      </c>
      <c r="B704">
        <v>2015</v>
      </c>
      <c r="C704" t="s">
        <v>20</v>
      </c>
      <c r="D704" s="58">
        <v>42125</v>
      </c>
      <c r="E704" s="29" t="s">
        <v>6</v>
      </c>
      <c r="F704">
        <v>212696</v>
      </c>
      <c r="G704">
        <v>180314</v>
      </c>
      <c r="H704">
        <v>32382</v>
      </c>
      <c r="I704">
        <v>213047</v>
      </c>
      <c r="J704">
        <v>40762</v>
      </c>
      <c r="K704">
        <f>TB_VOLUMEDEVENDAS[[#This Row],[Produção]]-TB_VOLUMEDEVENDAS[[#This Row],[Exportação]]</f>
        <v>172285</v>
      </c>
    </row>
    <row r="705" spans="1:11" x14ac:dyDescent="0.2">
      <c r="A705" s="56">
        <v>6</v>
      </c>
      <c r="B705">
        <v>2015</v>
      </c>
      <c r="C705" t="s">
        <v>21</v>
      </c>
      <c r="D705" s="58">
        <v>42156</v>
      </c>
      <c r="E705" s="29" t="s">
        <v>6</v>
      </c>
      <c r="F705">
        <v>212524</v>
      </c>
      <c r="G705">
        <v>179639</v>
      </c>
      <c r="H705">
        <v>32885</v>
      </c>
      <c r="I705">
        <v>187608</v>
      </c>
      <c r="J705">
        <v>47976</v>
      </c>
      <c r="K705">
        <f>TB_VOLUMEDEVENDAS[[#This Row],[Produção]]-TB_VOLUMEDEVENDAS[[#This Row],[Exportação]]</f>
        <v>139632</v>
      </c>
    </row>
    <row r="706" spans="1:11" x14ac:dyDescent="0.2">
      <c r="A706" s="56">
        <v>7</v>
      </c>
      <c r="B706">
        <v>2015</v>
      </c>
      <c r="C706" t="s">
        <v>22</v>
      </c>
      <c r="D706" s="58">
        <v>42186</v>
      </c>
      <c r="E706" s="29" t="s">
        <v>6</v>
      </c>
      <c r="F706">
        <v>227617</v>
      </c>
      <c r="G706">
        <v>189936</v>
      </c>
      <c r="H706">
        <v>37681</v>
      </c>
      <c r="I706">
        <v>223145</v>
      </c>
      <c r="J706">
        <v>28296</v>
      </c>
      <c r="K706">
        <f>TB_VOLUMEDEVENDAS[[#This Row],[Produção]]-TB_VOLUMEDEVENDAS[[#This Row],[Exportação]]</f>
        <v>194849</v>
      </c>
    </row>
    <row r="707" spans="1:11" x14ac:dyDescent="0.2">
      <c r="A707" s="56">
        <v>8</v>
      </c>
      <c r="B707">
        <v>2015</v>
      </c>
      <c r="C707" t="s">
        <v>23</v>
      </c>
      <c r="D707" s="58">
        <v>42217</v>
      </c>
      <c r="E707" s="29" t="s">
        <v>6</v>
      </c>
      <c r="F707">
        <v>207250</v>
      </c>
      <c r="G707">
        <v>173864</v>
      </c>
      <c r="H707">
        <v>33386</v>
      </c>
      <c r="I707">
        <v>216991</v>
      </c>
      <c r="J707">
        <v>34430</v>
      </c>
      <c r="K707">
        <f>TB_VOLUMEDEVENDAS[[#This Row],[Produção]]-TB_VOLUMEDEVENDAS[[#This Row],[Exportação]]</f>
        <v>182561</v>
      </c>
    </row>
    <row r="708" spans="1:11" x14ac:dyDescent="0.2">
      <c r="A708" s="56">
        <v>9</v>
      </c>
      <c r="B708">
        <v>2015</v>
      </c>
      <c r="C708" t="s">
        <v>24</v>
      </c>
      <c r="D708" s="58">
        <v>42248</v>
      </c>
      <c r="E708" s="29" t="s">
        <v>6</v>
      </c>
      <c r="F708">
        <v>200077</v>
      </c>
      <c r="G708">
        <v>167704</v>
      </c>
      <c r="H708">
        <v>32373</v>
      </c>
      <c r="I708">
        <v>176757</v>
      </c>
      <c r="J708">
        <v>33502</v>
      </c>
      <c r="K708">
        <f>TB_VOLUMEDEVENDAS[[#This Row],[Produção]]-TB_VOLUMEDEVENDAS[[#This Row],[Exportação]]</f>
        <v>143255</v>
      </c>
    </row>
    <row r="709" spans="1:11" x14ac:dyDescent="0.2">
      <c r="A709" s="56">
        <v>10</v>
      </c>
      <c r="B709">
        <v>2015</v>
      </c>
      <c r="C709" t="s">
        <v>25</v>
      </c>
      <c r="D709" s="58">
        <v>42278</v>
      </c>
      <c r="E709" s="29" t="s">
        <v>6</v>
      </c>
      <c r="F709">
        <v>192147</v>
      </c>
      <c r="G709">
        <v>162069</v>
      </c>
      <c r="H709">
        <v>30078</v>
      </c>
      <c r="I709">
        <v>208097</v>
      </c>
      <c r="J709">
        <v>39887</v>
      </c>
      <c r="K709">
        <f>TB_VOLUMEDEVENDAS[[#This Row],[Produção]]-TB_VOLUMEDEVENDAS[[#This Row],[Exportação]]</f>
        <v>168210</v>
      </c>
    </row>
    <row r="710" spans="1:11" x14ac:dyDescent="0.2">
      <c r="A710" s="56">
        <v>11</v>
      </c>
      <c r="B710">
        <v>2015</v>
      </c>
      <c r="C710" t="s">
        <v>26</v>
      </c>
      <c r="D710" s="58">
        <v>42309</v>
      </c>
      <c r="E710" s="29" t="s">
        <v>6</v>
      </c>
      <c r="F710">
        <v>195176</v>
      </c>
      <c r="G710">
        <v>166934</v>
      </c>
      <c r="H710">
        <v>28242</v>
      </c>
      <c r="I710">
        <v>173874</v>
      </c>
      <c r="J710">
        <v>36531</v>
      </c>
      <c r="K710">
        <f>TB_VOLUMEDEVENDAS[[#This Row],[Produção]]-TB_VOLUMEDEVENDAS[[#This Row],[Exportação]]</f>
        <v>137343</v>
      </c>
    </row>
    <row r="711" spans="1:11" x14ac:dyDescent="0.2">
      <c r="A711" s="56">
        <v>12</v>
      </c>
      <c r="B711">
        <v>2015</v>
      </c>
      <c r="C711" t="s">
        <v>27</v>
      </c>
      <c r="D711" s="58">
        <v>42339</v>
      </c>
      <c r="E711" s="29" t="s">
        <v>6</v>
      </c>
      <c r="F711">
        <v>227760</v>
      </c>
      <c r="G711">
        <v>190471</v>
      </c>
      <c r="H711">
        <v>37289</v>
      </c>
      <c r="I711">
        <v>141798</v>
      </c>
      <c r="J711">
        <v>46231</v>
      </c>
      <c r="K711">
        <f>TB_VOLUMEDEVENDAS[[#This Row],[Produção]]-TB_VOLUMEDEVENDAS[[#This Row],[Exportação]]</f>
        <v>95567</v>
      </c>
    </row>
    <row r="712" spans="1:11" x14ac:dyDescent="0.2">
      <c r="A712" s="56">
        <v>1</v>
      </c>
      <c r="B712">
        <v>2016</v>
      </c>
      <c r="C712" t="s">
        <v>16</v>
      </c>
      <c r="D712" s="58">
        <v>42370</v>
      </c>
      <c r="E712" s="29" t="s">
        <v>6</v>
      </c>
      <c r="F712">
        <v>155283</v>
      </c>
      <c r="G712">
        <v>130178</v>
      </c>
      <c r="H712">
        <v>25105</v>
      </c>
      <c r="I712">
        <v>152778</v>
      </c>
      <c r="J712">
        <v>23834</v>
      </c>
      <c r="K712">
        <f>TB_VOLUMEDEVENDAS[[#This Row],[Produção]]-TB_VOLUMEDEVENDAS[[#This Row],[Exportação]]</f>
        <v>128944</v>
      </c>
    </row>
    <row r="713" spans="1:11" x14ac:dyDescent="0.2">
      <c r="A713" s="56">
        <v>2</v>
      </c>
      <c r="B713">
        <v>2016</v>
      </c>
      <c r="C713" t="s">
        <v>17</v>
      </c>
      <c r="D713" s="58">
        <v>42401</v>
      </c>
      <c r="E713" s="29" t="s">
        <v>6</v>
      </c>
      <c r="F713">
        <v>146809</v>
      </c>
      <c r="G713">
        <v>125072</v>
      </c>
      <c r="H713">
        <v>21737</v>
      </c>
      <c r="I713">
        <v>144333</v>
      </c>
      <c r="J713">
        <v>36362</v>
      </c>
      <c r="K713">
        <f>TB_VOLUMEDEVENDAS[[#This Row],[Produção]]-TB_VOLUMEDEVENDAS[[#This Row],[Exportação]]</f>
        <v>107971</v>
      </c>
    </row>
    <row r="714" spans="1:11" x14ac:dyDescent="0.2">
      <c r="A714" s="56">
        <v>3</v>
      </c>
      <c r="B714">
        <v>2016</v>
      </c>
      <c r="C714" t="s">
        <v>18</v>
      </c>
      <c r="D714" s="58">
        <v>42430</v>
      </c>
      <c r="E714" s="29" t="s">
        <v>6</v>
      </c>
      <c r="F714">
        <v>179219</v>
      </c>
      <c r="G714">
        <v>153248</v>
      </c>
      <c r="H714">
        <v>25971</v>
      </c>
      <c r="I714">
        <v>200352</v>
      </c>
      <c r="J714">
        <v>41593</v>
      </c>
      <c r="K714">
        <f>TB_VOLUMEDEVENDAS[[#This Row],[Produção]]-TB_VOLUMEDEVENDAS[[#This Row],[Exportação]]</f>
        <v>158759</v>
      </c>
    </row>
    <row r="715" spans="1:11" x14ac:dyDescent="0.2">
      <c r="A715" s="56">
        <v>4</v>
      </c>
      <c r="B715">
        <v>2016</v>
      </c>
      <c r="C715" t="s">
        <v>19</v>
      </c>
      <c r="D715" s="58">
        <v>42461</v>
      </c>
      <c r="E715" s="29" t="s">
        <v>6</v>
      </c>
      <c r="F715">
        <v>162939</v>
      </c>
      <c r="G715">
        <v>141645</v>
      </c>
      <c r="H715">
        <v>21294</v>
      </c>
      <c r="I715">
        <v>171298</v>
      </c>
      <c r="J715">
        <v>39661</v>
      </c>
      <c r="K715">
        <f>TB_VOLUMEDEVENDAS[[#This Row],[Produção]]-TB_VOLUMEDEVENDAS[[#This Row],[Exportação]]</f>
        <v>131637</v>
      </c>
    </row>
    <row r="716" spans="1:11" x14ac:dyDescent="0.2">
      <c r="A716" s="56">
        <v>5</v>
      </c>
      <c r="B716">
        <v>2016</v>
      </c>
      <c r="C716" t="s">
        <v>20</v>
      </c>
      <c r="D716" s="58">
        <v>42491</v>
      </c>
      <c r="E716" s="29" t="s">
        <v>6</v>
      </c>
      <c r="F716">
        <v>167489</v>
      </c>
      <c r="G716">
        <v>145663</v>
      </c>
      <c r="H716">
        <v>21826</v>
      </c>
      <c r="I716">
        <v>178895</v>
      </c>
      <c r="J716">
        <v>48603</v>
      </c>
      <c r="K716">
        <f>TB_VOLUMEDEVENDAS[[#This Row],[Produção]]-TB_VOLUMEDEVENDAS[[#This Row],[Exportação]]</f>
        <v>130292</v>
      </c>
    </row>
    <row r="717" spans="1:11" x14ac:dyDescent="0.2">
      <c r="A717" s="56">
        <v>6</v>
      </c>
      <c r="B717">
        <v>2016</v>
      </c>
      <c r="C717" t="s">
        <v>21</v>
      </c>
      <c r="D717" s="58">
        <v>42522</v>
      </c>
      <c r="E717" s="29" t="s">
        <v>6</v>
      </c>
      <c r="F717">
        <v>171797</v>
      </c>
      <c r="G717">
        <v>149569</v>
      </c>
      <c r="H717">
        <v>22228</v>
      </c>
      <c r="I717">
        <v>186250</v>
      </c>
      <c r="J717">
        <v>46688</v>
      </c>
      <c r="K717">
        <f>TB_VOLUMEDEVENDAS[[#This Row],[Produção]]-TB_VOLUMEDEVENDAS[[#This Row],[Exportação]]</f>
        <v>139562</v>
      </c>
    </row>
    <row r="718" spans="1:11" x14ac:dyDescent="0.2">
      <c r="A718" s="56">
        <v>7</v>
      </c>
      <c r="B718">
        <v>2016</v>
      </c>
      <c r="C718" t="s">
        <v>22</v>
      </c>
      <c r="D718" s="58">
        <v>42552</v>
      </c>
      <c r="E718" s="29" t="s">
        <v>6</v>
      </c>
      <c r="F718">
        <v>181408</v>
      </c>
      <c r="G718">
        <v>156868</v>
      </c>
      <c r="H718">
        <v>24540</v>
      </c>
      <c r="I718">
        <v>191779</v>
      </c>
      <c r="J718">
        <v>46113</v>
      </c>
      <c r="K718">
        <f>TB_VOLUMEDEVENDAS[[#This Row],[Produção]]-TB_VOLUMEDEVENDAS[[#This Row],[Exportação]]</f>
        <v>145666</v>
      </c>
    </row>
    <row r="719" spans="1:11" x14ac:dyDescent="0.2">
      <c r="A719" s="56">
        <v>8</v>
      </c>
      <c r="B719">
        <v>2016</v>
      </c>
      <c r="C719" t="s">
        <v>23</v>
      </c>
      <c r="D719" s="58">
        <v>42583</v>
      </c>
      <c r="E719" s="29" t="s">
        <v>6</v>
      </c>
      <c r="F719">
        <v>183890</v>
      </c>
      <c r="G719">
        <v>159599</v>
      </c>
      <c r="H719">
        <v>24291</v>
      </c>
      <c r="I719">
        <v>181197</v>
      </c>
      <c r="J719">
        <v>41169</v>
      </c>
      <c r="K719">
        <f>TB_VOLUMEDEVENDAS[[#This Row],[Produção]]-TB_VOLUMEDEVENDAS[[#This Row],[Exportação]]</f>
        <v>140028</v>
      </c>
    </row>
    <row r="720" spans="1:11" x14ac:dyDescent="0.2">
      <c r="A720" s="56">
        <v>9</v>
      </c>
      <c r="B720">
        <v>2016</v>
      </c>
      <c r="C720" t="s">
        <v>24</v>
      </c>
      <c r="D720" s="58">
        <v>42614</v>
      </c>
      <c r="E720" s="29" t="s">
        <v>6</v>
      </c>
      <c r="F720">
        <v>159961</v>
      </c>
      <c r="G720">
        <v>138294</v>
      </c>
      <c r="H720">
        <v>21667</v>
      </c>
      <c r="I720">
        <v>172105</v>
      </c>
      <c r="J720">
        <v>39461</v>
      </c>
      <c r="K720">
        <f>TB_VOLUMEDEVENDAS[[#This Row],[Produção]]-TB_VOLUMEDEVENDAS[[#This Row],[Exportação]]</f>
        <v>132644</v>
      </c>
    </row>
    <row r="721" spans="1:11" x14ac:dyDescent="0.2">
      <c r="A721" s="56">
        <v>10</v>
      </c>
      <c r="B721">
        <v>2016</v>
      </c>
      <c r="C721" t="s">
        <v>25</v>
      </c>
      <c r="D721" s="58">
        <v>42644</v>
      </c>
      <c r="E721" s="29" t="s">
        <v>6</v>
      </c>
      <c r="F721">
        <v>159037</v>
      </c>
      <c r="G721">
        <v>140245</v>
      </c>
      <c r="H721">
        <v>18792</v>
      </c>
      <c r="I721">
        <v>177570</v>
      </c>
      <c r="J721">
        <v>37070</v>
      </c>
      <c r="K721">
        <f>TB_VOLUMEDEVENDAS[[#This Row],[Produção]]-TB_VOLUMEDEVENDAS[[#This Row],[Exportação]]</f>
        <v>140500</v>
      </c>
    </row>
    <row r="722" spans="1:11" x14ac:dyDescent="0.2">
      <c r="A722" s="56">
        <v>11</v>
      </c>
      <c r="B722">
        <v>2016</v>
      </c>
      <c r="C722" t="s">
        <v>26</v>
      </c>
      <c r="D722" s="58">
        <v>42675</v>
      </c>
      <c r="E722" s="29" t="s">
        <v>6</v>
      </c>
      <c r="F722">
        <v>178156</v>
      </c>
      <c r="G722">
        <v>157651</v>
      </c>
      <c r="H722">
        <v>20505</v>
      </c>
      <c r="I722">
        <v>219084</v>
      </c>
      <c r="J722">
        <v>56722</v>
      </c>
      <c r="K722">
        <f>TB_VOLUMEDEVENDAS[[#This Row],[Produção]]-TB_VOLUMEDEVENDAS[[#This Row],[Exportação]]</f>
        <v>162362</v>
      </c>
    </row>
    <row r="723" spans="1:11" x14ac:dyDescent="0.2">
      <c r="A723" s="56">
        <v>12</v>
      </c>
      <c r="B723">
        <v>2016</v>
      </c>
      <c r="C723" t="s">
        <v>27</v>
      </c>
      <c r="D723" s="58">
        <v>42705</v>
      </c>
      <c r="E723" s="29" t="s">
        <v>6</v>
      </c>
      <c r="F723">
        <v>204329</v>
      </c>
      <c r="G723">
        <v>178828</v>
      </c>
      <c r="H723">
        <v>25501</v>
      </c>
      <c r="I723">
        <v>201143</v>
      </c>
      <c r="J723">
        <v>59292</v>
      </c>
      <c r="K723">
        <f>TB_VOLUMEDEVENDAS[[#This Row],[Produção]]-TB_VOLUMEDEVENDAS[[#This Row],[Exportação]]</f>
        <v>141851</v>
      </c>
    </row>
    <row r="724" spans="1:11" x14ac:dyDescent="0.2">
      <c r="A724" s="56">
        <v>1</v>
      </c>
      <c r="B724">
        <v>2017</v>
      </c>
      <c r="C724" t="s">
        <v>16</v>
      </c>
      <c r="D724" s="58">
        <v>42736</v>
      </c>
      <c r="E724" s="29" t="s">
        <v>6</v>
      </c>
      <c r="F724">
        <v>147219</v>
      </c>
      <c r="G724">
        <v>130407</v>
      </c>
      <c r="H724">
        <v>16812</v>
      </c>
      <c r="I724">
        <v>179376</v>
      </c>
      <c r="J724">
        <v>38125</v>
      </c>
      <c r="K724">
        <f>TB_VOLUMEDEVENDAS[[#This Row],[Produção]]-TB_VOLUMEDEVENDAS[[#This Row],[Exportação]]</f>
        <v>141251</v>
      </c>
    </row>
    <row r="725" spans="1:11" x14ac:dyDescent="0.2">
      <c r="A725" s="56">
        <v>2</v>
      </c>
      <c r="B725">
        <v>2017</v>
      </c>
      <c r="C725" t="s">
        <v>17</v>
      </c>
      <c r="D725" s="58">
        <v>42767</v>
      </c>
      <c r="E725" s="29" t="s">
        <v>6</v>
      </c>
      <c r="F725">
        <v>135667</v>
      </c>
      <c r="G725">
        <v>121302</v>
      </c>
      <c r="H725">
        <v>14365</v>
      </c>
      <c r="I725">
        <v>201763</v>
      </c>
      <c r="J725">
        <v>67084</v>
      </c>
      <c r="K725">
        <f>TB_VOLUMEDEVENDAS[[#This Row],[Produção]]-TB_VOLUMEDEVENDAS[[#This Row],[Exportação]]</f>
        <v>134679</v>
      </c>
    </row>
    <row r="726" spans="1:11" x14ac:dyDescent="0.2">
      <c r="A726" s="56">
        <v>3</v>
      </c>
      <c r="B726">
        <v>2017</v>
      </c>
      <c r="C726" t="s">
        <v>18</v>
      </c>
      <c r="D726" s="58">
        <v>42795</v>
      </c>
      <c r="E726" s="29" t="s">
        <v>6</v>
      </c>
      <c r="F726">
        <v>189149</v>
      </c>
      <c r="G726">
        <v>168248</v>
      </c>
      <c r="H726">
        <v>20901</v>
      </c>
      <c r="I726">
        <v>236568</v>
      </c>
      <c r="J726">
        <v>69283</v>
      </c>
      <c r="K726">
        <f>TB_VOLUMEDEVENDAS[[#This Row],[Produção]]-TB_VOLUMEDEVENDAS[[#This Row],[Exportação]]</f>
        <v>167285</v>
      </c>
    </row>
    <row r="727" spans="1:11" x14ac:dyDescent="0.2">
      <c r="A727" s="56">
        <v>4</v>
      </c>
      <c r="B727">
        <v>2017</v>
      </c>
      <c r="C727" t="s">
        <v>19</v>
      </c>
      <c r="D727" s="58">
        <v>42826</v>
      </c>
      <c r="E727" s="29" t="s">
        <v>6</v>
      </c>
      <c r="F727">
        <v>156894</v>
      </c>
      <c r="G727">
        <v>139361</v>
      </c>
      <c r="H727">
        <v>17533</v>
      </c>
      <c r="I727">
        <v>191554</v>
      </c>
      <c r="J727">
        <v>61200</v>
      </c>
      <c r="K727">
        <f>TB_VOLUMEDEVENDAS[[#This Row],[Produção]]-TB_VOLUMEDEVENDAS[[#This Row],[Exportação]]</f>
        <v>130354</v>
      </c>
    </row>
    <row r="728" spans="1:11" x14ac:dyDescent="0.2">
      <c r="A728" s="56">
        <v>5</v>
      </c>
      <c r="B728">
        <v>2017</v>
      </c>
      <c r="C728" t="s">
        <v>20</v>
      </c>
      <c r="D728" s="58">
        <v>42856</v>
      </c>
      <c r="E728" s="29" t="s">
        <v>6</v>
      </c>
      <c r="F728">
        <v>195562</v>
      </c>
      <c r="G728">
        <v>174445</v>
      </c>
      <c r="H728">
        <v>21117</v>
      </c>
      <c r="I728">
        <v>253398</v>
      </c>
      <c r="J728">
        <v>73432</v>
      </c>
      <c r="K728">
        <f>TB_VOLUMEDEVENDAS[[#This Row],[Produção]]-TB_VOLUMEDEVENDAS[[#This Row],[Exportação]]</f>
        <v>179966</v>
      </c>
    </row>
    <row r="729" spans="1:11" x14ac:dyDescent="0.2">
      <c r="A729" s="56">
        <v>6</v>
      </c>
      <c r="B729">
        <v>2017</v>
      </c>
      <c r="C729" t="s">
        <v>21</v>
      </c>
      <c r="D729" s="58">
        <v>42887</v>
      </c>
      <c r="E729" s="29" t="s">
        <v>6</v>
      </c>
      <c r="F729">
        <v>194954</v>
      </c>
      <c r="G729">
        <v>174408</v>
      </c>
      <c r="H729">
        <v>20546</v>
      </c>
      <c r="I729">
        <v>214838</v>
      </c>
      <c r="J729">
        <v>67887</v>
      </c>
      <c r="K729">
        <f>TB_VOLUMEDEVENDAS[[#This Row],[Produção]]-TB_VOLUMEDEVENDAS[[#This Row],[Exportação]]</f>
        <v>146951</v>
      </c>
    </row>
    <row r="730" spans="1:11" x14ac:dyDescent="0.2">
      <c r="A730" s="56">
        <v>7</v>
      </c>
      <c r="B730">
        <v>2017</v>
      </c>
      <c r="C730" t="s">
        <v>22</v>
      </c>
      <c r="D730" s="58">
        <v>42917</v>
      </c>
      <c r="E730" s="29" t="s">
        <v>6</v>
      </c>
      <c r="F730">
        <v>184815</v>
      </c>
      <c r="G730">
        <v>164043</v>
      </c>
      <c r="H730">
        <v>20772</v>
      </c>
      <c r="I730">
        <v>225831</v>
      </c>
      <c r="J730">
        <v>65579</v>
      </c>
      <c r="K730">
        <f>TB_VOLUMEDEVENDAS[[#This Row],[Produção]]-TB_VOLUMEDEVENDAS[[#This Row],[Exportação]]</f>
        <v>160252</v>
      </c>
    </row>
    <row r="731" spans="1:11" x14ac:dyDescent="0.2">
      <c r="A731" s="56">
        <v>8</v>
      </c>
      <c r="B731">
        <v>2017</v>
      </c>
      <c r="C731" t="s">
        <v>23</v>
      </c>
      <c r="D731" s="58">
        <v>42948</v>
      </c>
      <c r="E731" s="29" t="s">
        <v>6</v>
      </c>
      <c r="F731">
        <v>216534</v>
      </c>
      <c r="G731">
        <v>193057</v>
      </c>
      <c r="H731">
        <v>23477</v>
      </c>
      <c r="I731">
        <v>266489</v>
      </c>
      <c r="J731">
        <v>67268</v>
      </c>
      <c r="K731">
        <f>TB_VOLUMEDEVENDAS[[#This Row],[Produção]]-TB_VOLUMEDEVENDAS[[#This Row],[Exportação]]</f>
        <v>199221</v>
      </c>
    </row>
    <row r="732" spans="1:11" x14ac:dyDescent="0.2">
      <c r="A732" s="56">
        <v>9</v>
      </c>
      <c r="B732">
        <v>2017</v>
      </c>
      <c r="C732" t="s">
        <v>24</v>
      </c>
      <c r="D732" s="58">
        <v>42979</v>
      </c>
      <c r="E732" s="29" t="s">
        <v>6</v>
      </c>
      <c r="F732">
        <v>199211</v>
      </c>
      <c r="G732">
        <v>178894</v>
      </c>
      <c r="H732">
        <v>20317</v>
      </c>
      <c r="I732">
        <v>239763</v>
      </c>
      <c r="J732">
        <v>60189</v>
      </c>
      <c r="K732">
        <f>TB_VOLUMEDEVENDAS[[#This Row],[Produção]]-TB_VOLUMEDEVENDAS[[#This Row],[Exportação]]</f>
        <v>179574</v>
      </c>
    </row>
    <row r="733" spans="1:11" x14ac:dyDescent="0.2">
      <c r="A733" s="56">
        <v>10</v>
      </c>
      <c r="B733">
        <v>2017</v>
      </c>
      <c r="C733" t="s">
        <v>25</v>
      </c>
      <c r="D733" s="58">
        <v>43009</v>
      </c>
      <c r="E733" s="29" t="s">
        <v>6</v>
      </c>
      <c r="F733">
        <v>202857</v>
      </c>
      <c r="G733">
        <v>181919</v>
      </c>
      <c r="H733">
        <v>20938</v>
      </c>
      <c r="I733">
        <v>253906</v>
      </c>
      <c r="J733">
        <v>61801</v>
      </c>
      <c r="K733">
        <f>TB_VOLUMEDEVENDAS[[#This Row],[Produção]]-TB_VOLUMEDEVENDAS[[#This Row],[Exportação]]</f>
        <v>192105</v>
      </c>
    </row>
    <row r="734" spans="1:11" x14ac:dyDescent="0.2">
      <c r="A734" s="56">
        <v>11</v>
      </c>
      <c r="B734">
        <v>2017</v>
      </c>
      <c r="C734" t="s">
        <v>26</v>
      </c>
      <c r="D734" s="58">
        <v>43040</v>
      </c>
      <c r="E734" s="29" t="s">
        <v>6</v>
      </c>
      <c r="F734">
        <v>204205</v>
      </c>
      <c r="G734">
        <v>182631</v>
      </c>
      <c r="H734">
        <v>21574</v>
      </c>
      <c r="I734">
        <v>254073</v>
      </c>
      <c r="J734">
        <v>73073</v>
      </c>
      <c r="K734">
        <f>TB_VOLUMEDEVENDAS[[#This Row],[Produção]]-TB_VOLUMEDEVENDAS[[#This Row],[Exportação]]</f>
        <v>181000</v>
      </c>
    </row>
    <row r="735" spans="1:11" x14ac:dyDescent="0.2">
      <c r="A735" s="56">
        <v>12</v>
      </c>
      <c r="B735">
        <v>2017</v>
      </c>
      <c r="C735" t="s">
        <v>27</v>
      </c>
      <c r="D735" s="58">
        <v>43070</v>
      </c>
      <c r="E735" s="29" t="s">
        <v>6</v>
      </c>
      <c r="F735">
        <v>212615</v>
      </c>
      <c r="G735">
        <v>186858</v>
      </c>
      <c r="H735">
        <v>25757</v>
      </c>
      <c r="I735">
        <v>219697</v>
      </c>
      <c r="J735">
        <v>61140</v>
      </c>
      <c r="K735">
        <f>TB_VOLUMEDEVENDAS[[#This Row],[Produção]]-TB_VOLUMEDEVENDAS[[#This Row],[Exportação]]</f>
        <v>158557</v>
      </c>
    </row>
    <row r="736" spans="1:11" x14ac:dyDescent="0.2">
      <c r="A736" s="56">
        <v>1</v>
      </c>
      <c r="B736">
        <v>2018</v>
      </c>
      <c r="C736" t="s">
        <v>16</v>
      </c>
      <c r="D736" s="58">
        <v>43101</v>
      </c>
      <c r="E736" s="29" t="s">
        <v>6</v>
      </c>
      <c r="F736">
        <v>181266</v>
      </c>
      <c r="G736">
        <v>160277</v>
      </c>
      <c r="H736">
        <v>20989</v>
      </c>
      <c r="I736">
        <v>219217</v>
      </c>
      <c r="J736">
        <v>46398</v>
      </c>
      <c r="K736">
        <f>TB_VOLUMEDEVENDAS[[#This Row],[Produção]]-TB_VOLUMEDEVENDAS[[#This Row],[Exportação]]</f>
        <v>172819</v>
      </c>
    </row>
    <row r="737" spans="1:11" x14ac:dyDescent="0.2">
      <c r="A737" s="56">
        <v>2</v>
      </c>
      <c r="B737">
        <v>2018</v>
      </c>
      <c r="C737" t="s">
        <v>17</v>
      </c>
      <c r="D737" s="58">
        <v>43132</v>
      </c>
      <c r="E737" s="29" t="s">
        <v>6</v>
      </c>
      <c r="F737">
        <v>156905</v>
      </c>
      <c r="G737">
        <v>138510</v>
      </c>
      <c r="H737">
        <v>18395</v>
      </c>
      <c r="I737">
        <v>213498</v>
      </c>
      <c r="J737">
        <v>66321</v>
      </c>
      <c r="K737">
        <f>TB_VOLUMEDEVENDAS[[#This Row],[Produção]]-TB_VOLUMEDEVENDAS[[#This Row],[Exportação]]</f>
        <v>147177</v>
      </c>
    </row>
    <row r="738" spans="1:11" x14ac:dyDescent="0.2">
      <c r="A738" s="56">
        <v>3</v>
      </c>
      <c r="B738">
        <v>2018</v>
      </c>
      <c r="C738" t="s">
        <v>18</v>
      </c>
      <c r="D738" s="58">
        <v>43160</v>
      </c>
      <c r="E738" s="29" t="s">
        <v>6</v>
      </c>
      <c r="F738">
        <v>207365</v>
      </c>
      <c r="G738">
        <v>182935</v>
      </c>
      <c r="H738">
        <v>24430</v>
      </c>
      <c r="I738">
        <v>267539</v>
      </c>
      <c r="J738">
        <v>67488</v>
      </c>
      <c r="K738">
        <f>TB_VOLUMEDEVENDAS[[#This Row],[Produção]]-TB_VOLUMEDEVENDAS[[#This Row],[Exportação]]</f>
        <v>200051</v>
      </c>
    </row>
    <row r="739" spans="1:11" x14ac:dyDescent="0.2">
      <c r="A739" s="56">
        <v>4</v>
      </c>
      <c r="B739">
        <v>2018</v>
      </c>
      <c r="C739" t="s">
        <v>19</v>
      </c>
      <c r="D739" s="58">
        <v>43191</v>
      </c>
      <c r="E739" s="29" t="s">
        <v>6</v>
      </c>
      <c r="F739">
        <v>217330</v>
      </c>
      <c r="G739">
        <v>190515</v>
      </c>
      <c r="H739">
        <v>26815</v>
      </c>
      <c r="I739">
        <v>266549</v>
      </c>
      <c r="J739">
        <v>72975</v>
      </c>
      <c r="K739">
        <f>TB_VOLUMEDEVENDAS[[#This Row],[Produção]]-TB_VOLUMEDEVENDAS[[#This Row],[Exportação]]</f>
        <v>193574</v>
      </c>
    </row>
    <row r="740" spans="1:11" x14ac:dyDescent="0.2">
      <c r="A740" s="56">
        <v>5</v>
      </c>
      <c r="B740">
        <v>2018</v>
      </c>
      <c r="C740" t="s">
        <v>20</v>
      </c>
      <c r="D740" s="58">
        <v>43221</v>
      </c>
      <c r="E740" s="29" t="s">
        <v>6</v>
      </c>
      <c r="F740">
        <v>201897</v>
      </c>
      <c r="G740">
        <v>175634</v>
      </c>
      <c r="H740">
        <v>26263</v>
      </c>
      <c r="I740">
        <v>212329</v>
      </c>
      <c r="J740">
        <v>60754</v>
      </c>
      <c r="K740">
        <f>TB_VOLUMEDEVENDAS[[#This Row],[Produção]]-TB_VOLUMEDEVENDAS[[#This Row],[Exportação]]</f>
        <v>151575</v>
      </c>
    </row>
    <row r="741" spans="1:11" x14ac:dyDescent="0.2">
      <c r="A741" s="56">
        <v>6</v>
      </c>
      <c r="B741">
        <v>2018</v>
      </c>
      <c r="C741" t="s">
        <v>21</v>
      </c>
      <c r="D741" s="58">
        <v>43252</v>
      </c>
      <c r="E741" s="29" t="s">
        <v>6</v>
      </c>
      <c r="F741">
        <v>201982</v>
      </c>
      <c r="G741">
        <v>175796</v>
      </c>
      <c r="H741">
        <v>26186</v>
      </c>
      <c r="I741">
        <v>256311</v>
      </c>
      <c r="J741">
        <v>64918</v>
      </c>
      <c r="K741">
        <f>TB_VOLUMEDEVENDAS[[#This Row],[Produção]]-TB_VOLUMEDEVENDAS[[#This Row],[Exportação]]</f>
        <v>191393</v>
      </c>
    </row>
    <row r="742" spans="1:11" x14ac:dyDescent="0.2">
      <c r="A742" s="56">
        <v>7</v>
      </c>
      <c r="B742">
        <v>2018</v>
      </c>
      <c r="C742" t="s">
        <v>22</v>
      </c>
      <c r="D742" s="58">
        <v>43282</v>
      </c>
      <c r="E742" s="29" t="s">
        <v>6</v>
      </c>
      <c r="F742">
        <v>217509</v>
      </c>
      <c r="G742">
        <v>190151</v>
      </c>
      <c r="H742">
        <v>27358</v>
      </c>
      <c r="I742">
        <v>245935</v>
      </c>
      <c r="J742">
        <v>49705</v>
      </c>
      <c r="K742">
        <f>TB_VOLUMEDEVENDAS[[#This Row],[Produção]]-TB_VOLUMEDEVENDAS[[#This Row],[Exportação]]</f>
        <v>196230</v>
      </c>
    </row>
    <row r="743" spans="1:11" x14ac:dyDescent="0.2">
      <c r="A743" s="56">
        <v>8</v>
      </c>
      <c r="B743">
        <v>2018</v>
      </c>
      <c r="C743" t="s">
        <v>23</v>
      </c>
      <c r="D743" s="58">
        <v>43313</v>
      </c>
      <c r="E743" s="29" t="s">
        <v>6</v>
      </c>
      <c r="F743">
        <v>248623</v>
      </c>
      <c r="G743">
        <v>218208</v>
      </c>
      <c r="H743">
        <v>30415</v>
      </c>
      <c r="I743">
        <v>291099</v>
      </c>
      <c r="J743">
        <v>56104</v>
      </c>
      <c r="K743">
        <f>TB_VOLUMEDEVENDAS[[#This Row],[Produção]]-TB_VOLUMEDEVENDAS[[#This Row],[Exportação]]</f>
        <v>234995</v>
      </c>
    </row>
    <row r="744" spans="1:11" x14ac:dyDescent="0.2">
      <c r="A744" s="56">
        <v>9</v>
      </c>
      <c r="B744">
        <v>2018</v>
      </c>
      <c r="C744" t="s">
        <v>24</v>
      </c>
      <c r="D744" s="58">
        <v>43344</v>
      </c>
      <c r="E744" s="29" t="s">
        <v>6</v>
      </c>
      <c r="F744">
        <v>213339</v>
      </c>
      <c r="G744">
        <v>186998</v>
      </c>
      <c r="H744">
        <v>26341</v>
      </c>
      <c r="I744">
        <v>223081</v>
      </c>
      <c r="J744">
        <v>39449</v>
      </c>
      <c r="K744">
        <f>TB_VOLUMEDEVENDAS[[#This Row],[Produção]]-TB_VOLUMEDEVENDAS[[#This Row],[Exportação]]</f>
        <v>183632</v>
      </c>
    </row>
    <row r="745" spans="1:11" x14ac:dyDescent="0.2">
      <c r="A745" s="56">
        <v>10</v>
      </c>
      <c r="B745">
        <v>2018</v>
      </c>
      <c r="C745" t="s">
        <v>25</v>
      </c>
      <c r="D745" s="58">
        <v>43374</v>
      </c>
      <c r="E745" s="29" t="s">
        <v>6</v>
      </c>
      <c r="F745">
        <v>254732</v>
      </c>
      <c r="G745">
        <v>225700</v>
      </c>
      <c r="H745">
        <v>29032</v>
      </c>
      <c r="I745">
        <v>263186</v>
      </c>
      <c r="J745">
        <v>38734</v>
      </c>
      <c r="K745">
        <f>TB_VOLUMEDEVENDAS[[#This Row],[Produção]]-TB_VOLUMEDEVENDAS[[#This Row],[Exportação]]</f>
        <v>224452</v>
      </c>
    </row>
    <row r="746" spans="1:11" x14ac:dyDescent="0.2">
      <c r="A746" s="56">
        <v>11</v>
      </c>
      <c r="B746">
        <v>2018</v>
      </c>
      <c r="C746" t="s">
        <v>26</v>
      </c>
      <c r="D746" s="58">
        <v>43405</v>
      </c>
      <c r="E746" s="29" t="s">
        <v>6</v>
      </c>
      <c r="F746">
        <v>230945</v>
      </c>
      <c r="G746">
        <v>205106</v>
      </c>
      <c r="H746">
        <v>25839</v>
      </c>
      <c r="I746">
        <v>244771</v>
      </c>
      <c r="J746">
        <v>34441</v>
      </c>
      <c r="K746">
        <f>TB_VOLUMEDEVENDAS[[#This Row],[Produção]]-TB_VOLUMEDEVENDAS[[#This Row],[Exportação]]</f>
        <v>210330</v>
      </c>
    </row>
    <row r="747" spans="1:11" x14ac:dyDescent="0.2">
      <c r="A747" s="56">
        <v>12</v>
      </c>
      <c r="B747">
        <v>2018</v>
      </c>
      <c r="C747" t="s">
        <v>27</v>
      </c>
      <c r="D747" s="58">
        <v>43435</v>
      </c>
      <c r="E747" s="29" t="s">
        <v>6</v>
      </c>
      <c r="F747">
        <v>234531</v>
      </c>
      <c r="G747">
        <v>206089</v>
      </c>
      <c r="H747">
        <v>28442</v>
      </c>
      <c r="I747">
        <v>177503</v>
      </c>
      <c r="J747">
        <v>31709</v>
      </c>
      <c r="K747">
        <f>TB_VOLUMEDEVENDAS[[#This Row],[Produção]]-TB_VOLUMEDEVENDAS[[#This Row],[Exportação]]</f>
        <v>145794</v>
      </c>
    </row>
    <row r="748" spans="1:11" x14ac:dyDescent="0.2">
      <c r="A748" s="56">
        <v>1</v>
      </c>
      <c r="B748">
        <v>2019</v>
      </c>
      <c r="C748" t="s">
        <v>16</v>
      </c>
      <c r="D748" s="58">
        <v>43466</v>
      </c>
      <c r="E748" s="29" t="s">
        <v>6</v>
      </c>
      <c r="F748">
        <v>199794</v>
      </c>
      <c r="G748">
        <v>175856</v>
      </c>
      <c r="H748">
        <v>23938</v>
      </c>
      <c r="I748">
        <v>199145</v>
      </c>
      <c r="J748">
        <v>30261</v>
      </c>
      <c r="K748">
        <f>TB_VOLUMEDEVENDAS[[#This Row],[Produção]]-TB_VOLUMEDEVENDAS[[#This Row],[Exportação]]</f>
        <v>168884</v>
      </c>
    </row>
    <row r="749" spans="1:11" x14ac:dyDescent="0.2">
      <c r="A749" s="56">
        <v>2</v>
      </c>
      <c r="B749">
        <v>2019</v>
      </c>
      <c r="C749" t="s">
        <v>17</v>
      </c>
      <c r="D749" s="58">
        <v>43497</v>
      </c>
      <c r="E749" s="29" t="s">
        <v>6</v>
      </c>
      <c r="F749">
        <v>198641</v>
      </c>
      <c r="G749">
        <v>176695</v>
      </c>
      <c r="H749">
        <v>21946</v>
      </c>
      <c r="I749">
        <v>257939</v>
      </c>
      <c r="J749">
        <v>40510</v>
      </c>
      <c r="K749">
        <f>TB_VOLUMEDEVENDAS[[#This Row],[Produção]]-TB_VOLUMEDEVENDAS[[#This Row],[Exportação]]</f>
        <v>217429</v>
      </c>
    </row>
    <row r="750" spans="1:11" x14ac:dyDescent="0.2">
      <c r="A750" s="56">
        <v>3</v>
      </c>
      <c r="B750">
        <v>2019</v>
      </c>
      <c r="C750" t="s">
        <v>18</v>
      </c>
      <c r="D750" s="58">
        <v>43525</v>
      </c>
      <c r="E750" s="29" t="s">
        <v>6</v>
      </c>
      <c r="F750">
        <v>209165</v>
      </c>
      <c r="G750">
        <v>186204</v>
      </c>
      <c r="H750">
        <v>22961</v>
      </c>
      <c r="I750">
        <v>240763</v>
      </c>
      <c r="J750">
        <v>39098</v>
      </c>
      <c r="K750">
        <f>TB_VOLUMEDEVENDAS[[#This Row],[Produção]]-TB_VOLUMEDEVENDAS[[#This Row],[Exportação]]</f>
        <v>201665</v>
      </c>
    </row>
    <row r="751" spans="1:11" x14ac:dyDescent="0.2">
      <c r="A751" s="56">
        <v>4</v>
      </c>
      <c r="B751">
        <v>2019</v>
      </c>
      <c r="C751" t="s">
        <v>19</v>
      </c>
      <c r="D751" s="58">
        <v>43556</v>
      </c>
      <c r="E751" s="29" t="s">
        <v>6</v>
      </c>
      <c r="F751">
        <v>231936</v>
      </c>
      <c r="G751">
        <v>205774</v>
      </c>
      <c r="H751">
        <v>26162</v>
      </c>
      <c r="I751">
        <v>267561</v>
      </c>
      <c r="J751">
        <v>34905</v>
      </c>
      <c r="K751">
        <f>TB_VOLUMEDEVENDAS[[#This Row],[Produção]]-TB_VOLUMEDEVENDAS[[#This Row],[Exportação]]</f>
        <v>232656</v>
      </c>
    </row>
    <row r="752" spans="1:11" x14ac:dyDescent="0.2">
      <c r="A752" s="56">
        <v>5</v>
      </c>
      <c r="B752">
        <v>2019</v>
      </c>
      <c r="C752" t="s">
        <v>20</v>
      </c>
      <c r="D752" s="58">
        <v>43586</v>
      </c>
      <c r="E752" s="29" t="s">
        <v>6</v>
      </c>
      <c r="F752">
        <v>245440</v>
      </c>
      <c r="G752">
        <v>219849</v>
      </c>
      <c r="H752">
        <v>25591</v>
      </c>
      <c r="I752">
        <v>275747</v>
      </c>
      <c r="J752">
        <v>42126</v>
      </c>
      <c r="K752">
        <f>TB_VOLUMEDEVENDAS[[#This Row],[Produção]]-TB_VOLUMEDEVENDAS[[#This Row],[Exportação]]</f>
        <v>233621</v>
      </c>
    </row>
    <row r="753" spans="1:11" x14ac:dyDescent="0.2">
      <c r="A753" s="56">
        <v>6</v>
      </c>
      <c r="B753">
        <v>2019</v>
      </c>
      <c r="C753" t="s">
        <v>21</v>
      </c>
      <c r="D753" s="58">
        <v>43617</v>
      </c>
      <c r="E753" s="29" t="s">
        <v>6</v>
      </c>
      <c r="F753">
        <v>223198</v>
      </c>
      <c r="G753">
        <v>200479</v>
      </c>
      <c r="H753">
        <v>22719</v>
      </c>
      <c r="I753">
        <v>233150</v>
      </c>
      <c r="J753">
        <v>40433</v>
      </c>
      <c r="K753">
        <f>TB_VOLUMEDEVENDAS[[#This Row],[Produção]]-TB_VOLUMEDEVENDAS[[#This Row],[Exportação]]</f>
        <v>192717</v>
      </c>
    </row>
    <row r="754" spans="1:11" x14ac:dyDescent="0.2">
      <c r="A754" s="56">
        <v>7</v>
      </c>
      <c r="B754">
        <v>2019</v>
      </c>
      <c r="C754" t="s">
        <v>22</v>
      </c>
      <c r="D754" s="58">
        <v>43647</v>
      </c>
      <c r="E754" s="29" t="s">
        <v>6</v>
      </c>
      <c r="F754">
        <v>243614</v>
      </c>
      <c r="G754">
        <v>218492</v>
      </c>
      <c r="H754">
        <v>25122</v>
      </c>
      <c r="I754">
        <v>266992</v>
      </c>
      <c r="J754">
        <v>42089</v>
      </c>
      <c r="K754">
        <f>TB_VOLUMEDEVENDAS[[#This Row],[Produção]]-TB_VOLUMEDEVENDAS[[#This Row],[Exportação]]</f>
        <v>224903</v>
      </c>
    </row>
    <row r="755" spans="1:11" x14ac:dyDescent="0.2">
      <c r="A755" s="56">
        <v>8</v>
      </c>
      <c r="B755">
        <v>2019</v>
      </c>
      <c r="C755" t="s">
        <v>23</v>
      </c>
      <c r="D755" s="58">
        <v>43678</v>
      </c>
      <c r="E755" s="29" t="s">
        <v>6</v>
      </c>
      <c r="F755">
        <v>242985</v>
      </c>
      <c r="G755">
        <v>216858</v>
      </c>
      <c r="H755">
        <v>26127</v>
      </c>
      <c r="I755">
        <v>269758</v>
      </c>
      <c r="J755">
        <v>36743</v>
      </c>
      <c r="K755">
        <f>TB_VOLUMEDEVENDAS[[#This Row],[Produção]]-TB_VOLUMEDEVENDAS[[#This Row],[Exportação]]</f>
        <v>233015</v>
      </c>
    </row>
    <row r="756" spans="1:11" x14ac:dyDescent="0.2">
      <c r="A756" s="56">
        <v>9</v>
      </c>
      <c r="B756">
        <v>2019</v>
      </c>
      <c r="C756" t="s">
        <v>24</v>
      </c>
      <c r="D756" s="58">
        <v>43709</v>
      </c>
      <c r="E756" s="29" t="s">
        <v>6</v>
      </c>
      <c r="F756">
        <v>234848</v>
      </c>
      <c r="G756">
        <v>210017</v>
      </c>
      <c r="H756">
        <v>24831</v>
      </c>
      <c r="I756">
        <v>247455</v>
      </c>
      <c r="J756">
        <v>36640</v>
      </c>
      <c r="K756">
        <f>TB_VOLUMEDEVENDAS[[#This Row],[Produção]]-TB_VOLUMEDEVENDAS[[#This Row],[Exportação]]</f>
        <v>210815</v>
      </c>
    </row>
    <row r="757" spans="1:11" x14ac:dyDescent="0.2">
      <c r="A757" s="56">
        <v>10</v>
      </c>
      <c r="B757">
        <v>2019</v>
      </c>
      <c r="C757" t="s">
        <v>25</v>
      </c>
      <c r="D757" s="58">
        <v>43739</v>
      </c>
      <c r="E757" s="29" t="s">
        <v>6</v>
      </c>
      <c r="F757">
        <v>253361</v>
      </c>
      <c r="G757">
        <v>228183</v>
      </c>
      <c r="H757">
        <v>25178</v>
      </c>
      <c r="I757">
        <v>288519</v>
      </c>
      <c r="J757">
        <v>29966</v>
      </c>
      <c r="K757">
        <f>TB_VOLUMEDEVENDAS[[#This Row],[Produção]]-TB_VOLUMEDEVENDAS[[#This Row],[Exportação]]</f>
        <v>258553</v>
      </c>
    </row>
    <row r="758" spans="1:11" x14ac:dyDescent="0.2">
      <c r="A758" s="56">
        <v>11</v>
      </c>
      <c r="B758">
        <v>2019</v>
      </c>
      <c r="C758" t="s">
        <v>26</v>
      </c>
      <c r="D758" s="58">
        <v>43770</v>
      </c>
      <c r="E758" s="29" t="s">
        <v>6</v>
      </c>
      <c r="F758">
        <v>242310</v>
      </c>
      <c r="G758">
        <v>218723</v>
      </c>
      <c r="H758">
        <v>23587</v>
      </c>
      <c r="I758">
        <v>227455</v>
      </c>
      <c r="J758">
        <v>31735</v>
      </c>
      <c r="K758">
        <f>TB_VOLUMEDEVENDAS[[#This Row],[Produção]]-TB_VOLUMEDEVENDAS[[#This Row],[Exportação]]</f>
        <v>195720</v>
      </c>
    </row>
    <row r="759" spans="1:11" x14ac:dyDescent="0.2">
      <c r="A759" s="56">
        <v>12</v>
      </c>
      <c r="B759">
        <v>2019</v>
      </c>
      <c r="C759" t="s">
        <v>27</v>
      </c>
      <c r="D759" s="58">
        <v>43800</v>
      </c>
      <c r="E759" s="29" t="s">
        <v>6</v>
      </c>
      <c r="F759">
        <v>262558</v>
      </c>
      <c r="G759">
        <v>233063</v>
      </c>
      <c r="H759">
        <v>29495</v>
      </c>
      <c r="I759">
        <v>170504</v>
      </c>
      <c r="J759">
        <v>29006</v>
      </c>
      <c r="K759">
        <f>TB_VOLUMEDEVENDAS[[#This Row],[Produção]]-TB_VOLUMEDEVENDAS[[#This Row],[Exportação]]</f>
        <v>141498</v>
      </c>
    </row>
    <row r="760" spans="1:11" x14ac:dyDescent="0.2">
      <c r="A760" s="56">
        <v>1</v>
      </c>
      <c r="B760">
        <v>2020</v>
      </c>
      <c r="C760" t="s">
        <v>16</v>
      </c>
      <c r="D760" s="58">
        <v>43831</v>
      </c>
      <c r="E760" s="29" t="s">
        <v>6</v>
      </c>
      <c r="F760">
        <v>193459</v>
      </c>
      <c r="G760">
        <v>171155</v>
      </c>
      <c r="H760">
        <v>22304</v>
      </c>
      <c r="I760">
        <v>191731</v>
      </c>
      <c r="J760">
        <v>20549</v>
      </c>
      <c r="K760">
        <f>TB_VOLUMEDEVENDAS[[#This Row],[Produção]]-TB_VOLUMEDEVENDAS[[#This Row],[Exportação]]</f>
        <v>171182</v>
      </c>
    </row>
    <row r="761" spans="1:11" x14ac:dyDescent="0.2">
      <c r="A761" s="56">
        <v>2</v>
      </c>
      <c r="B761">
        <v>2020</v>
      </c>
      <c r="C761" t="s">
        <v>17</v>
      </c>
      <c r="D761" s="58">
        <v>43862</v>
      </c>
      <c r="E761" s="29" t="s">
        <v>6</v>
      </c>
      <c r="F761">
        <v>200997</v>
      </c>
      <c r="G761">
        <v>179925</v>
      </c>
      <c r="H761">
        <v>21072</v>
      </c>
      <c r="I761">
        <v>204206</v>
      </c>
      <c r="J761">
        <v>37677</v>
      </c>
      <c r="K761">
        <f>TB_VOLUMEDEVENDAS[[#This Row],[Produção]]-TB_VOLUMEDEVENDAS[[#This Row],[Exportação]]</f>
        <v>166529</v>
      </c>
    </row>
    <row r="762" spans="1:11" x14ac:dyDescent="0.2">
      <c r="A762" s="56">
        <v>3</v>
      </c>
      <c r="B762">
        <v>2020</v>
      </c>
      <c r="C762" t="s">
        <v>18</v>
      </c>
      <c r="D762" s="58">
        <v>43891</v>
      </c>
      <c r="E762" s="29" t="s">
        <v>6</v>
      </c>
      <c r="F762">
        <v>163625</v>
      </c>
      <c r="G762">
        <v>146460</v>
      </c>
      <c r="H762">
        <v>17165</v>
      </c>
      <c r="I762">
        <v>189958</v>
      </c>
      <c r="J762">
        <v>30772</v>
      </c>
      <c r="K762">
        <f>TB_VOLUMEDEVENDAS[[#This Row],[Produção]]-TB_VOLUMEDEVENDAS[[#This Row],[Exportação]]</f>
        <v>159186</v>
      </c>
    </row>
    <row r="763" spans="1:11" x14ac:dyDescent="0.2">
      <c r="A763" s="56">
        <v>4</v>
      </c>
      <c r="B763">
        <v>2020</v>
      </c>
      <c r="C763" t="s">
        <v>19</v>
      </c>
      <c r="D763" s="58">
        <v>43922</v>
      </c>
      <c r="E763" s="29" t="s">
        <v>6</v>
      </c>
      <c r="F763">
        <v>55735</v>
      </c>
      <c r="G763">
        <v>47368</v>
      </c>
      <c r="H763">
        <v>8367</v>
      </c>
      <c r="I763">
        <v>1847</v>
      </c>
      <c r="J763">
        <v>7212</v>
      </c>
      <c r="K763">
        <f>TB_VOLUMEDEVENDAS[[#This Row],[Produção]]-TB_VOLUMEDEVENDAS[[#This Row],[Exportação]]</f>
        <v>-5365</v>
      </c>
    </row>
    <row r="764" spans="1:11" x14ac:dyDescent="0.2">
      <c r="A764" s="56">
        <v>5</v>
      </c>
      <c r="B764">
        <v>2020</v>
      </c>
      <c r="C764" t="s">
        <v>20</v>
      </c>
      <c r="D764" s="58">
        <v>43952</v>
      </c>
      <c r="E764" s="29" t="s">
        <v>6</v>
      </c>
      <c r="F764">
        <v>62190</v>
      </c>
      <c r="G764">
        <v>52396</v>
      </c>
      <c r="H764">
        <v>9794</v>
      </c>
      <c r="I764">
        <v>43080</v>
      </c>
      <c r="J764">
        <v>3870</v>
      </c>
      <c r="K764">
        <f>TB_VOLUMEDEVENDAS[[#This Row],[Produção]]-TB_VOLUMEDEVENDAS[[#This Row],[Exportação]]</f>
        <v>39210</v>
      </c>
    </row>
    <row r="765" spans="1:11" x14ac:dyDescent="0.2">
      <c r="A765" s="56">
        <v>6</v>
      </c>
      <c r="B765">
        <v>2020</v>
      </c>
      <c r="C765" t="s">
        <v>21</v>
      </c>
      <c r="D765" s="58">
        <v>43983</v>
      </c>
      <c r="E765" s="29" t="s">
        <v>6</v>
      </c>
      <c r="F765">
        <v>132818</v>
      </c>
      <c r="G765">
        <v>115726</v>
      </c>
      <c r="H765">
        <v>17092</v>
      </c>
      <c r="I765">
        <v>98447</v>
      </c>
      <c r="J765">
        <v>19414</v>
      </c>
      <c r="K765">
        <f>TB_VOLUMEDEVENDAS[[#This Row],[Produção]]-TB_VOLUMEDEVENDAS[[#This Row],[Exportação]]</f>
        <v>79033</v>
      </c>
    </row>
    <row r="766" spans="1:11" x14ac:dyDescent="0.2">
      <c r="A766" s="56">
        <v>7</v>
      </c>
      <c r="B766">
        <v>2020</v>
      </c>
      <c r="C766" t="s">
        <v>22</v>
      </c>
      <c r="D766" s="58">
        <v>44013</v>
      </c>
      <c r="E766" s="29" t="s">
        <v>6</v>
      </c>
      <c r="F766">
        <v>174487</v>
      </c>
      <c r="G766">
        <v>155692</v>
      </c>
      <c r="H766">
        <v>18795</v>
      </c>
      <c r="I766">
        <v>170651</v>
      </c>
      <c r="J766">
        <v>29126</v>
      </c>
      <c r="K766">
        <f>TB_VOLUMEDEVENDAS[[#This Row],[Produção]]-TB_VOLUMEDEVENDAS[[#This Row],[Exportação]]</f>
        <v>141525</v>
      </c>
    </row>
    <row r="767" spans="1:11" x14ac:dyDescent="0.2">
      <c r="A767" s="56">
        <v>8</v>
      </c>
      <c r="B767">
        <v>2020</v>
      </c>
      <c r="C767" t="s">
        <v>23</v>
      </c>
      <c r="D767" s="58">
        <v>44044</v>
      </c>
      <c r="E767" s="29" t="s">
        <v>6</v>
      </c>
      <c r="F767">
        <v>183395</v>
      </c>
      <c r="G767">
        <v>165524</v>
      </c>
      <c r="H767">
        <v>17871</v>
      </c>
      <c r="I767">
        <v>210009</v>
      </c>
      <c r="J767">
        <v>27897</v>
      </c>
      <c r="K767">
        <f>TB_VOLUMEDEVENDAS[[#This Row],[Produção]]-TB_VOLUMEDEVENDAS[[#This Row],[Exportação]]</f>
        <v>182112</v>
      </c>
    </row>
    <row r="768" spans="1:11" x14ac:dyDescent="0.2">
      <c r="A768" s="56">
        <v>9</v>
      </c>
      <c r="B768">
        <v>2020</v>
      </c>
      <c r="C768" t="s">
        <v>24</v>
      </c>
      <c r="D768" s="58">
        <v>44075</v>
      </c>
      <c r="E768" s="29" t="s">
        <v>6</v>
      </c>
      <c r="F768">
        <v>207710</v>
      </c>
      <c r="G768">
        <v>188514</v>
      </c>
      <c r="H768">
        <v>19196</v>
      </c>
      <c r="I768">
        <v>220162</v>
      </c>
      <c r="J768">
        <v>30519</v>
      </c>
      <c r="K768">
        <f>TB_VOLUMEDEVENDAS[[#This Row],[Produção]]-TB_VOLUMEDEVENDAS[[#This Row],[Exportação]]</f>
        <v>189643</v>
      </c>
    </row>
    <row r="769" spans="1:11" x14ac:dyDescent="0.2">
      <c r="A769" s="56">
        <v>10</v>
      </c>
      <c r="B769">
        <v>2020</v>
      </c>
      <c r="C769" t="s">
        <v>25</v>
      </c>
      <c r="D769" s="58">
        <v>44105</v>
      </c>
      <c r="E769" s="29" t="s">
        <v>6</v>
      </c>
      <c r="F769">
        <v>215044</v>
      </c>
      <c r="G769">
        <v>196045</v>
      </c>
      <c r="H769">
        <v>18999</v>
      </c>
      <c r="I769">
        <v>236468</v>
      </c>
      <c r="J769">
        <v>34882</v>
      </c>
      <c r="K769">
        <f>TB_VOLUMEDEVENDAS[[#This Row],[Produção]]-TB_VOLUMEDEVENDAS[[#This Row],[Exportação]]</f>
        <v>201586</v>
      </c>
    </row>
    <row r="770" spans="1:11" x14ac:dyDescent="0.2">
      <c r="A770" s="56">
        <v>11</v>
      </c>
      <c r="B770">
        <v>2020</v>
      </c>
      <c r="C770" t="s">
        <v>26</v>
      </c>
      <c r="D770" s="58">
        <v>44136</v>
      </c>
      <c r="E770" s="29" t="s">
        <v>6</v>
      </c>
      <c r="F770">
        <v>225010</v>
      </c>
      <c r="G770">
        <v>205097</v>
      </c>
      <c r="H770">
        <v>19913</v>
      </c>
      <c r="I770">
        <v>238200</v>
      </c>
      <c r="J770">
        <v>44007</v>
      </c>
      <c r="K770">
        <f>TB_VOLUMEDEVENDAS[[#This Row],[Produção]]-TB_VOLUMEDEVENDAS[[#This Row],[Exportação]]</f>
        <v>194193</v>
      </c>
    </row>
    <row r="771" spans="1:11" x14ac:dyDescent="0.2">
      <c r="A771" s="56">
        <v>12</v>
      </c>
      <c r="B771">
        <v>2020</v>
      </c>
      <c r="C771" t="s">
        <v>27</v>
      </c>
      <c r="D771" s="58">
        <v>44166</v>
      </c>
      <c r="E771" s="29" t="s">
        <v>6</v>
      </c>
      <c r="F771">
        <v>243967</v>
      </c>
      <c r="G771">
        <v>222916</v>
      </c>
      <c r="H771">
        <v>21051</v>
      </c>
      <c r="I771">
        <v>209296</v>
      </c>
      <c r="J771">
        <v>38405</v>
      </c>
      <c r="K771">
        <f>TB_VOLUMEDEVENDAS[[#This Row],[Produção]]-TB_VOLUMEDEVENDAS[[#This Row],[Exportação]]</f>
        <v>170891</v>
      </c>
    </row>
    <row r="772" spans="1:11" x14ac:dyDescent="0.2">
      <c r="A772" s="56">
        <v>1</v>
      </c>
      <c r="B772">
        <v>2021</v>
      </c>
      <c r="C772" t="s">
        <v>16</v>
      </c>
      <c r="D772" s="58">
        <v>44197</v>
      </c>
      <c r="E772" s="29" t="s">
        <v>6</v>
      </c>
      <c r="F772">
        <v>171146</v>
      </c>
      <c r="G772">
        <v>154986</v>
      </c>
      <c r="H772">
        <v>16160</v>
      </c>
      <c r="I772">
        <v>200398</v>
      </c>
      <c r="J772">
        <v>25918</v>
      </c>
      <c r="K772">
        <f>TB_VOLUMEDEVENDAS[[#This Row],[Produção]]-TB_VOLUMEDEVENDAS[[#This Row],[Exportação]]</f>
        <v>174480</v>
      </c>
    </row>
    <row r="773" spans="1:11" x14ac:dyDescent="0.2">
      <c r="A773" s="56">
        <v>2</v>
      </c>
      <c r="B773">
        <v>2021</v>
      </c>
      <c r="C773" t="s">
        <v>17</v>
      </c>
      <c r="D773" s="58">
        <v>44228</v>
      </c>
      <c r="E773" s="29" t="s">
        <v>6</v>
      </c>
      <c r="F773">
        <v>167391</v>
      </c>
      <c r="G773">
        <v>153654</v>
      </c>
      <c r="H773">
        <v>13737</v>
      </c>
      <c r="I773">
        <v>197035</v>
      </c>
      <c r="J773">
        <v>33064</v>
      </c>
      <c r="K773">
        <f>TB_VOLUMEDEVENDAS[[#This Row],[Produção]]-TB_VOLUMEDEVENDAS[[#This Row],[Exportação]]</f>
        <v>163971</v>
      </c>
    </row>
    <row r="774" spans="1:11" x14ac:dyDescent="0.2">
      <c r="A774" s="56">
        <v>3</v>
      </c>
      <c r="B774">
        <v>2021</v>
      </c>
      <c r="C774" t="s">
        <v>18</v>
      </c>
      <c r="D774" s="58">
        <v>44256</v>
      </c>
      <c r="E774" s="29" t="s">
        <v>6</v>
      </c>
      <c r="F774">
        <v>189389</v>
      </c>
      <c r="G774">
        <v>172024</v>
      </c>
      <c r="H774">
        <v>17365</v>
      </c>
      <c r="I774">
        <v>200340</v>
      </c>
      <c r="J774">
        <v>36777</v>
      </c>
      <c r="K774">
        <f>TB_VOLUMEDEVENDAS[[#This Row],[Produção]]-TB_VOLUMEDEVENDAS[[#This Row],[Exportação]]</f>
        <v>163563</v>
      </c>
    </row>
    <row r="775" spans="1:11" x14ac:dyDescent="0.2">
      <c r="A775" s="56">
        <v>4</v>
      </c>
      <c r="B775">
        <v>2021</v>
      </c>
      <c r="C775" t="s">
        <v>19</v>
      </c>
      <c r="D775" s="58">
        <v>44287</v>
      </c>
      <c r="E775" s="29" t="s">
        <v>6</v>
      </c>
      <c r="F775">
        <v>175116</v>
      </c>
      <c r="G775">
        <v>157976</v>
      </c>
      <c r="H775">
        <v>17140</v>
      </c>
      <c r="I775">
        <v>190907</v>
      </c>
      <c r="J775">
        <v>33877</v>
      </c>
      <c r="K775">
        <f>TB_VOLUMEDEVENDAS[[#This Row],[Produção]]-TB_VOLUMEDEVENDAS[[#This Row],[Exportação]]</f>
        <v>157030</v>
      </c>
    </row>
    <row r="776" spans="1:11" x14ac:dyDescent="0.2">
      <c r="A776" s="56">
        <v>5</v>
      </c>
      <c r="B776">
        <v>2021</v>
      </c>
      <c r="C776" t="s">
        <v>20</v>
      </c>
      <c r="D776" s="58">
        <v>44317</v>
      </c>
      <c r="E776" s="29" t="s">
        <v>6</v>
      </c>
      <c r="F776">
        <v>188678</v>
      </c>
      <c r="G776">
        <v>169237</v>
      </c>
      <c r="H776">
        <v>19441</v>
      </c>
      <c r="I776">
        <v>192843</v>
      </c>
      <c r="J776">
        <v>36984</v>
      </c>
      <c r="K776">
        <f>TB_VOLUMEDEVENDAS[[#This Row],[Produção]]-TB_VOLUMEDEVENDAS[[#This Row],[Exportação]]</f>
        <v>155859</v>
      </c>
    </row>
    <row r="777" spans="1:11" x14ac:dyDescent="0.2">
      <c r="A777" s="56">
        <v>6</v>
      </c>
      <c r="B777">
        <v>2021</v>
      </c>
      <c r="C777" t="s">
        <v>21</v>
      </c>
      <c r="D777" s="58">
        <v>44348</v>
      </c>
      <c r="E777" s="29" t="s">
        <v>6</v>
      </c>
      <c r="F777">
        <v>182453</v>
      </c>
      <c r="G777">
        <v>158059</v>
      </c>
      <c r="H777">
        <v>24394</v>
      </c>
      <c r="I777">
        <v>167547</v>
      </c>
      <c r="J777">
        <v>33512</v>
      </c>
      <c r="K777">
        <f>TB_VOLUMEDEVENDAS[[#This Row],[Produção]]-TB_VOLUMEDEVENDAS[[#This Row],[Exportação]]</f>
        <v>134035</v>
      </c>
    </row>
    <row r="778" spans="1:11" x14ac:dyDescent="0.2">
      <c r="A778" s="56">
        <v>7</v>
      </c>
      <c r="B778">
        <v>2021</v>
      </c>
      <c r="C778" t="s">
        <v>22</v>
      </c>
      <c r="D778" s="58">
        <v>44378</v>
      </c>
      <c r="E778" s="29" t="s">
        <v>6</v>
      </c>
      <c r="F778">
        <v>175453</v>
      </c>
      <c r="G778">
        <v>150973</v>
      </c>
      <c r="H778">
        <v>24480</v>
      </c>
      <c r="I778">
        <v>164156</v>
      </c>
      <c r="J778">
        <v>23766</v>
      </c>
      <c r="K778">
        <f>TB_VOLUMEDEVENDAS[[#This Row],[Produção]]-TB_VOLUMEDEVENDAS[[#This Row],[Exportação]]</f>
        <v>140390</v>
      </c>
    </row>
    <row r="779" spans="1:11" x14ac:dyDescent="0.2">
      <c r="A779" s="56">
        <v>8</v>
      </c>
      <c r="B779">
        <v>2021</v>
      </c>
      <c r="C779" t="s">
        <v>23</v>
      </c>
      <c r="D779" s="58">
        <v>44409</v>
      </c>
      <c r="E779" s="29" t="s">
        <v>6</v>
      </c>
      <c r="F779">
        <v>172784</v>
      </c>
      <c r="G779">
        <v>149456</v>
      </c>
      <c r="H779">
        <v>23328</v>
      </c>
      <c r="I779">
        <v>165330</v>
      </c>
      <c r="J779">
        <v>29444</v>
      </c>
      <c r="K779">
        <f>TB_VOLUMEDEVENDAS[[#This Row],[Produção]]-TB_VOLUMEDEVENDAS[[#This Row],[Exportação]]</f>
        <v>135886</v>
      </c>
    </row>
    <row r="780" spans="1:11" x14ac:dyDescent="0.2">
      <c r="A780" s="56">
        <v>9</v>
      </c>
      <c r="B780">
        <v>2021</v>
      </c>
      <c r="C780" t="s">
        <v>24</v>
      </c>
      <c r="D780" s="58">
        <v>44440</v>
      </c>
      <c r="E780" s="29" t="s">
        <v>6</v>
      </c>
      <c r="F780">
        <v>155075</v>
      </c>
      <c r="G780">
        <v>133164</v>
      </c>
      <c r="H780">
        <v>21911</v>
      </c>
      <c r="I780">
        <v>174087</v>
      </c>
      <c r="J780">
        <v>23639</v>
      </c>
      <c r="K780">
        <f>TB_VOLUMEDEVENDAS[[#This Row],[Produção]]-TB_VOLUMEDEVENDAS[[#This Row],[Exportação]]</f>
        <v>150448</v>
      </c>
    </row>
    <row r="781" spans="1:11" x14ac:dyDescent="0.2">
      <c r="A781" s="56">
        <v>10</v>
      </c>
      <c r="B781">
        <v>2021</v>
      </c>
      <c r="C781" t="s">
        <v>25</v>
      </c>
      <c r="D781" s="58">
        <v>44470</v>
      </c>
      <c r="E781" s="29" t="s">
        <v>6</v>
      </c>
      <c r="F781">
        <v>162349</v>
      </c>
      <c r="G781">
        <v>140375</v>
      </c>
      <c r="H781">
        <v>21974</v>
      </c>
      <c r="I781">
        <v>178965</v>
      </c>
      <c r="J781">
        <v>29803</v>
      </c>
      <c r="K781">
        <f>TB_VOLUMEDEVENDAS[[#This Row],[Produção]]-TB_VOLUMEDEVENDAS[[#This Row],[Exportação]]</f>
        <v>149162</v>
      </c>
    </row>
    <row r="782" spans="1:11" x14ac:dyDescent="0.2">
      <c r="A782" s="56">
        <v>11</v>
      </c>
      <c r="B782">
        <v>2021</v>
      </c>
      <c r="C782" t="s">
        <v>26</v>
      </c>
      <c r="D782" s="58">
        <v>44501</v>
      </c>
      <c r="E782" s="29" t="s">
        <v>6</v>
      </c>
      <c r="F782">
        <v>172964</v>
      </c>
      <c r="G782">
        <v>148304</v>
      </c>
      <c r="H782">
        <v>24660</v>
      </c>
      <c r="I782">
        <v>205720</v>
      </c>
      <c r="J782">
        <v>28018</v>
      </c>
      <c r="K782">
        <f>TB_VOLUMEDEVENDAS[[#This Row],[Produção]]-TB_VOLUMEDEVENDAS[[#This Row],[Exportação]]</f>
        <v>177702</v>
      </c>
    </row>
    <row r="783" spans="1:11" x14ac:dyDescent="0.2">
      <c r="A783" s="56">
        <v>12</v>
      </c>
      <c r="B783">
        <v>2021</v>
      </c>
      <c r="C783" t="s">
        <v>27</v>
      </c>
      <c r="D783" s="58">
        <v>44531</v>
      </c>
      <c r="E783" s="29" t="s">
        <v>6</v>
      </c>
      <c r="F783">
        <v>207053</v>
      </c>
      <c r="G783">
        <v>177865</v>
      </c>
      <c r="H783">
        <v>29188</v>
      </c>
      <c r="I783">
        <v>210925</v>
      </c>
      <c r="J783">
        <v>41581</v>
      </c>
      <c r="K783">
        <f>TB_VOLUMEDEVENDAS[[#This Row],[Produção]]-TB_VOLUMEDEVENDAS[[#This Row],[Exportação]]</f>
        <v>169344</v>
      </c>
    </row>
    <row r="784" spans="1:11" x14ac:dyDescent="0.2">
      <c r="A784" s="56">
        <v>1</v>
      </c>
      <c r="B784">
        <v>2022</v>
      </c>
      <c r="C784" t="s">
        <v>16</v>
      </c>
      <c r="D784" s="58">
        <v>44562</v>
      </c>
      <c r="E784" s="29" t="s">
        <v>6</v>
      </c>
      <c r="F784">
        <v>126518</v>
      </c>
      <c r="G784">
        <v>108397</v>
      </c>
      <c r="H784">
        <v>18121</v>
      </c>
      <c r="I784">
        <v>145417</v>
      </c>
      <c r="J784">
        <v>27708</v>
      </c>
      <c r="K784">
        <f>TB_VOLUMEDEVENDAS[[#This Row],[Produção]]-TB_VOLUMEDEVENDAS[[#This Row],[Exportação]]</f>
        <v>117709</v>
      </c>
    </row>
    <row r="785" spans="1:11" x14ac:dyDescent="0.2">
      <c r="A785" s="56">
        <v>2</v>
      </c>
      <c r="B785">
        <v>2022</v>
      </c>
      <c r="C785" t="s">
        <v>17</v>
      </c>
      <c r="D785" s="58">
        <v>44593</v>
      </c>
      <c r="E785" s="29" t="s">
        <v>6</v>
      </c>
      <c r="F785">
        <v>132331</v>
      </c>
      <c r="G785">
        <v>117121</v>
      </c>
      <c r="H785">
        <v>15210</v>
      </c>
      <c r="I785">
        <v>165935</v>
      </c>
      <c r="J785">
        <v>41449</v>
      </c>
      <c r="K785">
        <f>TB_VOLUMEDEVENDAS[[#This Row],[Produção]]-TB_VOLUMEDEVENDAS[[#This Row],[Exportação]]</f>
        <v>124486</v>
      </c>
    </row>
    <row r="786" spans="1:11" x14ac:dyDescent="0.2">
      <c r="A786" s="56">
        <v>3</v>
      </c>
      <c r="B786">
        <v>2022</v>
      </c>
      <c r="C786" t="s">
        <v>18</v>
      </c>
      <c r="D786" s="58">
        <v>44621</v>
      </c>
      <c r="E786" s="29" t="s">
        <v>6</v>
      </c>
      <c r="F786">
        <v>146819</v>
      </c>
      <c r="G786">
        <v>129060</v>
      </c>
      <c r="H786">
        <v>17759</v>
      </c>
      <c r="I786">
        <v>184786</v>
      </c>
      <c r="J786">
        <v>38898</v>
      </c>
      <c r="K786">
        <f>TB_VOLUMEDEVENDAS[[#This Row],[Produção]]-TB_VOLUMEDEVENDAS[[#This Row],[Exportação]]</f>
        <v>145888</v>
      </c>
    </row>
    <row r="787" spans="1:11" x14ac:dyDescent="0.2">
      <c r="A787" s="56">
        <v>4</v>
      </c>
      <c r="B787">
        <v>2022</v>
      </c>
      <c r="C787" t="s">
        <v>19</v>
      </c>
      <c r="D787" s="58">
        <v>44652</v>
      </c>
      <c r="E787" s="29" t="s">
        <v>6</v>
      </c>
      <c r="F787">
        <v>147242</v>
      </c>
      <c r="G787">
        <v>128362</v>
      </c>
      <c r="H787">
        <v>18880</v>
      </c>
      <c r="I787">
        <v>186037</v>
      </c>
      <c r="J787">
        <v>44822</v>
      </c>
      <c r="K787">
        <f>TB_VOLUMEDEVENDAS[[#This Row],[Produção]]-TB_VOLUMEDEVENDAS[[#This Row],[Exportação]]</f>
        <v>141215</v>
      </c>
    </row>
    <row r="788" spans="1:11" x14ac:dyDescent="0.2">
      <c r="A788" s="56">
        <v>5</v>
      </c>
      <c r="B788">
        <v>2022</v>
      </c>
      <c r="C788" t="s">
        <v>20</v>
      </c>
      <c r="D788" s="58">
        <v>44682</v>
      </c>
      <c r="E788" s="29" t="s">
        <v>6</v>
      </c>
      <c r="F788">
        <v>187064</v>
      </c>
      <c r="G788">
        <v>164228</v>
      </c>
      <c r="H788">
        <v>22836</v>
      </c>
      <c r="I788">
        <v>205916</v>
      </c>
      <c r="J788">
        <v>46073</v>
      </c>
      <c r="K788">
        <f>TB_VOLUMEDEVENDAS[[#This Row],[Produção]]-TB_VOLUMEDEVENDAS[[#This Row],[Exportação]]</f>
        <v>159843</v>
      </c>
    </row>
    <row r="789" spans="1:11" x14ac:dyDescent="0.2">
      <c r="A789" s="56">
        <v>6</v>
      </c>
      <c r="B789">
        <v>2022</v>
      </c>
      <c r="C789" t="s">
        <v>21</v>
      </c>
      <c r="D789" s="58">
        <v>44713</v>
      </c>
      <c r="E789" s="29" t="s">
        <v>6</v>
      </c>
      <c r="F789">
        <v>178067</v>
      </c>
      <c r="G789">
        <v>151203</v>
      </c>
      <c r="H789">
        <v>26864</v>
      </c>
      <c r="I789">
        <v>203598</v>
      </c>
      <c r="J789">
        <v>47315</v>
      </c>
      <c r="K789">
        <f>TB_VOLUMEDEVENDAS[[#This Row],[Produção]]-TB_VOLUMEDEVENDAS[[#This Row],[Exportação]]</f>
        <v>156283</v>
      </c>
    </row>
    <row r="790" spans="1:11" x14ac:dyDescent="0.2">
      <c r="A790" s="56">
        <v>7</v>
      </c>
      <c r="B790">
        <v>2022</v>
      </c>
      <c r="C790" t="s">
        <v>22</v>
      </c>
      <c r="D790" s="58">
        <v>44743</v>
      </c>
      <c r="E790" s="29" t="s">
        <v>6</v>
      </c>
      <c r="F790">
        <v>181994</v>
      </c>
      <c r="G790">
        <v>159259</v>
      </c>
      <c r="H790">
        <v>22735</v>
      </c>
      <c r="I790">
        <v>218950</v>
      </c>
      <c r="J790">
        <v>41908</v>
      </c>
      <c r="K790">
        <f>TB_VOLUMEDEVENDAS[[#This Row],[Produção]]-TB_VOLUMEDEVENDAS[[#This Row],[Exportação]]</f>
        <v>177042</v>
      </c>
    </row>
    <row r="791" spans="1:11" x14ac:dyDescent="0.2">
      <c r="A791" s="56">
        <v>8</v>
      </c>
      <c r="B791">
        <v>2022</v>
      </c>
      <c r="C791" t="s">
        <v>23</v>
      </c>
      <c r="D791" s="58">
        <v>44774</v>
      </c>
      <c r="E791" s="29" t="s">
        <v>6</v>
      </c>
      <c r="F791">
        <v>208607</v>
      </c>
      <c r="G791">
        <v>184506</v>
      </c>
      <c r="H791">
        <v>24101</v>
      </c>
      <c r="I791">
        <v>237961</v>
      </c>
      <c r="J791">
        <v>46798</v>
      </c>
      <c r="K791">
        <f>TB_VOLUMEDEVENDAS[[#This Row],[Produção]]-TB_VOLUMEDEVENDAS[[#This Row],[Exportação]]</f>
        <v>191163</v>
      </c>
    </row>
    <row r="792" spans="1:11" x14ac:dyDescent="0.2">
      <c r="A792" s="56">
        <v>9</v>
      </c>
      <c r="B792">
        <v>2022</v>
      </c>
      <c r="C792" t="s">
        <v>24</v>
      </c>
      <c r="D792" s="58">
        <v>44805</v>
      </c>
      <c r="E792" s="29" t="s">
        <v>6</v>
      </c>
      <c r="F792">
        <v>193978</v>
      </c>
      <c r="G792">
        <v>168802</v>
      </c>
      <c r="H792">
        <v>25176</v>
      </c>
      <c r="I792">
        <v>207762</v>
      </c>
      <c r="J792">
        <v>28544</v>
      </c>
      <c r="K792">
        <f>TB_VOLUMEDEVENDAS[[#This Row],[Produção]]-TB_VOLUMEDEVENDAS[[#This Row],[Exportação]]</f>
        <v>179218</v>
      </c>
    </row>
    <row r="793" spans="1:11" x14ac:dyDescent="0.2">
      <c r="A793" s="56">
        <v>10</v>
      </c>
      <c r="B793">
        <v>2022</v>
      </c>
      <c r="C793" t="s">
        <v>25</v>
      </c>
      <c r="D793" s="58">
        <v>44835</v>
      </c>
      <c r="E793" s="29" t="s">
        <v>6</v>
      </c>
      <c r="F793">
        <v>180907</v>
      </c>
      <c r="G793">
        <v>158866</v>
      </c>
      <c r="H793">
        <v>22041</v>
      </c>
      <c r="I793">
        <v>206044</v>
      </c>
      <c r="J793">
        <v>42766</v>
      </c>
      <c r="K793">
        <f>TB_VOLUMEDEVENDAS[[#This Row],[Produção]]-TB_VOLUMEDEVENDAS[[#This Row],[Exportação]]</f>
        <v>163278</v>
      </c>
    </row>
    <row r="794" spans="1:11" x14ac:dyDescent="0.2">
      <c r="A794" s="56">
        <v>11</v>
      </c>
      <c r="B794">
        <v>2022</v>
      </c>
      <c r="C794" t="s">
        <v>26</v>
      </c>
      <c r="D794" s="58">
        <v>44866</v>
      </c>
      <c r="E794" s="29" t="s">
        <v>6</v>
      </c>
      <c r="F794">
        <v>204011</v>
      </c>
      <c r="G794">
        <v>174009</v>
      </c>
      <c r="H794">
        <v>30002</v>
      </c>
      <c r="I794">
        <v>215796</v>
      </c>
      <c r="J794">
        <v>43437</v>
      </c>
      <c r="K794">
        <f>TB_VOLUMEDEVENDAS[[#This Row],[Produção]]-TB_VOLUMEDEVENDAS[[#This Row],[Exportação]]</f>
        <v>172359</v>
      </c>
    </row>
    <row r="795" spans="1:11" x14ac:dyDescent="0.2">
      <c r="A795" s="56">
        <v>12</v>
      </c>
      <c r="B795">
        <v>2022</v>
      </c>
      <c r="C795" t="s">
        <v>27</v>
      </c>
      <c r="D795" s="58">
        <v>44896</v>
      </c>
      <c r="E795" s="29" t="s">
        <v>6</v>
      </c>
      <c r="F795">
        <v>216923</v>
      </c>
      <c r="G795">
        <v>187179</v>
      </c>
      <c r="H795">
        <v>29744</v>
      </c>
      <c r="I795">
        <v>191567</v>
      </c>
      <c r="J795">
        <v>31211</v>
      </c>
      <c r="K795">
        <f>TB_VOLUMEDEVENDAS[[#This Row],[Produção]]-TB_VOLUMEDEVENDAS[[#This Row],[Exportação]]</f>
        <v>160356</v>
      </c>
    </row>
    <row r="796" spans="1:11" x14ac:dyDescent="0.2">
      <c r="A796" s="56">
        <v>1</v>
      </c>
      <c r="B796">
        <v>2023</v>
      </c>
      <c r="C796" t="s">
        <v>16</v>
      </c>
      <c r="D796" s="58">
        <v>44927</v>
      </c>
      <c r="E796" s="29" t="s">
        <v>6</v>
      </c>
      <c r="F796">
        <v>142852</v>
      </c>
      <c r="G796">
        <v>122410</v>
      </c>
      <c r="H796">
        <v>20442</v>
      </c>
      <c r="I796">
        <v>152666</v>
      </c>
      <c r="J796">
        <v>33048</v>
      </c>
      <c r="K796">
        <f>TB_VOLUMEDEVENDAS[[#This Row],[Produção]]-TB_VOLUMEDEVENDAS[[#This Row],[Exportação]]</f>
        <v>119618</v>
      </c>
    </row>
    <row r="797" spans="1:11" x14ac:dyDescent="0.2">
      <c r="A797" s="56">
        <v>2</v>
      </c>
      <c r="B797">
        <v>2023</v>
      </c>
      <c r="C797" t="s">
        <v>17</v>
      </c>
      <c r="D797" s="58">
        <v>44958</v>
      </c>
      <c r="E797" s="29" t="s">
        <v>6</v>
      </c>
      <c r="F797">
        <v>129949</v>
      </c>
      <c r="G797">
        <v>112445</v>
      </c>
      <c r="H797">
        <v>17504</v>
      </c>
      <c r="I797">
        <v>161518</v>
      </c>
      <c r="J797">
        <v>35696</v>
      </c>
      <c r="K797">
        <f>TB_VOLUMEDEVENDAS[[#This Row],[Produção]]-TB_VOLUMEDEVENDAS[[#This Row],[Exportação]]</f>
        <v>125822</v>
      </c>
    </row>
    <row r="798" spans="1:11" x14ac:dyDescent="0.2">
      <c r="A798" s="56">
        <v>3</v>
      </c>
      <c r="B798">
        <v>2023</v>
      </c>
      <c r="C798" t="s">
        <v>18</v>
      </c>
      <c r="D798" s="58">
        <v>44986</v>
      </c>
      <c r="E798" s="29" t="s">
        <v>6</v>
      </c>
      <c r="F798">
        <v>198974</v>
      </c>
      <c r="G798">
        <v>171426</v>
      </c>
      <c r="H798">
        <v>27548</v>
      </c>
      <c r="I798">
        <v>221835</v>
      </c>
      <c r="J798">
        <v>45419</v>
      </c>
      <c r="K798">
        <f>TB_VOLUMEDEVENDAS[[#This Row],[Produção]]-TB_VOLUMEDEVENDAS[[#This Row],[Exportação]]</f>
        <v>176416</v>
      </c>
    </row>
    <row r="799" spans="1:11" x14ac:dyDescent="0.2">
      <c r="A799" s="56">
        <v>4</v>
      </c>
      <c r="B799">
        <v>2023</v>
      </c>
      <c r="C799" t="s">
        <v>19</v>
      </c>
      <c r="D799" s="58">
        <v>45017</v>
      </c>
      <c r="E799" s="29" t="s">
        <v>6</v>
      </c>
      <c r="F799">
        <v>160730</v>
      </c>
      <c r="G799">
        <v>138072</v>
      </c>
      <c r="H799">
        <v>22658</v>
      </c>
      <c r="I799">
        <v>178853</v>
      </c>
      <c r="J799">
        <v>34007</v>
      </c>
      <c r="K799">
        <f>TB_VOLUMEDEVENDAS[[#This Row],[Produção]]-TB_VOLUMEDEVENDAS[[#This Row],[Exportação]]</f>
        <v>144846</v>
      </c>
    </row>
    <row r="800" spans="1:11" x14ac:dyDescent="0.2">
      <c r="A800" s="56">
        <v>5</v>
      </c>
      <c r="B800">
        <v>2023</v>
      </c>
      <c r="C800" t="s">
        <v>20</v>
      </c>
      <c r="D800" s="58">
        <v>45047</v>
      </c>
      <c r="E800" s="29" t="s">
        <v>6</v>
      </c>
      <c r="F800">
        <v>176524</v>
      </c>
      <c r="G800">
        <v>149064</v>
      </c>
      <c r="H800">
        <v>27460</v>
      </c>
      <c r="I800">
        <v>227914</v>
      </c>
      <c r="J800">
        <v>45660</v>
      </c>
      <c r="K800">
        <f>TB_VOLUMEDEVENDAS[[#This Row],[Produção]]-TB_VOLUMEDEVENDAS[[#This Row],[Exportação]]</f>
        <v>182254</v>
      </c>
    </row>
    <row r="801" spans="1:11" x14ac:dyDescent="0.2">
      <c r="A801" s="56">
        <v>6</v>
      </c>
      <c r="B801">
        <v>2023</v>
      </c>
      <c r="C801" t="s">
        <v>21</v>
      </c>
      <c r="D801" s="58">
        <v>45078</v>
      </c>
      <c r="E801" s="29" t="s">
        <v>6</v>
      </c>
      <c r="F801">
        <v>189528</v>
      </c>
      <c r="G801">
        <v>161611</v>
      </c>
      <c r="H801">
        <v>27917</v>
      </c>
      <c r="I801">
        <v>189182</v>
      </c>
      <c r="J801">
        <v>36622</v>
      </c>
      <c r="K801">
        <f>TB_VOLUMEDEVENDAS[[#This Row],[Produção]]-TB_VOLUMEDEVENDAS[[#This Row],[Exportação]]</f>
        <v>152560</v>
      </c>
    </row>
    <row r="802" spans="1:11" x14ac:dyDescent="0.2">
      <c r="A802" s="56">
        <v>7</v>
      </c>
      <c r="B802">
        <v>2023</v>
      </c>
      <c r="C802" t="s">
        <v>22</v>
      </c>
      <c r="D802" s="58">
        <v>45108</v>
      </c>
      <c r="E802" s="29" t="s">
        <v>6</v>
      </c>
      <c r="F802">
        <v>225594</v>
      </c>
      <c r="G802">
        <v>195853</v>
      </c>
      <c r="H802">
        <v>29741</v>
      </c>
      <c r="I802">
        <v>183016</v>
      </c>
      <c r="J802">
        <v>30457</v>
      </c>
      <c r="K802">
        <f>TB_VOLUMEDEVENDAS[[#This Row],[Produção]]-TB_VOLUMEDEVENDAS[[#This Row],[Exportação]]</f>
        <v>152559</v>
      </c>
    </row>
    <row r="803" spans="1:11" x14ac:dyDescent="0.2">
      <c r="A803" s="56">
        <v>8</v>
      </c>
      <c r="B803">
        <v>2023</v>
      </c>
      <c r="C803" t="s">
        <v>23</v>
      </c>
      <c r="D803" s="58">
        <v>45139</v>
      </c>
      <c r="E803" s="29" t="s">
        <v>6</v>
      </c>
      <c r="F803">
        <v>207743</v>
      </c>
      <c r="G803">
        <v>173903</v>
      </c>
      <c r="H803">
        <v>33840</v>
      </c>
      <c r="I803">
        <v>226954</v>
      </c>
      <c r="J803">
        <v>34548</v>
      </c>
      <c r="K803">
        <f>TB_VOLUMEDEVENDAS[[#This Row],[Produção]]-TB_VOLUMEDEVENDAS[[#This Row],[Exportação]]</f>
        <v>192406</v>
      </c>
    </row>
    <row r="804" spans="1:11" x14ac:dyDescent="0.2">
      <c r="A804" s="56">
        <v>9</v>
      </c>
      <c r="B804">
        <v>2023</v>
      </c>
      <c r="C804" t="s">
        <v>24</v>
      </c>
      <c r="D804" s="58">
        <v>45170</v>
      </c>
      <c r="E804" s="29" t="s">
        <v>6</v>
      </c>
      <c r="F804">
        <v>197739</v>
      </c>
      <c r="G804">
        <v>167769</v>
      </c>
      <c r="H804">
        <v>29970</v>
      </c>
      <c r="I804">
        <v>208889</v>
      </c>
      <c r="J804">
        <v>27440</v>
      </c>
      <c r="K804">
        <f>TB_VOLUMEDEVENDAS[[#This Row],[Produção]]-TB_VOLUMEDEVENDAS[[#This Row],[Exportação]]</f>
        <v>181449</v>
      </c>
    </row>
    <row r="805" spans="1:11" x14ac:dyDescent="0.2">
      <c r="A805" s="56">
        <v>10</v>
      </c>
      <c r="B805">
        <v>2023</v>
      </c>
      <c r="C805" t="s">
        <v>25</v>
      </c>
      <c r="D805" s="58">
        <v>45200</v>
      </c>
      <c r="E805" s="29" t="s">
        <v>6</v>
      </c>
      <c r="F805">
        <v>217848</v>
      </c>
      <c r="G805">
        <v>183586</v>
      </c>
      <c r="H805">
        <v>34262</v>
      </c>
      <c r="I805">
        <v>199758</v>
      </c>
      <c r="J805">
        <v>31276</v>
      </c>
      <c r="K805">
        <f>TB_VOLUMEDEVENDAS[[#This Row],[Produção]]-TB_VOLUMEDEVENDAS[[#This Row],[Exportação]]</f>
        <v>168482</v>
      </c>
    </row>
    <row r="806" spans="1:11" x14ac:dyDescent="0.2">
      <c r="A806" s="56">
        <v>11</v>
      </c>
      <c r="B806">
        <v>2023</v>
      </c>
      <c r="C806" t="s">
        <v>26</v>
      </c>
      <c r="D806" s="58">
        <v>45231</v>
      </c>
      <c r="E806" s="29" t="s">
        <v>6</v>
      </c>
      <c r="F806">
        <v>212649</v>
      </c>
      <c r="G806">
        <v>176842</v>
      </c>
      <c r="H806">
        <v>35807</v>
      </c>
      <c r="I806">
        <v>202675</v>
      </c>
      <c r="J806">
        <v>24068</v>
      </c>
      <c r="K806">
        <f>TB_VOLUMEDEVENDAS[[#This Row],[Produção]]-TB_VOLUMEDEVENDAS[[#This Row],[Exportação]]</f>
        <v>178607</v>
      </c>
    </row>
    <row r="807" spans="1:11" x14ac:dyDescent="0.2">
      <c r="A807" s="56">
        <v>12</v>
      </c>
      <c r="B807">
        <v>2023</v>
      </c>
      <c r="C807" t="s">
        <v>27</v>
      </c>
      <c r="D807" s="58">
        <v>45261</v>
      </c>
      <c r="E807" s="29" t="s">
        <v>6</v>
      </c>
      <c r="F807">
        <v>248559</v>
      </c>
      <c r="G807">
        <v>203719</v>
      </c>
      <c r="H807">
        <v>44840</v>
      </c>
      <c r="I807">
        <v>171578</v>
      </c>
      <c r="J807">
        <v>25678</v>
      </c>
      <c r="K807">
        <f>TB_VOLUMEDEVENDAS[[#This Row],[Produção]]-TB_VOLUMEDEVENDAS[[#This Row],[Exportação]]</f>
        <v>145900</v>
      </c>
    </row>
    <row r="808" spans="1:11" x14ac:dyDescent="0.2">
      <c r="A808" s="56">
        <v>1</v>
      </c>
      <c r="B808">
        <v>2024</v>
      </c>
      <c r="C808" t="s">
        <v>16</v>
      </c>
      <c r="D808" s="58">
        <v>45292</v>
      </c>
      <c r="E808" s="29" t="s">
        <v>6</v>
      </c>
      <c r="F808">
        <v>161615</v>
      </c>
      <c r="G808">
        <v>130132</v>
      </c>
      <c r="H808">
        <v>31483</v>
      </c>
      <c r="I808">
        <v>152564</v>
      </c>
      <c r="J808">
        <v>18837</v>
      </c>
      <c r="K808">
        <f>TB_VOLUMEDEVENDAS[[#This Row],[Produção]]-TB_VOLUMEDEVENDAS[[#This Row],[Exportação]]</f>
        <v>133727</v>
      </c>
    </row>
    <row r="809" spans="1:11" x14ac:dyDescent="0.2">
      <c r="A809" s="56">
        <v>2</v>
      </c>
      <c r="B809">
        <v>2024</v>
      </c>
      <c r="C809" t="s">
        <v>17</v>
      </c>
      <c r="D809" s="58">
        <v>45323</v>
      </c>
      <c r="E809" s="29" t="s">
        <v>6</v>
      </c>
      <c r="F809">
        <v>165225</v>
      </c>
      <c r="G809">
        <v>137139</v>
      </c>
      <c r="H809">
        <v>28086</v>
      </c>
      <c r="I809">
        <v>189684</v>
      </c>
      <c r="J809">
        <v>30705</v>
      </c>
      <c r="K809">
        <f>TB_VOLUMEDEVENDAS[[#This Row],[Produção]]-TB_VOLUMEDEVENDAS[[#This Row],[Exportação]]</f>
        <v>158979</v>
      </c>
    </row>
    <row r="810" spans="1:11" x14ac:dyDescent="0.2">
      <c r="A810" s="56">
        <v>3</v>
      </c>
      <c r="B810">
        <v>2024</v>
      </c>
      <c r="C810" t="s">
        <v>18</v>
      </c>
      <c r="D810" s="58">
        <v>45352</v>
      </c>
      <c r="E810" s="29" t="s">
        <v>6</v>
      </c>
      <c r="F810">
        <v>187731</v>
      </c>
      <c r="G810">
        <v>157124</v>
      </c>
      <c r="H810">
        <v>30607</v>
      </c>
      <c r="I810">
        <v>195751</v>
      </c>
      <c r="J810">
        <v>32706</v>
      </c>
      <c r="K810">
        <f>TB_VOLUMEDEVENDAS[[#This Row],[Produção]]-TB_VOLUMEDEVENDAS[[#This Row],[Exportação]]</f>
        <v>163045</v>
      </c>
    </row>
    <row r="811" spans="1:11" x14ac:dyDescent="0.2">
      <c r="A811" s="56">
        <v>4</v>
      </c>
      <c r="B811">
        <v>2024</v>
      </c>
      <c r="C811" t="s">
        <v>19</v>
      </c>
      <c r="D811" s="58">
        <v>45383</v>
      </c>
      <c r="E811" s="29" t="s">
        <v>6</v>
      </c>
      <c r="F811">
        <v>220842</v>
      </c>
      <c r="G811">
        <v>184571</v>
      </c>
      <c r="H811">
        <v>36271</v>
      </c>
      <c r="I811">
        <v>222115</v>
      </c>
      <c r="J811">
        <v>27334</v>
      </c>
      <c r="K811">
        <f>TB_VOLUMEDEVENDAS[[#This Row],[Produção]]-TB_VOLUMEDEVENDAS[[#This Row],[Exportação]]</f>
        <v>194781</v>
      </c>
    </row>
    <row r="812" spans="1:11" x14ac:dyDescent="0.2">
      <c r="A812" s="56">
        <v>5</v>
      </c>
      <c r="B812">
        <v>2024</v>
      </c>
      <c r="C812" t="s">
        <v>20</v>
      </c>
      <c r="D812" s="58">
        <v>45413</v>
      </c>
      <c r="E812" s="29" t="s">
        <v>6</v>
      </c>
      <c r="F812">
        <v>194256</v>
      </c>
      <c r="G812">
        <v>161348</v>
      </c>
      <c r="H812">
        <v>32908</v>
      </c>
      <c r="I812">
        <v>166732</v>
      </c>
      <c r="J812">
        <v>26760</v>
      </c>
      <c r="K812">
        <f>TB_VOLUMEDEVENDAS[[#This Row],[Produção]]-TB_VOLUMEDEVENDAS[[#This Row],[Exportação]]</f>
        <v>139972</v>
      </c>
    </row>
    <row r="813" spans="1:11" x14ac:dyDescent="0.2">
      <c r="A813" s="56">
        <v>6</v>
      </c>
      <c r="B813">
        <v>2024</v>
      </c>
      <c r="C813" t="s">
        <v>21</v>
      </c>
      <c r="D813" s="58">
        <v>45444</v>
      </c>
      <c r="E813" s="29" t="s">
        <v>6</v>
      </c>
      <c r="F813">
        <v>214304</v>
      </c>
      <c r="G813">
        <v>175992</v>
      </c>
      <c r="H813">
        <v>38312</v>
      </c>
      <c r="I813">
        <v>211035</v>
      </c>
      <c r="J813">
        <v>28957</v>
      </c>
      <c r="K813">
        <f>TB_VOLUMEDEVENDAS[[#This Row],[Produção]]-TB_VOLUMEDEVENDAS[[#This Row],[Exportação]]</f>
        <v>182078</v>
      </c>
    </row>
    <row r="814" spans="1:11" x14ac:dyDescent="0.2">
      <c r="A814" s="56">
        <v>7</v>
      </c>
      <c r="B814">
        <v>2024</v>
      </c>
      <c r="C814" t="s">
        <v>22</v>
      </c>
      <c r="D814" s="58">
        <v>45474</v>
      </c>
      <c r="E814" s="29" t="s">
        <v>6</v>
      </c>
      <c r="F814">
        <v>241336</v>
      </c>
      <c r="G814">
        <v>200050</v>
      </c>
      <c r="H814">
        <v>41286</v>
      </c>
      <c r="I814">
        <v>246721</v>
      </c>
      <c r="J814">
        <v>39089</v>
      </c>
      <c r="K814">
        <f>TB_VOLUMEDEVENDAS[[#This Row],[Produção]]-TB_VOLUMEDEVENDAS[[#This Row],[Exportação]]</f>
        <v>207632</v>
      </c>
    </row>
    <row r="815" spans="1:11" x14ac:dyDescent="0.2">
      <c r="A815" s="56">
        <v>8</v>
      </c>
      <c r="B815">
        <v>2024</v>
      </c>
      <c r="C815" t="s">
        <v>23</v>
      </c>
      <c r="D815" s="58">
        <v>45505</v>
      </c>
      <c r="E815" s="29" t="s">
        <v>6</v>
      </c>
      <c r="F815">
        <v>237382</v>
      </c>
      <c r="G815">
        <v>196757</v>
      </c>
      <c r="H815">
        <v>40625</v>
      </c>
      <c r="I815">
        <v>259613</v>
      </c>
      <c r="J815">
        <v>38225</v>
      </c>
      <c r="K815">
        <f>TB_VOLUMEDEVENDAS[[#This Row],[Produção]]-TB_VOLUMEDEVENDAS[[#This Row],[Exportação]]</f>
        <v>221388</v>
      </c>
    </row>
    <row r="816" spans="1:11" x14ac:dyDescent="0.2">
      <c r="A816" s="56">
        <v>9</v>
      </c>
      <c r="B816">
        <v>2024</v>
      </c>
      <c r="C816" t="s">
        <v>24</v>
      </c>
      <c r="D816" s="58">
        <v>45536</v>
      </c>
      <c r="E816" s="29" t="s">
        <v>6</v>
      </c>
      <c r="F816">
        <v>236334</v>
      </c>
      <c r="G816">
        <v>193770</v>
      </c>
      <c r="H816">
        <v>42564</v>
      </c>
      <c r="I816">
        <v>229989</v>
      </c>
      <c r="J816">
        <v>41629</v>
      </c>
      <c r="K816">
        <f>TB_VOLUMEDEVENDAS[[#This Row],[Produção]]-TB_VOLUMEDEVENDAS[[#This Row],[Exportação]]</f>
        <v>188360</v>
      </c>
    </row>
    <row r="817" spans="1:11" x14ac:dyDescent="0.2">
      <c r="A817" s="56">
        <v>10</v>
      </c>
      <c r="B817">
        <v>2024</v>
      </c>
      <c r="C817" t="s">
        <v>25</v>
      </c>
      <c r="D817" s="58">
        <v>45566</v>
      </c>
      <c r="E817" s="29" t="s">
        <v>6</v>
      </c>
      <c r="F817">
        <v>264949</v>
      </c>
      <c r="G817">
        <v>217966</v>
      </c>
      <c r="H817">
        <v>46983</v>
      </c>
      <c r="I817">
        <v>249114</v>
      </c>
      <c r="J817">
        <v>43549</v>
      </c>
      <c r="K817">
        <f>TB_VOLUMEDEVENDAS[[#This Row],[Produção]]-TB_VOLUMEDEVENDAS[[#This Row],[Exportação]]</f>
        <v>205565</v>
      </c>
    </row>
    <row r="818" spans="1:11" x14ac:dyDescent="0.2">
      <c r="A818" s="56">
        <v>11</v>
      </c>
      <c r="B818">
        <v>2024</v>
      </c>
      <c r="C818" t="s">
        <v>26</v>
      </c>
      <c r="D818" s="58">
        <v>45597</v>
      </c>
      <c r="E818" s="29" t="s">
        <v>6</v>
      </c>
      <c r="F818">
        <v>253499</v>
      </c>
      <c r="G818">
        <v>208730</v>
      </c>
      <c r="H818">
        <v>44769</v>
      </c>
      <c r="I818">
        <v>236146</v>
      </c>
      <c r="J818">
        <v>39339</v>
      </c>
      <c r="K818">
        <f>TB_VOLUMEDEVENDAS[[#This Row],[Produção]]-TB_VOLUMEDEVENDAS[[#This Row],[Exportação]]</f>
        <v>196807</v>
      </c>
    </row>
    <row r="819" spans="1:11" x14ac:dyDescent="0.2">
      <c r="A819" s="56">
        <v>12</v>
      </c>
      <c r="B819">
        <v>2024</v>
      </c>
      <c r="C819" t="s">
        <v>27</v>
      </c>
      <c r="D819" s="58">
        <v>45627</v>
      </c>
      <c r="E819" s="29" t="s">
        <v>6</v>
      </c>
      <c r="F819">
        <v>257431</v>
      </c>
      <c r="G819">
        <v>204820</v>
      </c>
      <c r="H819">
        <v>52611</v>
      </c>
      <c r="I819">
        <v>190131</v>
      </c>
      <c r="J819">
        <v>31354</v>
      </c>
      <c r="K819">
        <f>TB_VOLUMEDEVENDAS[[#This Row],[Produção]]-TB_VOLUMEDEVENDAS[[#This Row],[Exportação]]</f>
        <v>158777</v>
      </c>
    </row>
    <row r="820" spans="1:11" x14ac:dyDescent="0.2">
      <c r="A820" s="56">
        <v>1</v>
      </c>
      <c r="B820">
        <v>2025</v>
      </c>
      <c r="C820" t="s">
        <v>16</v>
      </c>
      <c r="D820" s="58">
        <v>45658</v>
      </c>
      <c r="E820" s="29" t="s">
        <v>6</v>
      </c>
      <c r="F820">
        <v>171248</v>
      </c>
      <c r="G820">
        <v>131944</v>
      </c>
      <c r="H820">
        <v>39304</v>
      </c>
      <c r="I820">
        <v>175541</v>
      </c>
      <c r="J820">
        <v>28688</v>
      </c>
      <c r="K820">
        <f>TB_VOLUMEDEVENDAS[[#This Row],[Produção]]-TB_VOLUMEDEVENDAS[[#This Row],[Exportação]]</f>
        <v>146853</v>
      </c>
    </row>
    <row r="821" spans="1:11" x14ac:dyDescent="0.2">
      <c r="A821" s="56">
        <v>2</v>
      </c>
      <c r="B821">
        <v>2025</v>
      </c>
      <c r="C821" t="s">
        <v>17</v>
      </c>
      <c r="D821" s="58">
        <v>45689</v>
      </c>
      <c r="E821" s="29" t="s">
        <v>6</v>
      </c>
      <c r="F821">
        <v>184960</v>
      </c>
      <c r="G821">
        <v>149092</v>
      </c>
      <c r="H821">
        <v>35868</v>
      </c>
      <c r="I821">
        <v>217361</v>
      </c>
      <c r="J821">
        <v>48030</v>
      </c>
      <c r="K821">
        <f>TB_VOLUMEDEVENDAS[[#This Row],[Produção]]-TB_VOLUMEDEVENDAS[[#This Row],[Exportação]]</f>
        <v>169331</v>
      </c>
    </row>
    <row r="822" spans="1:11" x14ac:dyDescent="0.2">
      <c r="A822" s="56">
        <v>3</v>
      </c>
      <c r="B822">
        <v>2025</v>
      </c>
      <c r="C822" t="s">
        <v>18</v>
      </c>
      <c r="D822" s="58">
        <v>45717</v>
      </c>
      <c r="E822" s="29" t="s">
        <v>6</v>
      </c>
      <c r="F822">
        <v>195536</v>
      </c>
      <c r="G822">
        <v>157909</v>
      </c>
      <c r="H822">
        <v>37627</v>
      </c>
      <c r="I822">
        <v>190008</v>
      </c>
      <c r="J822">
        <v>38927</v>
      </c>
      <c r="K822">
        <f>TB_VOLUMEDEVENDAS[[#This Row],[Produção]]-TB_VOLUMEDEVENDAS[[#This Row],[Exportação]]</f>
        <v>151081</v>
      </c>
    </row>
    <row r="823" spans="1:11" x14ac:dyDescent="0.2">
      <c r="A823" s="56">
        <v>4</v>
      </c>
      <c r="B823">
        <v>2025</v>
      </c>
      <c r="C823" t="s">
        <v>19</v>
      </c>
      <c r="D823" s="58">
        <v>45748</v>
      </c>
      <c r="E823" s="29" t="s">
        <v>6</v>
      </c>
      <c r="F823">
        <v>0</v>
      </c>
      <c r="G823">
        <v>0</v>
      </c>
      <c r="H823">
        <v>0</v>
      </c>
      <c r="I823">
        <v>0</v>
      </c>
      <c r="J823">
        <v>0</v>
      </c>
      <c r="K823">
        <f>TB_VOLUMEDEVENDAS[[#This Row],[Produção]]-TB_VOLUMEDEVENDAS[[#This Row],[Exportação]]</f>
        <v>0</v>
      </c>
    </row>
    <row r="824" spans="1:11" x14ac:dyDescent="0.2">
      <c r="A824" s="56">
        <v>5</v>
      </c>
      <c r="B824">
        <v>2025</v>
      </c>
      <c r="C824" t="s">
        <v>20</v>
      </c>
      <c r="D824" s="58">
        <v>45778</v>
      </c>
      <c r="E824" s="29" t="s">
        <v>6</v>
      </c>
      <c r="F824">
        <v>0</v>
      </c>
      <c r="G824">
        <v>0</v>
      </c>
      <c r="H824">
        <v>0</v>
      </c>
      <c r="I824">
        <v>0</v>
      </c>
      <c r="J824">
        <v>0</v>
      </c>
      <c r="K824">
        <f>TB_VOLUMEDEVENDAS[[#This Row],[Produção]]-TB_VOLUMEDEVENDAS[[#This Row],[Exportação]]</f>
        <v>0</v>
      </c>
    </row>
    <row r="825" spans="1:11" x14ac:dyDescent="0.2">
      <c r="A825" s="56">
        <v>6</v>
      </c>
      <c r="B825">
        <v>2025</v>
      </c>
      <c r="C825" t="s">
        <v>21</v>
      </c>
      <c r="D825" s="58">
        <v>45809</v>
      </c>
      <c r="E825" s="29" t="s">
        <v>6</v>
      </c>
      <c r="F825">
        <v>0</v>
      </c>
      <c r="G825">
        <v>0</v>
      </c>
      <c r="H825">
        <v>0</v>
      </c>
      <c r="I825">
        <v>0</v>
      </c>
      <c r="J825">
        <v>0</v>
      </c>
      <c r="K825">
        <f>TB_VOLUMEDEVENDAS[[#This Row],[Produção]]-TB_VOLUMEDEVENDAS[[#This Row],[Exportação]]</f>
        <v>0</v>
      </c>
    </row>
    <row r="826" spans="1:11" x14ac:dyDescent="0.2">
      <c r="A826" s="56">
        <v>7</v>
      </c>
      <c r="B826">
        <v>2025</v>
      </c>
      <c r="C826" t="s">
        <v>22</v>
      </c>
      <c r="D826" s="58">
        <v>45839</v>
      </c>
      <c r="E826" s="29" t="s">
        <v>6</v>
      </c>
      <c r="F826">
        <v>0</v>
      </c>
      <c r="G826">
        <v>0</v>
      </c>
      <c r="H826">
        <v>0</v>
      </c>
      <c r="I826">
        <v>0</v>
      </c>
      <c r="J826">
        <v>0</v>
      </c>
      <c r="K826">
        <f>TB_VOLUMEDEVENDAS[[#This Row],[Produção]]-TB_VOLUMEDEVENDAS[[#This Row],[Exportação]]</f>
        <v>0</v>
      </c>
    </row>
    <row r="827" spans="1:11" x14ac:dyDescent="0.2">
      <c r="A827" s="56">
        <v>8</v>
      </c>
      <c r="B827">
        <v>2025</v>
      </c>
      <c r="C827" t="s">
        <v>23</v>
      </c>
      <c r="D827" s="58">
        <v>45870</v>
      </c>
      <c r="E827" s="29" t="s">
        <v>6</v>
      </c>
      <c r="F827">
        <v>0</v>
      </c>
      <c r="G827">
        <v>0</v>
      </c>
      <c r="H827">
        <v>0</v>
      </c>
      <c r="I827">
        <v>0</v>
      </c>
      <c r="J827">
        <v>0</v>
      </c>
      <c r="K827">
        <f>TB_VOLUMEDEVENDAS[[#This Row],[Produção]]-TB_VOLUMEDEVENDAS[[#This Row],[Exportação]]</f>
        <v>0</v>
      </c>
    </row>
    <row r="828" spans="1:11" x14ac:dyDescent="0.2">
      <c r="A828" s="56">
        <v>9</v>
      </c>
      <c r="B828">
        <v>2025</v>
      </c>
      <c r="C828" t="s">
        <v>24</v>
      </c>
      <c r="D828" s="58">
        <v>45901</v>
      </c>
      <c r="E828" s="29" t="s">
        <v>6</v>
      </c>
      <c r="F828">
        <v>0</v>
      </c>
      <c r="G828">
        <v>0</v>
      </c>
      <c r="H828">
        <v>0</v>
      </c>
      <c r="I828">
        <v>0</v>
      </c>
      <c r="J828">
        <v>0</v>
      </c>
      <c r="K828">
        <f>TB_VOLUMEDEVENDAS[[#This Row],[Produção]]-TB_VOLUMEDEVENDAS[[#This Row],[Exportação]]</f>
        <v>0</v>
      </c>
    </row>
    <row r="829" spans="1:11" x14ac:dyDescent="0.2">
      <c r="A829" s="56">
        <v>10</v>
      </c>
      <c r="B829">
        <v>2025</v>
      </c>
      <c r="C829" t="s">
        <v>25</v>
      </c>
      <c r="D829" s="58">
        <v>45931</v>
      </c>
      <c r="E829" s="29" t="s">
        <v>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f>TB_VOLUMEDEVENDAS[[#This Row],[Produção]]-TB_VOLUMEDEVENDAS[[#This Row],[Exportação]]</f>
        <v>0</v>
      </c>
    </row>
    <row r="830" spans="1:11" x14ac:dyDescent="0.2">
      <c r="A830" s="56">
        <v>11</v>
      </c>
      <c r="B830">
        <v>2025</v>
      </c>
      <c r="C830" t="s">
        <v>26</v>
      </c>
      <c r="D830" s="58">
        <v>45962</v>
      </c>
      <c r="E830" s="29" t="s">
        <v>6</v>
      </c>
      <c r="F830">
        <v>0</v>
      </c>
      <c r="G830">
        <v>0</v>
      </c>
      <c r="H830">
        <v>0</v>
      </c>
      <c r="I830">
        <v>0</v>
      </c>
      <c r="J830">
        <v>0</v>
      </c>
      <c r="K830">
        <f>TB_VOLUMEDEVENDAS[[#This Row],[Produção]]-TB_VOLUMEDEVENDAS[[#This Row],[Exportação]]</f>
        <v>0</v>
      </c>
    </row>
    <row r="831" spans="1:11" x14ac:dyDescent="0.2">
      <c r="A831" s="56">
        <v>12</v>
      </c>
      <c r="B831">
        <v>2025</v>
      </c>
      <c r="C831" t="s">
        <v>27</v>
      </c>
      <c r="D831" s="58">
        <v>45992</v>
      </c>
      <c r="E831" s="29" t="s">
        <v>6</v>
      </c>
      <c r="F831">
        <v>0</v>
      </c>
      <c r="G831">
        <v>0</v>
      </c>
      <c r="H831">
        <v>0</v>
      </c>
      <c r="I831">
        <v>0</v>
      </c>
      <c r="J831">
        <v>0</v>
      </c>
      <c r="K831">
        <f>TB_VOLUMEDEVENDAS[[#This Row],[Produção]]-TB_VOLUMEDEVENDAS[[#This Row],[Exportação]]</f>
        <v>0</v>
      </c>
    </row>
    <row r="832" spans="1:11" x14ac:dyDescent="0.2">
      <c r="A832" s="56">
        <v>1</v>
      </c>
      <c r="B832">
        <v>1957</v>
      </c>
      <c r="C832" t="s">
        <v>16</v>
      </c>
      <c r="D832" s="58">
        <v>20821</v>
      </c>
      <c r="E832" s="30" t="s">
        <v>5</v>
      </c>
      <c r="F832">
        <v>758</v>
      </c>
      <c r="G832">
        <v>758</v>
      </c>
      <c r="H832">
        <v>0</v>
      </c>
      <c r="I832">
        <v>1091</v>
      </c>
      <c r="J832">
        <v>0</v>
      </c>
      <c r="K832">
        <f>TB_VOLUMEDEVENDAS[[#This Row],[Produção]]-TB_VOLUMEDEVENDAS[[#This Row],[Exportação]]</f>
        <v>1091</v>
      </c>
    </row>
    <row r="833" spans="1:11" x14ac:dyDescent="0.2">
      <c r="A833" s="56">
        <v>2</v>
      </c>
      <c r="B833">
        <v>1957</v>
      </c>
      <c r="C833" t="s">
        <v>17</v>
      </c>
      <c r="D833" s="58">
        <v>20852</v>
      </c>
      <c r="E833" s="30" t="s">
        <v>5</v>
      </c>
      <c r="F833">
        <v>624</v>
      </c>
      <c r="G833">
        <v>624</v>
      </c>
      <c r="H833">
        <v>0</v>
      </c>
      <c r="I833">
        <v>788</v>
      </c>
      <c r="J833">
        <v>0</v>
      </c>
      <c r="K833">
        <f>TB_VOLUMEDEVENDAS[[#This Row],[Produção]]-TB_VOLUMEDEVENDAS[[#This Row],[Exportação]]</f>
        <v>788</v>
      </c>
    </row>
    <row r="834" spans="1:11" x14ac:dyDescent="0.2">
      <c r="A834" s="56">
        <v>3</v>
      </c>
      <c r="B834">
        <v>1957</v>
      </c>
      <c r="C834" t="s">
        <v>18</v>
      </c>
      <c r="D834" s="58">
        <v>20880</v>
      </c>
      <c r="E834" s="30" t="s">
        <v>5</v>
      </c>
      <c r="F834">
        <v>817</v>
      </c>
      <c r="G834">
        <v>817</v>
      </c>
      <c r="H834">
        <v>0</v>
      </c>
      <c r="I834">
        <v>1057</v>
      </c>
      <c r="J834">
        <v>0</v>
      </c>
      <c r="K834">
        <f>TB_VOLUMEDEVENDAS[[#This Row],[Produção]]-TB_VOLUMEDEVENDAS[[#This Row],[Exportação]]</f>
        <v>1057</v>
      </c>
    </row>
    <row r="835" spans="1:11" x14ac:dyDescent="0.2">
      <c r="A835" s="56">
        <v>4</v>
      </c>
      <c r="B835">
        <v>1957</v>
      </c>
      <c r="C835" t="s">
        <v>19</v>
      </c>
      <c r="D835" s="58">
        <v>20911</v>
      </c>
      <c r="E835" s="30" t="s">
        <v>5</v>
      </c>
      <c r="F835">
        <v>722</v>
      </c>
      <c r="G835">
        <v>722</v>
      </c>
      <c r="H835">
        <v>0</v>
      </c>
      <c r="I835">
        <v>890</v>
      </c>
      <c r="J835">
        <v>0</v>
      </c>
      <c r="K835">
        <f>TB_VOLUMEDEVENDAS[[#This Row],[Produção]]-TB_VOLUMEDEVENDAS[[#This Row],[Exportação]]</f>
        <v>890</v>
      </c>
    </row>
    <row r="836" spans="1:11" x14ac:dyDescent="0.2">
      <c r="A836" s="56">
        <v>5</v>
      </c>
      <c r="B836">
        <v>1957</v>
      </c>
      <c r="C836" t="s">
        <v>20</v>
      </c>
      <c r="D836" s="58">
        <v>20941</v>
      </c>
      <c r="E836" s="30" t="s">
        <v>5</v>
      </c>
      <c r="F836">
        <v>853</v>
      </c>
      <c r="G836">
        <v>853</v>
      </c>
      <c r="H836">
        <v>0</v>
      </c>
      <c r="I836">
        <v>1012</v>
      </c>
      <c r="J836">
        <v>0</v>
      </c>
      <c r="K836">
        <f>TB_VOLUMEDEVENDAS[[#This Row],[Produção]]-TB_VOLUMEDEVENDAS[[#This Row],[Exportação]]</f>
        <v>1012</v>
      </c>
    </row>
    <row r="837" spans="1:11" x14ac:dyDescent="0.2">
      <c r="A837" s="56">
        <v>6</v>
      </c>
      <c r="B837">
        <v>1957</v>
      </c>
      <c r="C837" t="s">
        <v>21</v>
      </c>
      <c r="D837" s="58">
        <v>20972</v>
      </c>
      <c r="E837" s="30" t="s">
        <v>5</v>
      </c>
      <c r="F837">
        <v>1010</v>
      </c>
      <c r="G837">
        <v>1010</v>
      </c>
      <c r="H837">
        <v>0</v>
      </c>
      <c r="I837">
        <v>976</v>
      </c>
      <c r="J837">
        <v>0</v>
      </c>
      <c r="K837">
        <f>TB_VOLUMEDEVENDAS[[#This Row],[Produção]]-TB_VOLUMEDEVENDAS[[#This Row],[Exportação]]</f>
        <v>976</v>
      </c>
    </row>
    <row r="838" spans="1:11" x14ac:dyDescent="0.2">
      <c r="A838" s="56">
        <v>7</v>
      </c>
      <c r="B838">
        <v>1957</v>
      </c>
      <c r="C838" t="s">
        <v>22</v>
      </c>
      <c r="D838" s="58">
        <v>21002</v>
      </c>
      <c r="E838" s="30" t="s">
        <v>5</v>
      </c>
      <c r="F838">
        <v>924</v>
      </c>
      <c r="G838">
        <v>924</v>
      </c>
      <c r="H838">
        <v>0</v>
      </c>
      <c r="I838">
        <v>946</v>
      </c>
      <c r="J838">
        <v>0</v>
      </c>
      <c r="K838">
        <f>TB_VOLUMEDEVENDAS[[#This Row],[Produção]]-TB_VOLUMEDEVENDAS[[#This Row],[Exportação]]</f>
        <v>946</v>
      </c>
    </row>
    <row r="839" spans="1:11" x14ac:dyDescent="0.2">
      <c r="A839" s="56">
        <v>8</v>
      </c>
      <c r="B839">
        <v>1957</v>
      </c>
      <c r="C839" t="s">
        <v>23</v>
      </c>
      <c r="D839" s="58">
        <v>21033</v>
      </c>
      <c r="E839" s="30" t="s">
        <v>5</v>
      </c>
      <c r="F839">
        <v>834</v>
      </c>
      <c r="G839">
        <v>834</v>
      </c>
      <c r="H839">
        <v>0</v>
      </c>
      <c r="I839">
        <v>902</v>
      </c>
      <c r="J839">
        <v>0</v>
      </c>
      <c r="K839">
        <f>TB_VOLUMEDEVENDAS[[#This Row],[Produção]]-TB_VOLUMEDEVENDAS[[#This Row],[Exportação]]</f>
        <v>902</v>
      </c>
    </row>
    <row r="840" spans="1:11" x14ac:dyDescent="0.2">
      <c r="A840" s="56">
        <v>9</v>
      </c>
      <c r="B840">
        <v>1957</v>
      </c>
      <c r="C840" t="s">
        <v>24</v>
      </c>
      <c r="D840" s="58">
        <v>21064</v>
      </c>
      <c r="E840" s="30" t="s">
        <v>5</v>
      </c>
      <c r="F840">
        <v>791</v>
      </c>
      <c r="G840">
        <v>791</v>
      </c>
      <c r="H840">
        <v>0</v>
      </c>
      <c r="I840">
        <v>808</v>
      </c>
      <c r="J840">
        <v>0</v>
      </c>
      <c r="K840">
        <f>TB_VOLUMEDEVENDAS[[#This Row],[Produção]]-TB_VOLUMEDEVENDAS[[#This Row],[Exportação]]</f>
        <v>808</v>
      </c>
    </row>
    <row r="841" spans="1:11" x14ac:dyDescent="0.2">
      <c r="A841" s="56">
        <v>10</v>
      </c>
      <c r="B841">
        <v>1957</v>
      </c>
      <c r="C841" t="s">
        <v>25</v>
      </c>
      <c r="D841" s="58">
        <v>21094</v>
      </c>
      <c r="E841" s="30" t="s">
        <v>5</v>
      </c>
      <c r="F841">
        <v>760</v>
      </c>
      <c r="G841">
        <v>760</v>
      </c>
      <c r="H841">
        <v>0</v>
      </c>
      <c r="I841">
        <v>791</v>
      </c>
      <c r="J841">
        <v>0</v>
      </c>
      <c r="K841">
        <f>TB_VOLUMEDEVENDAS[[#This Row],[Produção]]-TB_VOLUMEDEVENDAS[[#This Row],[Exportação]]</f>
        <v>791</v>
      </c>
    </row>
    <row r="842" spans="1:11" x14ac:dyDescent="0.2">
      <c r="A842" s="56">
        <v>11</v>
      </c>
      <c r="B842">
        <v>1957</v>
      </c>
      <c r="C842" t="s">
        <v>26</v>
      </c>
      <c r="D842" s="58">
        <v>21125</v>
      </c>
      <c r="E842" s="30" t="s">
        <v>5</v>
      </c>
      <c r="F842">
        <v>438</v>
      </c>
      <c r="G842">
        <v>438</v>
      </c>
      <c r="H842">
        <v>0</v>
      </c>
      <c r="I842">
        <v>497</v>
      </c>
      <c r="J842">
        <v>0</v>
      </c>
      <c r="K842">
        <f>TB_VOLUMEDEVENDAS[[#This Row],[Produção]]-TB_VOLUMEDEVENDAS[[#This Row],[Exportação]]</f>
        <v>497</v>
      </c>
    </row>
    <row r="843" spans="1:11" x14ac:dyDescent="0.2">
      <c r="A843" s="56">
        <v>12</v>
      </c>
      <c r="B843">
        <v>1957</v>
      </c>
      <c r="C843" t="s">
        <v>27</v>
      </c>
      <c r="D843" s="58">
        <v>21155</v>
      </c>
      <c r="E843" s="30" t="s">
        <v>5</v>
      </c>
      <c r="F843">
        <v>947</v>
      </c>
      <c r="G843">
        <v>947</v>
      </c>
      <c r="H843">
        <v>0</v>
      </c>
      <c r="I843">
        <v>691</v>
      </c>
      <c r="J843">
        <v>0</v>
      </c>
      <c r="K843">
        <f>TB_VOLUMEDEVENDAS[[#This Row],[Produção]]-TB_VOLUMEDEVENDAS[[#This Row],[Exportação]]</f>
        <v>691</v>
      </c>
    </row>
    <row r="844" spans="1:11" x14ac:dyDescent="0.2">
      <c r="A844" s="56">
        <v>1</v>
      </c>
      <c r="B844">
        <v>1958</v>
      </c>
      <c r="C844" t="s">
        <v>16</v>
      </c>
      <c r="D844" s="58">
        <v>21186</v>
      </c>
      <c r="E844" s="30" t="s">
        <v>5</v>
      </c>
      <c r="F844">
        <v>1642</v>
      </c>
      <c r="G844">
        <v>1642</v>
      </c>
      <c r="H844">
        <v>0</v>
      </c>
      <c r="I844">
        <v>2173</v>
      </c>
      <c r="J844">
        <v>0</v>
      </c>
      <c r="K844">
        <f>TB_VOLUMEDEVENDAS[[#This Row],[Produção]]-TB_VOLUMEDEVENDAS[[#This Row],[Exportação]]</f>
        <v>2173</v>
      </c>
    </row>
    <row r="845" spans="1:11" x14ac:dyDescent="0.2">
      <c r="A845" s="56">
        <v>2</v>
      </c>
      <c r="B845">
        <v>1958</v>
      </c>
      <c r="C845" t="s">
        <v>17</v>
      </c>
      <c r="D845" s="58">
        <v>21217</v>
      </c>
      <c r="E845" s="30" t="s">
        <v>5</v>
      </c>
      <c r="F845">
        <v>1443</v>
      </c>
      <c r="G845">
        <v>1443</v>
      </c>
      <c r="H845">
        <v>0</v>
      </c>
      <c r="I845">
        <v>1656</v>
      </c>
      <c r="J845">
        <v>0</v>
      </c>
      <c r="K845">
        <f>TB_VOLUMEDEVENDAS[[#This Row],[Produção]]-TB_VOLUMEDEVENDAS[[#This Row],[Exportação]]</f>
        <v>1656</v>
      </c>
    </row>
    <row r="846" spans="1:11" x14ac:dyDescent="0.2">
      <c r="A846" s="56">
        <v>3</v>
      </c>
      <c r="B846">
        <v>1958</v>
      </c>
      <c r="C846" t="s">
        <v>18</v>
      </c>
      <c r="D846" s="58">
        <v>21245</v>
      </c>
      <c r="E846" s="30" t="s">
        <v>5</v>
      </c>
      <c r="F846">
        <v>1833</v>
      </c>
      <c r="G846">
        <v>1833</v>
      </c>
      <c r="H846">
        <v>0</v>
      </c>
      <c r="I846">
        <v>2093</v>
      </c>
      <c r="J846">
        <v>0</v>
      </c>
      <c r="K846">
        <f>TB_VOLUMEDEVENDAS[[#This Row],[Produção]]-TB_VOLUMEDEVENDAS[[#This Row],[Exportação]]</f>
        <v>2093</v>
      </c>
    </row>
    <row r="847" spans="1:11" x14ac:dyDescent="0.2">
      <c r="A847" s="56">
        <v>4</v>
      </c>
      <c r="B847">
        <v>1958</v>
      </c>
      <c r="C847" t="s">
        <v>19</v>
      </c>
      <c r="D847" s="58">
        <v>21276</v>
      </c>
      <c r="E847" s="30" t="s">
        <v>5</v>
      </c>
      <c r="F847">
        <v>1655</v>
      </c>
      <c r="G847">
        <v>1655</v>
      </c>
      <c r="H847">
        <v>0</v>
      </c>
      <c r="I847">
        <v>1804</v>
      </c>
      <c r="J847">
        <v>0</v>
      </c>
      <c r="K847">
        <f>TB_VOLUMEDEVENDAS[[#This Row],[Produção]]-TB_VOLUMEDEVENDAS[[#This Row],[Exportação]]</f>
        <v>1804</v>
      </c>
    </row>
    <row r="848" spans="1:11" x14ac:dyDescent="0.2">
      <c r="A848" s="56">
        <v>5</v>
      </c>
      <c r="B848">
        <v>1958</v>
      </c>
      <c r="C848" t="s">
        <v>20</v>
      </c>
      <c r="D848" s="58">
        <v>21306</v>
      </c>
      <c r="E848" s="30" t="s">
        <v>5</v>
      </c>
      <c r="F848">
        <v>1864</v>
      </c>
      <c r="G848">
        <v>1864</v>
      </c>
      <c r="H848">
        <v>0</v>
      </c>
      <c r="I848">
        <v>2035</v>
      </c>
      <c r="J848">
        <v>0</v>
      </c>
      <c r="K848">
        <f>TB_VOLUMEDEVENDAS[[#This Row],[Produção]]-TB_VOLUMEDEVENDAS[[#This Row],[Exportação]]</f>
        <v>2035</v>
      </c>
    </row>
    <row r="849" spans="1:11" x14ac:dyDescent="0.2">
      <c r="A849" s="56">
        <v>6</v>
      </c>
      <c r="B849">
        <v>1958</v>
      </c>
      <c r="C849" t="s">
        <v>21</v>
      </c>
      <c r="D849" s="58">
        <v>21337</v>
      </c>
      <c r="E849" s="30" t="s">
        <v>5</v>
      </c>
      <c r="F849">
        <v>2137</v>
      </c>
      <c r="G849">
        <v>2137</v>
      </c>
      <c r="H849">
        <v>0</v>
      </c>
      <c r="I849">
        <v>1954</v>
      </c>
      <c r="J849">
        <v>0</v>
      </c>
      <c r="K849">
        <f>TB_VOLUMEDEVENDAS[[#This Row],[Produção]]-TB_VOLUMEDEVENDAS[[#This Row],[Exportação]]</f>
        <v>1954</v>
      </c>
    </row>
    <row r="850" spans="1:11" x14ac:dyDescent="0.2">
      <c r="A850" s="56">
        <v>7</v>
      </c>
      <c r="B850">
        <v>1958</v>
      </c>
      <c r="C850" t="s">
        <v>22</v>
      </c>
      <c r="D850" s="58">
        <v>21367</v>
      </c>
      <c r="E850" s="30" t="s">
        <v>5</v>
      </c>
      <c r="F850">
        <v>1947</v>
      </c>
      <c r="G850">
        <v>1947</v>
      </c>
      <c r="H850">
        <v>0</v>
      </c>
      <c r="I850">
        <v>1807</v>
      </c>
      <c r="J850">
        <v>0</v>
      </c>
      <c r="K850">
        <f>TB_VOLUMEDEVENDAS[[#This Row],[Produção]]-TB_VOLUMEDEVENDAS[[#This Row],[Exportação]]</f>
        <v>1807</v>
      </c>
    </row>
    <row r="851" spans="1:11" x14ac:dyDescent="0.2">
      <c r="A851" s="56">
        <v>8</v>
      </c>
      <c r="B851">
        <v>1958</v>
      </c>
      <c r="C851" t="s">
        <v>23</v>
      </c>
      <c r="D851" s="58">
        <v>21398</v>
      </c>
      <c r="E851" s="30" t="s">
        <v>5</v>
      </c>
      <c r="F851">
        <v>1775</v>
      </c>
      <c r="G851">
        <v>1775</v>
      </c>
      <c r="H851">
        <v>0</v>
      </c>
      <c r="I851">
        <v>1853</v>
      </c>
      <c r="J851">
        <v>0</v>
      </c>
      <c r="K851">
        <f>TB_VOLUMEDEVENDAS[[#This Row],[Produção]]-TB_VOLUMEDEVENDAS[[#This Row],[Exportação]]</f>
        <v>1853</v>
      </c>
    </row>
    <row r="852" spans="1:11" x14ac:dyDescent="0.2">
      <c r="A852" s="56">
        <v>9</v>
      </c>
      <c r="B852">
        <v>1958</v>
      </c>
      <c r="C852" t="s">
        <v>24</v>
      </c>
      <c r="D852" s="58">
        <v>21429</v>
      </c>
      <c r="E852" s="30" t="s">
        <v>5</v>
      </c>
      <c r="F852">
        <v>1691</v>
      </c>
      <c r="G852">
        <v>1691</v>
      </c>
      <c r="H852">
        <v>0</v>
      </c>
      <c r="I852">
        <v>1549</v>
      </c>
      <c r="J852">
        <v>0</v>
      </c>
      <c r="K852">
        <f>TB_VOLUMEDEVENDAS[[#This Row],[Produção]]-TB_VOLUMEDEVENDAS[[#This Row],[Exportação]]</f>
        <v>1549</v>
      </c>
    </row>
    <row r="853" spans="1:11" x14ac:dyDescent="0.2">
      <c r="A853" s="56">
        <v>10</v>
      </c>
      <c r="B853">
        <v>1958</v>
      </c>
      <c r="C853" t="s">
        <v>25</v>
      </c>
      <c r="D853" s="58">
        <v>21459</v>
      </c>
      <c r="E853" s="30" t="s">
        <v>5</v>
      </c>
      <c r="F853">
        <v>1582</v>
      </c>
      <c r="G853">
        <v>1582</v>
      </c>
      <c r="H853">
        <v>0</v>
      </c>
      <c r="I853">
        <v>1530</v>
      </c>
      <c r="J853">
        <v>0</v>
      </c>
      <c r="K853">
        <f>TB_VOLUMEDEVENDAS[[#This Row],[Produção]]-TB_VOLUMEDEVENDAS[[#This Row],[Exportação]]</f>
        <v>1530</v>
      </c>
    </row>
    <row r="854" spans="1:11" x14ac:dyDescent="0.2">
      <c r="A854" s="56">
        <v>11</v>
      </c>
      <c r="B854">
        <v>1958</v>
      </c>
      <c r="C854" t="s">
        <v>26</v>
      </c>
      <c r="D854" s="58">
        <v>21490</v>
      </c>
      <c r="E854" s="30" t="s">
        <v>5</v>
      </c>
      <c r="F854">
        <v>1066</v>
      </c>
      <c r="G854">
        <v>1066</v>
      </c>
      <c r="H854">
        <v>0</v>
      </c>
      <c r="I854">
        <v>1035</v>
      </c>
      <c r="J854">
        <v>0</v>
      </c>
      <c r="K854">
        <f>TB_VOLUMEDEVENDAS[[#This Row],[Produção]]-TB_VOLUMEDEVENDAS[[#This Row],[Exportação]]</f>
        <v>1035</v>
      </c>
    </row>
    <row r="855" spans="1:11" x14ac:dyDescent="0.2">
      <c r="A855" s="56">
        <v>12</v>
      </c>
      <c r="B855">
        <v>1958</v>
      </c>
      <c r="C855" t="s">
        <v>27</v>
      </c>
      <c r="D855" s="58">
        <v>21520</v>
      </c>
      <c r="E855" s="30" t="s">
        <v>5</v>
      </c>
      <c r="F855">
        <v>2042</v>
      </c>
      <c r="G855">
        <v>2042</v>
      </c>
      <c r="H855">
        <v>0</v>
      </c>
      <c r="I855">
        <v>1319</v>
      </c>
      <c r="J855">
        <v>0</v>
      </c>
      <c r="K855">
        <f>TB_VOLUMEDEVENDAS[[#This Row],[Produção]]-TB_VOLUMEDEVENDAS[[#This Row],[Exportação]]</f>
        <v>1319</v>
      </c>
    </row>
    <row r="856" spans="1:11" x14ac:dyDescent="0.2">
      <c r="A856" s="56">
        <v>1</v>
      </c>
      <c r="B856">
        <v>1959</v>
      </c>
      <c r="C856" t="s">
        <v>16</v>
      </c>
      <c r="D856" s="58">
        <v>21551</v>
      </c>
      <c r="E856" s="30" t="s">
        <v>5</v>
      </c>
      <c r="F856">
        <v>3370</v>
      </c>
      <c r="G856">
        <v>3370</v>
      </c>
      <c r="H856">
        <v>0</v>
      </c>
      <c r="I856">
        <v>3719</v>
      </c>
      <c r="J856">
        <v>0</v>
      </c>
      <c r="K856">
        <f>TB_VOLUMEDEVENDAS[[#This Row],[Produção]]-TB_VOLUMEDEVENDAS[[#This Row],[Exportação]]</f>
        <v>3719</v>
      </c>
    </row>
    <row r="857" spans="1:11" x14ac:dyDescent="0.2">
      <c r="A857" s="56">
        <v>2</v>
      </c>
      <c r="B857">
        <v>1959</v>
      </c>
      <c r="C857" t="s">
        <v>17</v>
      </c>
      <c r="D857" s="58">
        <v>21582</v>
      </c>
      <c r="E857" s="30" t="s">
        <v>5</v>
      </c>
      <c r="F857">
        <v>2885</v>
      </c>
      <c r="G857">
        <v>2885</v>
      </c>
      <c r="H857">
        <v>0</v>
      </c>
      <c r="I857">
        <v>3100</v>
      </c>
      <c r="J857">
        <v>0</v>
      </c>
      <c r="K857">
        <f>TB_VOLUMEDEVENDAS[[#This Row],[Produção]]-TB_VOLUMEDEVENDAS[[#This Row],[Exportação]]</f>
        <v>3100</v>
      </c>
    </row>
    <row r="858" spans="1:11" x14ac:dyDescent="0.2">
      <c r="A858" s="56">
        <v>3</v>
      </c>
      <c r="B858">
        <v>1959</v>
      </c>
      <c r="C858" t="s">
        <v>18</v>
      </c>
      <c r="D858" s="58">
        <v>21610</v>
      </c>
      <c r="E858" s="30" t="s">
        <v>5</v>
      </c>
      <c r="F858">
        <v>3634</v>
      </c>
      <c r="G858">
        <v>3634</v>
      </c>
      <c r="H858">
        <v>0</v>
      </c>
      <c r="I858">
        <v>3911</v>
      </c>
      <c r="J858">
        <v>0</v>
      </c>
      <c r="K858">
        <f>TB_VOLUMEDEVENDAS[[#This Row],[Produção]]-TB_VOLUMEDEVENDAS[[#This Row],[Exportação]]</f>
        <v>3911</v>
      </c>
    </row>
    <row r="859" spans="1:11" x14ac:dyDescent="0.2">
      <c r="A859" s="56">
        <v>4</v>
      </c>
      <c r="B859">
        <v>1959</v>
      </c>
      <c r="C859" t="s">
        <v>19</v>
      </c>
      <c r="D859" s="58">
        <v>21641</v>
      </c>
      <c r="E859" s="30" t="s">
        <v>5</v>
      </c>
      <c r="F859">
        <v>3201</v>
      </c>
      <c r="G859">
        <v>3201</v>
      </c>
      <c r="H859">
        <v>0</v>
      </c>
      <c r="I859">
        <v>3427</v>
      </c>
      <c r="J859">
        <v>0</v>
      </c>
      <c r="K859">
        <f>TB_VOLUMEDEVENDAS[[#This Row],[Produção]]-TB_VOLUMEDEVENDAS[[#This Row],[Exportação]]</f>
        <v>3427</v>
      </c>
    </row>
    <row r="860" spans="1:11" x14ac:dyDescent="0.2">
      <c r="A860" s="56">
        <v>5</v>
      </c>
      <c r="B860">
        <v>1959</v>
      </c>
      <c r="C860" t="s">
        <v>20</v>
      </c>
      <c r="D860" s="58">
        <v>21671</v>
      </c>
      <c r="E860" s="30" t="s">
        <v>5</v>
      </c>
      <c r="F860">
        <v>3580</v>
      </c>
      <c r="G860">
        <v>3580</v>
      </c>
      <c r="H860">
        <v>0</v>
      </c>
      <c r="I860">
        <v>3859</v>
      </c>
      <c r="J860">
        <v>0</v>
      </c>
      <c r="K860">
        <f>TB_VOLUMEDEVENDAS[[#This Row],[Produção]]-TB_VOLUMEDEVENDAS[[#This Row],[Exportação]]</f>
        <v>3859</v>
      </c>
    </row>
    <row r="861" spans="1:11" x14ac:dyDescent="0.2">
      <c r="A861" s="56">
        <v>6</v>
      </c>
      <c r="B861">
        <v>1959</v>
      </c>
      <c r="C861" t="s">
        <v>21</v>
      </c>
      <c r="D861" s="58">
        <v>21702</v>
      </c>
      <c r="E861" s="30" t="s">
        <v>5</v>
      </c>
      <c r="F861">
        <v>4074</v>
      </c>
      <c r="G861">
        <v>4074</v>
      </c>
      <c r="H861">
        <v>0</v>
      </c>
      <c r="I861">
        <v>3694</v>
      </c>
      <c r="J861">
        <v>0</v>
      </c>
      <c r="K861">
        <f>TB_VOLUMEDEVENDAS[[#This Row],[Produção]]-TB_VOLUMEDEVENDAS[[#This Row],[Exportação]]</f>
        <v>3694</v>
      </c>
    </row>
    <row r="862" spans="1:11" x14ac:dyDescent="0.2">
      <c r="A862" s="56">
        <v>7</v>
      </c>
      <c r="B862">
        <v>1959</v>
      </c>
      <c r="C862" t="s">
        <v>22</v>
      </c>
      <c r="D862" s="58">
        <v>21732</v>
      </c>
      <c r="E862" s="30" t="s">
        <v>5</v>
      </c>
      <c r="F862">
        <v>3611</v>
      </c>
      <c r="G862">
        <v>3611</v>
      </c>
      <c r="H862">
        <v>0</v>
      </c>
      <c r="I862">
        <v>3611</v>
      </c>
      <c r="J862">
        <v>0</v>
      </c>
      <c r="K862">
        <f>TB_VOLUMEDEVENDAS[[#This Row],[Produção]]-TB_VOLUMEDEVENDAS[[#This Row],[Exportação]]</f>
        <v>3611</v>
      </c>
    </row>
    <row r="863" spans="1:11" x14ac:dyDescent="0.2">
      <c r="A863" s="56">
        <v>8</v>
      </c>
      <c r="B863">
        <v>1959</v>
      </c>
      <c r="C863" t="s">
        <v>23</v>
      </c>
      <c r="D863" s="58">
        <v>21763</v>
      </c>
      <c r="E863" s="30" t="s">
        <v>5</v>
      </c>
      <c r="F863">
        <v>3366</v>
      </c>
      <c r="G863">
        <v>3366</v>
      </c>
      <c r="H863">
        <v>0</v>
      </c>
      <c r="I863">
        <v>3602</v>
      </c>
      <c r="J863">
        <v>0</v>
      </c>
      <c r="K863">
        <f>TB_VOLUMEDEVENDAS[[#This Row],[Produção]]-TB_VOLUMEDEVENDAS[[#This Row],[Exportação]]</f>
        <v>3602</v>
      </c>
    </row>
    <row r="864" spans="1:11" x14ac:dyDescent="0.2">
      <c r="A864" s="56">
        <v>9</v>
      </c>
      <c r="B864">
        <v>1959</v>
      </c>
      <c r="C864" t="s">
        <v>24</v>
      </c>
      <c r="D864" s="58">
        <v>21794</v>
      </c>
      <c r="E864" s="30" t="s">
        <v>5</v>
      </c>
      <c r="F864">
        <v>3190</v>
      </c>
      <c r="G864">
        <v>3190</v>
      </c>
      <c r="H864">
        <v>0</v>
      </c>
      <c r="I864">
        <v>3144</v>
      </c>
      <c r="J864">
        <v>0</v>
      </c>
      <c r="K864">
        <f>TB_VOLUMEDEVENDAS[[#This Row],[Produção]]-TB_VOLUMEDEVENDAS[[#This Row],[Exportação]]</f>
        <v>3144</v>
      </c>
    </row>
    <row r="865" spans="1:11" x14ac:dyDescent="0.2">
      <c r="A865" s="56">
        <v>10</v>
      </c>
      <c r="B865">
        <v>1959</v>
      </c>
      <c r="C865" t="s">
        <v>25</v>
      </c>
      <c r="D865" s="58">
        <v>21824</v>
      </c>
      <c r="E865" s="30" t="s">
        <v>5</v>
      </c>
      <c r="F865">
        <v>3117</v>
      </c>
      <c r="G865">
        <v>3117</v>
      </c>
      <c r="H865">
        <v>0</v>
      </c>
      <c r="I865">
        <v>3112</v>
      </c>
      <c r="J865">
        <v>0</v>
      </c>
      <c r="K865">
        <f>TB_VOLUMEDEVENDAS[[#This Row],[Produção]]-TB_VOLUMEDEVENDAS[[#This Row],[Exportação]]</f>
        <v>3112</v>
      </c>
    </row>
    <row r="866" spans="1:11" x14ac:dyDescent="0.2">
      <c r="A866" s="56">
        <v>11</v>
      </c>
      <c r="B866">
        <v>1959</v>
      </c>
      <c r="C866" t="s">
        <v>26</v>
      </c>
      <c r="D866" s="58">
        <v>21855</v>
      </c>
      <c r="E866" s="30" t="s">
        <v>5</v>
      </c>
      <c r="F866">
        <v>2351</v>
      </c>
      <c r="G866">
        <v>2351</v>
      </c>
      <c r="H866">
        <v>0</v>
      </c>
      <c r="I866">
        <v>2369</v>
      </c>
      <c r="J866">
        <v>0</v>
      </c>
      <c r="K866">
        <f>TB_VOLUMEDEVENDAS[[#This Row],[Produção]]-TB_VOLUMEDEVENDAS[[#This Row],[Exportação]]</f>
        <v>2369</v>
      </c>
    </row>
    <row r="867" spans="1:11" x14ac:dyDescent="0.2">
      <c r="A867" s="56">
        <v>12</v>
      </c>
      <c r="B867">
        <v>1959</v>
      </c>
      <c r="C867" t="s">
        <v>27</v>
      </c>
      <c r="D867" s="58">
        <v>21885</v>
      </c>
      <c r="E867" s="30" t="s">
        <v>5</v>
      </c>
      <c r="F867">
        <v>3641</v>
      </c>
      <c r="G867">
        <v>3641</v>
      </c>
      <c r="H867">
        <v>0</v>
      </c>
      <c r="I867">
        <v>2623</v>
      </c>
      <c r="J867">
        <v>0</v>
      </c>
      <c r="K867">
        <f>TB_VOLUMEDEVENDAS[[#This Row],[Produção]]-TB_VOLUMEDEVENDAS[[#This Row],[Exportação]]</f>
        <v>2623</v>
      </c>
    </row>
    <row r="868" spans="1:11" x14ac:dyDescent="0.2">
      <c r="A868" s="56">
        <v>1</v>
      </c>
      <c r="B868">
        <v>1960</v>
      </c>
      <c r="C868" t="s">
        <v>16</v>
      </c>
      <c r="D868" s="58">
        <v>21916</v>
      </c>
      <c r="E868" s="30" t="s">
        <v>5</v>
      </c>
      <c r="F868">
        <v>8135</v>
      </c>
      <c r="G868">
        <v>8135</v>
      </c>
      <c r="H868">
        <v>0</v>
      </c>
      <c r="I868">
        <v>6356</v>
      </c>
      <c r="J868">
        <v>0</v>
      </c>
      <c r="K868">
        <f>TB_VOLUMEDEVENDAS[[#This Row],[Produção]]-TB_VOLUMEDEVENDAS[[#This Row],[Exportação]]</f>
        <v>6356</v>
      </c>
    </row>
    <row r="869" spans="1:11" x14ac:dyDescent="0.2">
      <c r="A869" s="56">
        <v>2</v>
      </c>
      <c r="B869">
        <v>1960</v>
      </c>
      <c r="C869" t="s">
        <v>17</v>
      </c>
      <c r="D869" s="58">
        <v>21947</v>
      </c>
      <c r="E869" s="30" t="s">
        <v>5</v>
      </c>
      <c r="F869">
        <v>6207</v>
      </c>
      <c r="G869">
        <v>6207</v>
      </c>
      <c r="H869">
        <v>0</v>
      </c>
      <c r="I869">
        <v>5428</v>
      </c>
      <c r="J869">
        <v>0</v>
      </c>
      <c r="K869">
        <f>TB_VOLUMEDEVENDAS[[#This Row],[Produção]]-TB_VOLUMEDEVENDAS[[#This Row],[Exportação]]</f>
        <v>5428</v>
      </c>
    </row>
    <row r="870" spans="1:11" x14ac:dyDescent="0.2">
      <c r="A870" s="56">
        <v>3</v>
      </c>
      <c r="B870">
        <v>1960</v>
      </c>
      <c r="C870" t="s">
        <v>18</v>
      </c>
      <c r="D870" s="58">
        <v>21976</v>
      </c>
      <c r="E870" s="30" t="s">
        <v>5</v>
      </c>
      <c r="F870">
        <v>6796</v>
      </c>
      <c r="G870">
        <v>6796</v>
      </c>
      <c r="H870">
        <v>0</v>
      </c>
      <c r="I870">
        <v>6801</v>
      </c>
      <c r="J870">
        <v>0</v>
      </c>
      <c r="K870">
        <f>TB_VOLUMEDEVENDAS[[#This Row],[Produção]]-TB_VOLUMEDEVENDAS[[#This Row],[Exportação]]</f>
        <v>6801</v>
      </c>
    </row>
    <row r="871" spans="1:11" x14ac:dyDescent="0.2">
      <c r="A871" s="56">
        <v>4</v>
      </c>
      <c r="B871">
        <v>1960</v>
      </c>
      <c r="C871" t="s">
        <v>19</v>
      </c>
      <c r="D871" s="58">
        <v>22007</v>
      </c>
      <c r="E871" s="30" t="s">
        <v>5</v>
      </c>
      <c r="F871">
        <v>5010</v>
      </c>
      <c r="G871">
        <v>5010</v>
      </c>
      <c r="H871">
        <v>0</v>
      </c>
      <c r="I871">
        <v>6011</v>
      </c>
      <c r="J871">
        <v>0</v>
      </c>
      <c r="K871">
        <f>TB_VOLUMEDEVENDAS[[#This Row],[Produção]]-TB_VOLUMEDEVENDAS[[#This Row],[Exportação]]</f>
        <v>6011</v>
      </c>
    </row>
    <row r="872" spans="1:11" x14ac:dyDescent="0.2">
      <c r="A872" s="56">
        <v>5</v>
      </c>
      <c r="B872">
        <v>1960</v>
      </c>
      <c r="C872" t="s">
        <v>20</v>
      </c>
      <c r="D872" s="58">
        <v>22037</v>
      </c>
      <c r="E872" s="30" t="s">
        <v>5</v>
      </c>
      <c r="F872">
        <v>5518</v>
      </c>
      <c r="G872">
        <v>5518</v>
      </c>
      <c r="H872">
        <v>0</v>
      </c>
      <c r="I872">
        <v>6743</v>
      </c>
      <c r="J872">
        <v>0</v>
      </c>
      <c r="K872">
        <f>TB_VOLUMEDEVENDAS[[#This Row],[Produção]]-TB_VOLUMEDEVENDAS[[#This Row],[Exportação]]</f>
        <v>6743</v>
      </c>
    </row>
    <row r="873" spans="1:11" x14ac:dyDescent="0.2">
      <c r="A873" s="56">
        <v>6</v>
      </c>
      <c r="B873">
        <v>1960</v>
      </c>
      <c r="C873" t="s">
        <v>21</v>
      </c>
      <c r="D873" s="58">
        <v>22068</v>
      </c>
      <c r="E873" s="30" t="s">
        <v>5</v>
      </c>
      <c r="F873">
        <v>6586</v>
      </c>
      <c r="G873">
        <v>6586</v>
      </c>
      <c r="H873">
        <v>0</v>
      </c>
      <c r="I873">
        <v>6466</v>
      </c>
      <c r="J873">
        <v>0</v>
      </c>
      <c r="K873">
        <f>TB_VOLUMEDEVENDAS[[#This Row],[Produção]]-TB_VOLUMEDEVENDAS[[#This Row],[Exportação]]</f>
        <v>6466</v>
      </c>
    </row>
    <row r="874" spans="1:11" x14ac:dyDescent="0.2">
      <c r="A874" s="56">
        <v>7</v>
      </c>
      <c r="B874">
        <v>1960</v>
      </c>
      <c r="C874" t="s">
        <v>22</v>
      </c>
      <c r="D874" s="58">
        <v>22098</v>
      </c>
      <c r="E874" s="30" t="s">
        <v>5</v>
      </c>
      <c r="F874">
        <v>5395</v>
      </c>
      <c r="G874">
        <v>5395</v>
      </c>
      <c r="H874">
        <v>0</v>
      </c>
      <c r="I874">
        <v>6390</v>
      </c>
      <c r="J874">
        <v>0</v>
      </c>
      <c r="K874">
        <f>TB_VOLUMEDEVENDAS[[#This Row],[Produção]]-TB_VOLUMEDEVENDAS[[#This Row],[Exportação]]</f>
        <v>6390</v>
      </c>
    </row>
    <row r="875" spans="1:11" x14ac:dyDescent="0.2">
      <c r="A875" s="56">
        <v>8</v>
      </c>
      <c r="B875">
        <v>1960</v>
      </c>
      <c r="C875" t="s">
        <v>23</v>
      </c>
      <c r="D875" s="58">
        <v>22129</v>
      </c>
      <c r="E875" s="30" t="s">
        <v>5</v>
      </c>
      <c r="F875">
        <v>5240</v>
      </c>
      <c r="G875">
        <v>5240</v>
      </c>
      <c r="H875">
        <v>0</v>
      </c>
      <c r="I875">
        <v>6285</v>
      </c>
      <c r="J875">
        <v>0</v>
      </c>
      <c r="K875">
        <f>TB_VOLUMEDEVENDAS[[#This Row],[Produção]]-TB_VOLUMEDEVENDAS[[#This Row],[Exportação]]</f>
        <v>6285</v>
      </c>
    </row>
    <row r="876" spans="1:11" x14ac:dyDescent="0.2">
      <c r="A876" s="56">
        <v>9</v>
      </c>
      <c r="B876">
        <v>1960</v>
      </c>
      <c r="C876" t="s">
        <v>24</v>
      </c>
      <c r="D876" s="58">
        <v>22160</v>
      </c>
      <c r="E876" s="30" t="s">
        <v>5</v>
      </c>
      <c r="F876">
        <v>5036</v>
      </c>
      <c r="G876">
        <v>5036</v>
      </c>
      <c r="H876">
        <v>0</v>
      </c>
      <c r="I876">
        <v>5552</v>
      </c>
      <c r="J876">
        <v>0</v>
      </c>
      <c r="K876">
        <f>TB_VOLUMEDEVENDAS[[#This Row],[Produção]]-TB_VOLUMEDEVENDAS[[#This Row],[Exportação]]</f>
        <v>5552</v>
      </c>
    </row>
    <row r="877" spans="1:11" x14ac:dyDescent="0.2">
      <c r="A877" s="56">
        <v>10</v>
      </c>
      <c r="B877">
        <v>1960</v>
      </c>
      <c r="C877" t="s">
        <v>25</v>
      </c>
      <c r="D877" s="58">
        <v>22190</v>
      </c>
      <c r="E877" s="30" t="s">
        <v>5</v>
      </c>
      <c r="F877">
        <v>5296</v>
      </c>
      <c r="G877">
        <v>5296</v>
      </c>
      <c r="H877">
        <v>0</v>
      </c>
      <c r="I877">
        <v>5499</v>
      </c>
      <c r="J877">
        <v>0</v>
      </c>
      <c r="K877">
        <f>TB_VOLUMEDEVENDAS[[#This Row],[Produção]]-TB_VOLUMEDEVENDAS[[#This Row],[Exportação]]</f>
        <v>5499</v>
      </c>
    </row>
    <row r="878" spans="1:11" x14ac:dyDescent="0.2">
      <c r="A878" s="56">
        <v>11</v>
      </c>
      <c r="B878">
        <v>1960</v>
      </c>
      <c r="C878" t="s">
        <v>26</v>
      </c>
      <c r="D878" s="58">
        <v>22221</v>
      </c>
      <c r="E878" s="30" t="s">
        <v>5</v>
      </c>
      <c r="F878">
        <v>4029</v>
      </c>
      <c r="G878">
        <v>4029</v>
      </c>
      <c r="H878">
        <v>0</v>
      </c>
      <c r="I878">
        <v>4320</v>
      </c>
      <c r="J878">
        <v>0</v>
      </c>
      <c r="K878">
        <f>TB_VOLUMEDEVENDAS[[#This Row],[Produção]]-TB_VOLUMEDEVENDAS[[#This Row],[Exportação]]</f>
        <v>4320</v>
      </c>
    </row>
    <row r="879" spans="1:11" x14ac:dyDescent="0.2">
      <c r="A879" s="56">
        <v>12</v>
      </c>
      <c r="B879">
        <v>1960</v>
      </c>
      <c r="C879" t="s">
        <v>27</v>
      </c>
      <c r="D879" s="58">
        <v>22251</v>
      </c>
      <c r="E879" s="30" t="s">
        <v>5</v>
      </c>
      <c r="F879">
        <v>5514</v>
      </c>
      <c r="G879">
        <v>5514</v>
      </c>
      <c r="H879">
        <v>0</v>
      </c>
      <c r="I879">
        <v>4628</v>
      </c>
      <c r="J879">
        <v>0</v>
      </c>
      <c r="K879">
        <f>TB_VOLUMEDEVENDAS[[#This Row],[Produção]]-TB_VOLUMEDEVENDAS[[#This Row],[Exportação]]</f>
        <v>4628</v>
      </c>
    </row>
    <row r="880" spans="1:11" x14ac:dyDescent="0.2">
      <c r="A880" s="56">
        <v>1</v>
      </c>
      <c r="B880">
        <v>1961</v>
      </c>
      <c r="C880" t="s">
        <v>16</v>
      </c>
      <c r="D880" s="58">
        <v>22282</v>
      </c>
      <c r="E880" s="30" t="s">
        <v>5</v>
      </c>
      <c r="F880">
        <v>9543</v>
      </c>
      <c r="G880">
        <v>9543</v>
      </c>
      <c r="H880">
        <v>0</v>
      </c>
      <c r="I880">
        <v>7448</v>
      </c>
      <c r="J880">
        <v>0</v>
      </c>
      <c r="K880">
        <f>TB_VOLUMEDEVENDAS[[#This Row],[Produção]]-TB_VOLUMEDEVENDAS[[#This Row],[Exportação]]</f>
        <v>7448</v>
      </c>
    </row>
    <row r="881" spans="1:11" x14ac:dyDescent="0.2">
      <c r="A881" s="56">
        <v>2</v>
      </c>
      <c r="B881">
        <v>1961</v>
      </c>
      <c r="C881" t="s">
        <v>17</v>
      </c>
      <c r="D881" s="58">
        <v>22313</v>
      </c>
      <c r="E881" s="30" t="s">
        <v>5</v>
      </c>
      <c r="F881">
        <v>7233</v>
      </c>
      <c r="G881">
        <v>7233</v>
      </c>
      <c r="H881">
        <v>0</v>
      </c>
      <c r="I881">
        <v>6599</v>
      </c>
      <c r="J881">
        <v>0</v>
      </c>
      <c r="K881">
        <f>TB_VOLUMEDEVENDAS[[#This Row],[Produção]]-TB_VOLUMEDEVENDAS[[#This Row],[Exportação]]</f>
        <v>6599</v>
      </c>
    </row>
    <row r="882" spans="1:11" x14ac:dyDescent="0.2">
      <c r="A882" s="56">
        <v>3</v>
      </c>
      <c r="B882">
        <v>1961</v>
      </c>
      <c r="C882" t="s">
        <v>18</v>
      </c>
      <c r="D882" s="58">
        <v>22341</v>
      </c>
      <c r="E882" s="30" t="s">
        <v>5</v>
      </c>
      <c r="F882">
        <v>8547</v>
      </c>
      <c r="G882">
        <v>8547</v>
      </c>
      <c r="H882">
        <v>0</v>
      </c>
      <c r="I882">
        <v>8202</v>
      </c>
      <c r="J882">
        <v>0</v>
      </c>
      <c r="K882">
        <f>TB_VOLUMEDEVENDAS[[#This Row],[Produção]]-TB_VOLUMEDEVENDAS[[#This Row],[Exportação]]</f>
        <v>8202</v>
      </c>
    </row>
    <row r="883" spans="1:11" x14ac:dyDescent="0.2">
      <c r="A883" s="56">
        <v>4</v>
      </c>
      <c r="B883">
        <v>1961</v>
      </c>
      <c r="C883" t="s">
        <v>19</v>
      </c>
      <c r="D883" s="58">
        <v>22372</v>
      </c>
      <c r="E883" s="30" t="s">
        <v>5</v>
      </c>
      <c r="F883">
        <v>6535</v>
      </c>
      <c r="G883">
        <v>6535</v>
      </c>
      <c r="H883">
        <v>0</v>
      </c>
      <c r="I883">
        <v>7267</v>
      </c>
      <c r="J883">
        <v>0</v>
      </c>
      <c r="K883">
        <f>TB_VOLUMEDEVENDAS[[#This Row],[Produção]]-TB_VOLUMEDEVENDAS[[#This Row],[Exportação]]</f>
        <v>7267</v>
      </c>
    </row>
    <row r="884" spans="1:11" x14ac:dyDescent="0.2">
      <c r="A884" s="56">
        <v>5</v>
      </c>
      <c r="B884">
        <v>1961</v>
      </c>
      <c r="C884" t="s">
        <v>20</v>
      </c>
      <c r="D884" s="58">
        <v>22402</v>
      </c>
      <c r="E884" s="30" t="s">
        <v>5</v>
      </c>
      <c r="F884">
        <v>7168</v>
      </c>
      <c r="G884">
        <v>7168</v>
      </c>
      <c r="H884">
        <v>0</v>
      </c>
      <c r="I884">
        <v>8201</v>
      </c>
      <c r="J884">
        <v>0</v>
      </c>
      <c r="K884">
        <f>TB_VOLUMEDEVENDAS[[#This Row],[Produção]]-TB_VOLUMEDEVENDAS[[#This Row],[Exportação]]</f>
        <v>8201</v>
      </c>
    </row>
    <row r="885" spans="1:11" x14ac:dyDescent="0.2">
      <c r="A885" s="56">
        <v>6</v>
      </c>
      <c r="B885">
        <v>1961</v>
      </c>
      <c r="C885" t="s">
        <v>21</v>
      </c>
      <c r="D885" s="58">
        <v>22433</v>
      </c>
      <c r="E885" s="30" t="s">
        <v>5</v>
      </c>
      <c r="F885">
        <v>8146</v>
      </c>
      <c r="G885">
        <v>8146</v>
      </c>
      <c r="H885">
        <v>0</v>
      </c>
      <c r="I885">
        <v>7852</v>
      </c>
      <c r="J885">
        <v>0</v>
      </c>
      <c r="K885">
        <f>TB_VOLUMEDEVENDAS[[#This Row],[Produção]]-TB_VOLUMEDEVENDAS[[#This Row],[Exportação]]</f>
        <v>7852</v>
      </c>
    </row>
    <row r="886" spans="1:11" x14ac:dyDescent="0.2">
      <c r="A886" s="56">
        <v>7</v>
      </c>
      <c r="B886">
        <v>1961</v>
      </c>
      <c r="C886" t="s">
        <v>22</v>
      </c>
      <c r="D886" s="58">
        <v>22463</v>
      </c>
      <c r="E886" s="30" t="s">
        <v>5</v>
      </c>
      <c r="F886">
        <v>6882</v>
      </c>
      <c r="G886">
        <v>6882</v>
      </c>
      <c r="H886">
        <v>0</v>
      </c>
      <c r="I886">
        <v>7805</v>
      </c>
      <c r="J886">
        <v>0</v>
      </c>
      <c r="K886">
        <f>TB_VOLUMEDEVENDAS[[#This Row],[Produção]]-TB_VOLUMEDEVENDAS[[#This Row],[Exportação]]</f>
        <v>7805</v>
      </c>
    </row>
    <row r="887" spans="1:11" x14ac:dyDescent="0.2">
      <c r="A887" s="56">
        <v>8</v>
      </c>
      <c r="B887">
        <v>1961</v>
      </c>
      <c r="C887" t="s">
        <v>23</v>
      </c>
      <c r="D887" s="58">
        <v>22494</v>
      </c>
      <c r="E887" s="30" t="s">
        <v>5</v>
      </c>
      <c r="F887">
        <v>6809</v>
      </c>
      <c r="G887">
        <v>6809</v>
      </c>
      <c r="H887">
        <v>0</v>
      </c>
      <c r="I887">
        <v>7778</v>
      </c>
      <c r="J887">
        <v>0</v>
      </c>
      <c r="K887">
        <f>TB_VOLUMEDEVENDAS[[#This Row],[Produção]]-TB_VOLUMEDEVENDAS[[#This Row],[Exportação]]</f>
        <v>7778</v>
      </c>
    </row>
    <row r="888" spans="1:11" x14ac:dyDescent="0.2">
      <c r="A888" s="56">
        <v>9</v>
      </c>
      <c r="B888">
        <v>1961</v>
      </c>
      <c r="C888" t="s">
        <v>24</v>
      </c>
      <c r="D888" s="58">
        <v>22525</v>
      </c>
      <c r="E888" s="30" t="s">
        <v>5</v>
      </c>
      <c r="F888">
        <v>6574</v>
      </c>
      <c r="G888">
        <v>6574</v>
      </c>
      <c r="H888">
        <v>0</v>
      </c>
      <c r="I888">
        <v>7037</v>
      </c>
      <c r="J888">
        <v>0</v>
      </c>
      <c r="K888">
        <f>TB_VOLUMEDEVENDAS[[#This Row],[Produção]]-TB_VOLUMEDEVENDAS[[#This Row],[Exportação]]</f>
        <v>7037</v>
      </c>
    </row>
    <row r="889" spans="1:11" x14ac:dyDescent="0.2">
      <c r="A889" s="56">
        <v>10</v>
      </c>
      <c r="B889">
        <v>1961</v>
      </c>
      <c r="C889" t="s">
        <v>25</v>
      </c>
      <c r="D889" s="58">
        <v>22555</v>
      </c>
      <c r="E889" s="30" t="s">
        <v>5</v>
      </c>
      <c r="F889">
        <v>6841</v>
      </c>
      <c r="G889">
        <v>6841</v>
      </c>
      <c r="H889">
        <v>0</v>
      </c>
      <c r="I889">
        <v>6872</v>
      </c>
      <c r="J889">
        <v>0</v>
      </c>
      <c r="K889">
        <f>TB_VOLUMEDEVENDAS[[#This Row],[Produção]]-TB_VOLUMEDEVENDAS[[#This Row],[Exportação]]</f>
        <v>6872</v>
      </c>
    </row>
    <row r="890" spans="1:11" x14ac:dyDescent="0.2">
      <c r="A890" s="56">
        <v>11</v>
      </c>
      <c r="B890">
        <v>1961</v>
      </c>
      <c r="C890" t="s">
        <v>26</v>
      </c>
      <c r="D890" s="58">
        <v>22586</v>
      </c>
      <c r="E890" s="30" t="s">
        <v>5</v>
      </c>
      <c r="F890">
        <v>5696</v>
      </c>
      <c r="G890">
        <v>5696</v>
      </c>
      <c r="H890">
        <v>0</v>
      </c>
      <c r="I890">
        <v>5658</v>
      </c>
      <c r="J890">
        <v>0</v>
      </c>
      <c r="K890">
        <f>TB_VOLUMEDEVENDAS[[#This Row],[Produção]]-TB_VOLUMEDEVENDAS[[#This Row],[Exportação]]</f>
        <v>5658</v>
      </c>
    </row>
    <row r="891" spans="1:11" x14ac:dyDescent="0.2">
      <c r="A891" s="56">
        <v>12</v>
      </c>
      <c r="B891">
        <v>1961</v>
      </c>
      <c r="C891" t="s">
        <v>27</v>
      </c>
      <c r="D891" s="58">
        <v>22616</v>
      </c>
      <c r="E891" s="30" t="s">
        <v>5</v>
      </c>
      <c r="F891">
        <v>6889</v>
      </c>
      <c r="G891">
        <v>6889</v>
      </c>
      <c r="H891">
        <v>0</v>
      </c>
      <c r="I891">
        <v>5718</v>
      </c>
      <c r="J891">
        <v>0</v>
      </c>
      <c r="K891">
        <f>TB_VOLUMEDEVENDAS[[#This Row],[Produção]]-TB_VOLUMEDEVENDAS[[#This Row],[Exportação]]</f>
        <v>5718</v>
      </c>
    </row>
    <row r="892" spans="1:11" x14ac:dyDescent="0.2">
      <c r="A892" s="56">
        <v>1</v>
      </c>
      <c r="B892">
        <v>1962</v>
      </c>
      <c r="C892" t="s">
        <v>16</v>
      </c>
      <c r="D892" s="58">
        <v>22647</v>
      </c>
      <c r="E892" s="30" t="s">
        <v>5</v>
      </c>
      <c r="F892">
        <v>12632</v>
      </c>
      <c r="G892">
        <v>12632</v>
      </c>
      <c r="H892">
        <v>0</v>
      </c>
      <c r="I892">
        <v>10278</v>
      </c>
      <c r="J892">
        <v>0</v>
      </c>
      <c r="K892">
        <f>TB_VOLUMEDEVENDAS[[#This Row],[Produção]]-TB_VOLUMEDEVENDAS[[#This Row],[Exportação]]</f>
        <v>10278</v>
      </c>
    </row>
    <row r="893" spans="1:11" x14ac:dyDescent="0.2">
      <c r="A893" s="56">
        <v>2</v>
      </c>
      <c r="B893">
        <v>1962</v>
      </c>
      <c r="C893" t="s">
        <v>17</v>
      </c>
      <c r="D893" s="58">
        <v>22678</v>
      </c>
      <c r="E893" s="30" t="s">
        <v>5</v>
      </c>
      <c r="F893">
        <v>9875</v>
      </c>
      <c r="G893">
        <v>9875</v>
      </c>
      <c r="H893">
        <v>0</v>
      </c>
      <c r="I893">
        <v>8896</v>
      </c>
      <c r="J893">
        <v>0</v>
      </c>
      <c r="K893">
        <f>TB_VOLUMEDEVENDAS[[#This Row],[Produção]]-TB_VOLUMEDEVENDAS[[#This Row],[Exportação]]</f>
        <v>8896</v>
      </c>
    </row>
    <row r="894" spans="1:11" x14ac:dyDescent="0.2">
      <c r="A894" s="56">
        <v>3</v>
      </c>
      <c r="B894">
        <v>1962</v>
      </c>
      <c r="C894" t="s">
        <v>18</v>
      </c>
      <c r="D894" s="58">
        <v>22706</v>
      </c>
      <c r="E894" s="30" t="s">
        <v>5</v>
      </c>
      <c r="F894">
        <v>11695</v>
      </c>
      <c r="G894">
        <v>11695</v>
      </c>
      <c r="H894">
        <v>0</v>
      </c>
      <c r="I894">
        <v>11262</v>
      </c>
      <c r="J894">
        <v>0</v>
      </c>
      <c r="K894">
        <f>TB_VOLUMEDEVENDAS[[#This Row],[Produção]]-TB_VOLUMEDEVENDAS[[#This Row],[Exportação]]</f>
        <v>11262</v>
      </c>
    </row>
    <row r="895" spans="1:11" x14ac:dyDescent="0.2">
      <c r="A895" s="56">
        <v>4</v>
      </c>
      <c r="B895">
        <v>1962</v>
      </c>
      <c r="C895" t="s">
        <v>19</v>
      </c>
      <c r="D895" s="58">
        <v>22737</v>
      </c>
      <c r="E895" s="30" t="s">
        <v>5</v>
      </c>
      <c r="F895">
        <v>8979</v>
      </c>
      <c r="G895">
        <v>8979</v>
      </c>
      <c r="H895">
        <v>0</v>
      </c>
      <c r="I895">
        <v>9857</v>
      </c>
      <c r="J895">
        <v>0</v>
      </c>
      <c r="K895">
        <f>TB_VOLUMEDEVENDAS[[#This Row],[Produção]]-TB_VOLUMEDEVENDAS[[#This Row],[Exportação]]</f>
        <v>9857</v>
      </c>
    </row>
    <row r="896" spans="1:11" x14ac:dyDescent="0.2">
      <c r="A896" s="56">
        <v>5</v>
      </c>
      <c r="B896">
        <v>1962</v>
      </c>
      <c r="C896" t="s">
        <v>20</v>
      </c>
      <c r="D896" s="58">
        <v>22767</v>
      </c>
      <c r="E896" s="30" t="s">
        <v>5</v>
      </c>
      <c r="F896">
        <v>9785</v>
      </c>
      <c r="G896">
        <v>9785</v>
      </c>
      <c r="H896">
        <v>0</v>
      </c>
      <c r="I896">
        <v>11153</v>
      </c>
      <c r="J896">
        <v>0</v>
      </c>
      <c r="K896">
        <f>TB_VOLUMEDEVENDAS[[#This Row],[Produção]]-TB_VOLUMEDEVENDAS[[#This Row],[Exportação]]</f>
        <v>11153</v>
      </c>
    </row>
    <row r="897" spans="1:11" x14ac:dyDescent="0.2">
      <c r="A897" s="56">
        <v>6</v>
      </c>
      <c r="B897">
        <v>1962</v>
      </c>
      <c r="C897" t="s">
        <v>21</v>
      </c>
      <c r="D897" s="58">
        <v>22798</v>
      </c>
      <c r="E897" s="30" t="s">
        <v>5</v>
      </c>
      <c r="F897">
        <v>11081</v>
      </c>
      <c r="G897">
        <v>11081</v>
      </c>
      <c r="H897">
        <v>0</v>
      </c>
      <c r="I897">
        <v>10839</v>
      </c>
      <c r="J897">
        <v>0</v>
      </c>
      <c r="K897">
        <f>TB_VOLUMEDEVENDAS[[#This Row],[Produção]]-TB_VOLUMEDEVENDAS[[#This Row],[Exportação]]</f>
        <v>10839</v>
      </c>
    </row>
    <row r="898" spans="1:11" x14ac:dyDescent="0.2">
      <c r="A898" s="56">
        <v>7</v>
      </c>
      <c r="B898">
        <v>1962</v>
      </c>
      <c r="C898" t="s">
        <v>22</v>
      </c>
      <c r="D898" s="58">
        <v>22828</v>
      </c>
      <c r="E898" s="30" t="s">
        <v>5</v>
      </c>
      <c r="F898">
        <v>9319</v>
      </c>
      <c r="G898">
        <v>9319</v>
      </c>
      <c r="H898">
        <v>0</v>
      </c>
      <c r="I898">
        <v>10652</v>
      </c>
      <c r="J898">
        <v>0</v>
      </c>
      <c r="K898">
        <f>TB_VOLUMEDEVENDAS[[#This Row],[Produção]]-TB_VOLUMEDEVENDAS[[#This Row],[Exportação]]</f>
        <v>10652</v>
      </c>
    </row>
    <row r="899" spans="1:11" x14ac:dyDescent="0.2">
      <c r="A899" s="56">
        <v>8</v>
      </c>
      <c r="B899">
        <v>1962</v>
      </c>
      <c r="C899" t="s">
        <v>23</v>
      </c>
      <c r="D899" s="58">
        <v>22859</v>
      </c>
      <c r="E899" s="30" t="s">
        <v>5</v>
      </c>
      <c r="F899">
        <v>9183</v>
      </c>
      <c r="G899">
        <v>9183</v>
      </c>
      <c r="H899">
        <v>0</v>
      </c>
      <c r="I899">
        <v>10845</v>
      </c>
      <c r="J899">
        <v>0</v>
      </c>
      <c r="K899">
        <f>TB_VOLUMEDEVENDAS[[#This Row],[Produção]]-TB_VOLUMEDEVENDAS[[#This Row],[Exportação]]</f>
        <v>10845</v>
      </c>
    </row>
    <row r="900" spans="1:11" x14ac:dyDescent="0.2">
      <c r="A900" s="56">
        <v>9</v>
      </c>
      <c r="B900">
        <v>1962</v>
      </c>
      <c r="C900" t="s">
        <v>24</v>
      </c>
      <c r="D900" s="58">
        <v>22890</v>
      </c>
      <c r="E900" s="30" t="s">
        <v>5</v>
      </c>
      <c r="F900">
        <v>8843</v>
      </c>
      <c r="G900">
        <v>8843</v>
      </c>
      <c r="H900">
        <v>0</v>
      </c>
      <c r="I900">
        <v>9453</v>
      </c>
      <c r="J900">
        <v>0</v>
      </c>
      <c r="K900">
        <f>TB_VOLUMEDEVENDAS[[#This Row],[Produção]]-TB_VOLUMEDEVENDAS[[#This Row],[Exportação]]</f>
        <v>9453</v>
      </c>
    </row>
    <row r="901" spans="1:11" x14ac:dyDescent="0.2">
      <c r="A901" s="56">
        <v>10</v>
      </c>
      <c r="B901">
        <v>1962</v>
      </c>
      <c r="C901" t="s">
        <v>25</v>
      </c>
      <c r="D901" s="58">
        <v>22920</v>
      </c>
      <c r="E901" s="30" t="s">
        <v>5</v>
      </c>
      <c r="F901">
        <v>9054</v>
      </c>
      <c r="G901">
        <v>9054</v>
      </c>
      <c r="H901">
        <v>0</v>
      </c>
      <c r="I901">
        <v>9472</v>
      </c>
      <c r="J901">
        <v>0</v>
      </c>
      <c r="K901">
        <f>TB_VOLUMEDEVENDAS[[#This Row],[Produção]]-TB_VOLUMEDEVENDAS[[#This Row],[Exportação]]</f>
        <v>9472</v>
      </c>
    </row>
    <row r="902" spans="1:11" x14ac:dyDescent="0.2">
      <c r="A902" s="56">
        <v>11</v>
      </c>
      <c r="B902">
        <v>1962</v>
      </c>
      <c r="C902" t="s">
        <v>26</v>
      </c>
      <c r="D902" s="58">
        <v>22951</v>
      </c>
      <c r="E902" s="30" t="s">
        <v>5</v>
      </c>
      <c r="F902">
        <v>7407</v>
      </c>
      <c r="G902">
        <v>7407</v>
      </c>
      <c r="H902">
        <v>0</v>
      </c>
      <c r="I902">
        <v>7616</v>
      </c>
      <c r="J902">
        <v>0</v>
      </c>
      <c r="K902">
        <f>TB_VOLUMEDEVENDAS[[#This Row],[Produção]]-TB_VOLUMEDEVENDAS[[#This Row],[Exportação]]</f>
        <v>7616</v>
      </c>
    </row>
    <row r="903" spans="1:11" x14ac:dyDescent="0.2">
      <c r="A903" s="56">
        <v>12</v>
      </c>
      <c r="B903">
        <v>1962</v>
      </c>
      <c r="C903" t="s">
        <v>27</v>
      </c>
      <c r="D903" s="58">
        <v>22981</v>
      </c>
      <c r="E903" s="30" t="s">
        <v>5</v>
      </c>
      <c r="F903">
        <v>9351</v>
      </c>
      <c r="G903">
        <v>9351</v>
      </c>
      <c r="H903">
        <v>0</v>
      </c>
      <c r="I903">
        <v>7703</v>
      </c>
      <c r="J903">
        <v>0</v>
      </c>
      <c r="K903">
        <f>TB_VOLUMEDEVENDAS[[#This Row],[Produção]]-TB_VOLUMEDEVENDAS[[#This Row],[Exportação]]</f>
        <v>7703</v>
      </c>
    </row>
    <row r="904" spans="1:11" x14ac:dyDescent="0.2">
      <c r="A904" s="56">
        <v>1</v>
      </c>
      <c r="B904">
        <v>1963</v>
      </c>
      <c r="C904" t="s">
        <v>16</v>
      </c>
      <c r="D904" s="58">
        <v>23012</v>
      </c>
      <c r="E904" s="30" t="s">
        <v>5</v>
      </c>
      <c r="F904">
        <v>11346</v>
      </c>
      <c r="G904">
        <v>11346</v>
      </c>
      <c r="H904">
        <v>0</v>
      </c>
      <c r="I904">
        <v>9914</v>
      </c>
      <c r="J904">
        <v>0</v>
      </c>
      <c r="K904">
        <f>TB_VOLUMEDEVENDAS[[#This Row],[Produção]]-TB_VOLUMEDEVENDAS[[#This Row],[Exportação]]</f>
        <v>9914</v>
      </c>
    </row>
    <row r="905" spans="1:11" x14ac:dyDescent="0.2">
      <c r="A905" s="56">
        <v>2</v>
      </c>
      <c r="B905">
        <v>1963</v>
      </c>
      <c r="C905" t="s">
        <v>17</v>
      </c>
      <c r="D905" s="58">
        <v>23043</v>
      </c>
      <c r="E905" s="30" t="s">
        <v>5</v>
      </c>
      <c r="F905">
        <v>9480</v>
      </c>
      <c r="G905">
        <v>9480</v>
      </c>
      <c r="H905">
        <v>0</v>
      </c>
      <c r="I905">
        <v>9141</v>
      </c>
      <c r="J905">
        <v>0</v>
      </c>
      <c r="K905">
        <f>TB_VOLUMEDEVENDAS[[#This Row],[Produção]]-TB_VOLUMEDEVENDAS[[#This Row],[Exportação]]</f>
        <v>9141</v>
      </c>
    </row>
    <row r="906" spans="1:11" x14ac:dyDescent="0.2">
      <c r="A906" s="56">
        <v>3</v>
      </c>
      <c r="B906">
        <v>1963</v>
      </c>
      <c r="C906" t="s">
        <v>18</v>
      </c>
      <c r="D906" s="58">
        <v>23071</v>
      </c>
      <c r="E906" s="30" t="s">
        <v>5</v>
      </c>
      <c r="F906">
        <v>11958</v>
      </c>
      <c r="G906">
        <v>11958</v>
      </c>
      <c r="H906">
        <v>0</v>
      </c>
      <c r="I906">
        <v>11332</v>
      </c>
      <c r="J906">
        <v>0</v>
      </c>
      <c r="K906">
        <f>TB_VOLUMEDEVENDAS[[#This Row],[Produção]]-TB_VOLUMEDEVENDAS[[#This Row],[Exportação]]</f>
        <v>11332</v>
      </c>
    </row>
    <row r="907" spans="1:11" x14ac:dyDescent="0.2">
      <c r="A907" s="56">
        <v>4</v>
      </c>
      <c r="B907">
        <v>1963</v>
      </c>
      <c r="C907" t="s">
        <v>19</v>
      </c>
      <c r="D907" s="58">
        <v>23102</v>
      </c>
      <c r="E907" s="30" t="s">
        <v>5</v>
      </c>
      <c r="F907">
        <v>9911</v>
      </c>
      <c r="G907">
        <v>9911</v>
      </c>
      <c r="H907">
        <v>0</v>
      </c>
      <c r="I907">
        <v>10178</v>
      </c>
      <c r="J907">
        <v>0</v>
      </c>
      <c r="K907">
        <f>TB_VOLUMEDEVENDAS[[#This Row],[Produção]]-TB_VOLUMEDEVENDAS[[#This Row],[Exportação]]</f>
        <v>10178</v>
      </c>
    </row>
    <row r="908" spans="1:11" x14ac:dyDescent="0.2">
      <c r="A908" s="56">
        <v>5</v>
      </c>
      <c r="B908">
        <v>1963</v>
      </c>
      <c r="C908" t="s">
        <v>20</v>
      </c>
      <c r="D908" s="58">
        <v>23132</v>
      </c>
      <c r="E908" s="30" t="s">
        <v>5</v>
      </c>
      <c r="F908">
        <v>10715</v>
      </c>
      <c r="G908">
        <v>10715</v>
      </c>
      <c r="H908">
        <v>0</v>
      </c>
      <c r="I908">
        <v>11474</v>
      </c>
      <c r="J908">
        <v>0</v>
      </c>
      <c r="K908">
        <f>TB_VOLUMEDEVENDAS[[#This Row],[Produção]]-TB_VOLUMEDEVENDAS[[#This Row],[Exportação]]</f>
        <v>11474</v>
      </c>
    </row>
    <row r="909" spans="1:11" x14ac:dyDescent="0.2">
      <c r="A909" s="56">
        <v>6</v>
      </c>
      <c r="B909">
        <v>1963</v>
      </c>
      <c r="C909" t="s">
        <v>21</v>
      </c>
      <c r="D909" s="58">
        <v>23163</v>
      </c>
      <c r="E909" s="30" t="s">
        <v>5</v>
      </c>
      <c r="F909">
        <v>11841</v>
      </c>
      <c r="G909">
        <v>11841</v>
      </c>
      <c r="H909">
        <v>0</v>
      </c>
      <c r="I909">
        <v>10997</v>
      </c>
      <c r="J909">
        <v>0</v>
      </c>
      <c r="K909">
        <f>TB_VOLUMEDEVENDAS[[#This Row],[Produção]]-TB_VOLUMEDEVENDAS[[#This Row],[Exportação]]</f>
        <v>10997</v>
      </c>
    </row>
    <row r="910" spans="1:11" x14ac:dyDescent="0.2">
      <c r="A910" s="56">
        <v>7</v>
      </c>
      <c r="B910">
        <v>1963</v>
      </c>
      <c r="C910" t="s">
        <v>22</v>
      </c>
      <c r="D910" s="58">
        <v>23193</v>
      </c>
      <c r="E910" s="30" t="s">
        <v>5</v>
      </c>
      <c r="F910">
        <v>9769</v>
      </c>
      <c r="G910">
        <v>9769</v>
      </c>
      <c r="H910">
        <v>0</v>
      </c>
      <c r="I910">
        <v>11199</v>
      </c>
      <c r="J910">
        <v>0</v>
      </c>
      <c r="K910">
        <f>TB_VOLUMEDEVENDAS[[#This Row],[Produção]]-TB_VOLUMEDEVENDAS[[#This Row],[Exportação]]</f>
        <v>11199</v>
      </c>
    </row>
    <row r="911" spans="1:11" x14ac:dyDescent="0.2">
      <c r="A911" s="56">
        <v>8</v>
      </c>
      <c r="B911">
        <v>1963</v>
      </c>
      <c r="C911" t="s">
        <v>23</v>
      </c>
      <c r="D911" s="58">
        <v>23224</v>
      </c>
      <c r="E911" s="30" t="s">
        <v>5</v>
      </c>
      <c r="F911">
        <v>9630</v>
      </c>
      <c r="G911">
        <v>9630</v>
      </c>
      <c r="H911">
        <v>0</v>
      </c>
      <c r="I911">
        <v>11180</v>
      </c>
      <c r="J911">
        <v>0</v>
      </c>
      <c r="K911">
        <f>TB_VOLUMEDEVENDAS[[#This Row],[Produção]]-TB_VOLUMEDEVENDAS[[#This Row],[Exportação]]</f>
        <v>11180</v>
      </c>
    </row>
    <row r="912" spans="1:11" x14ac:dyDescent="0.2">
      <c r="A912" s="56">
        <v>9</v>
      </c>
      <c r="B912">
        <v>1963</v>
      </c>
      <c r="C912" t="s">
        <v>24</v>
      </c>
      <c r="D912" s="58">
        <v>23255</v>
      </c>
      <c r="E912" s="30" t="s">
        <v>5</v>
      </c>
      <c r="F912">
        <v>9399</v>
      </c>
      <c r="G912">
        <v>9399</v>
      </c>
      <c r="H912">
        <v>0</v>
      </c>
      <c r="I912">
        <v>9800</v>
      </c>
      <c r="J912">
        <v>0</v>
      </c>
      <c r="K912">
        <f>TB_VOLUMEDEVENDAS[[#This Row],[Produção]]-TB_VOLUMEDEVENDAS[[#This Row],[Exportação]]</f>
        <v>9800</v>
      </c>
    </row>
    <row r="913" spans="1:11" x14ac:dyDescent="0.2">
      <c r="A913" s="56">
        <v>10</v>
      </c>
      <c r="B913">
        <v>1963</v>
      </c>
      <c r="C913" t="s">
        <v>25</v>
      </c>
      <c r="D913" s="58">
        <v>23285</v>
      </c>
      <c r="E913" s="30" t="s">
        <v>5</v>
      </c>
      <c r="F913">
        <v>9248</v>
      </c>
      <c r="G913">
        <v>9248</v>
      </c>
      <c r="H913">
        <v>0</v>
      </c>
      <c r="I913">
        <v>9998</v>
      </c>
      <c r="J913">
        <v>0</v>
      </c>
      <c r="K913">
        <f>TB_VOLUMEDEVENDAS[[#This Row],[Produção]]-TB_VOLUMEDEVENDAS[[#This Row],[Exportação]]</f>
        <v>9998</v>
      </c>
    </row>
    <row r="914" spans="1:11" x14ac:dyDescent="0.2">
      <c r="A914" s="56">
        <v>11</v>
      </c>
      <c r="B914">
        <v>1963</v>
      </c>
      <c r="C914" t="s">
        <v>26</v>
      </c>
      <c r="D914" s="58">
        <v>23316</v>
      </c>
      <c r="E914" s="30" t="s">
        <v>5</v>
      </c>
      <c r="F914">
        <v>8125</v>
      </c>
      <c r="G914">
        <v>8125</v>
      </c>
      <c r="H914">
        <v>0</v>
      </c>
      <c r="I914">
        <v>8339</v>
      </c>
      <c r="J914">
        <v>0</v>
      </c>
      <c r="K914">
        <f>TB_VOLUMEDEVENDAS[[#This Row],[Produção]]-TB_VOLUMEDEVENDAS[[#This Row],[Exportação]]</f>
        <v>8339</v>
      </c>
    </row>
    <row r="915" spans="1:11" x14ac:dyDescent="0.2">
      <c r="A915" s="56">
        <v>12</v>
      </c>
      <c r="B915">
        <v>1963</v>
      </c>
      <c r="C915" t="s">
        <v>27</v>
      </c>
      <c r="D915" s="58">
        <v>23346</v>
      </c>
      <c r="E915" s="30" t="s">
        <v>5</v>
      </c>
      <c r="F915">
        <v>10140</v>
      </c>
      <c r="G915">
        <v>10140</v>
      </c>
      <c r="H915">
        <v>0</v>
      </c>
      <c r="I915">
        <v>8114</v>
      </c>
      <c r="J915">
        <v>0</v>
      </c>
      <c r="K915">
        <f>TB_VOLUMEDEVENDAS[[#This Row],[Produção]]-TB_VOLUMEDEVENDAS[[#This Row],[Exportação]]</f>
        <v>8114</v>
      </c>
    </row>
    <row r="916" spans="1:11" x14ac:dyDescent="0.2">
      <c r="A916" s="56">
        <v>1</v>
      </c>
      <c r="B916">
        <v>1964</v>
      </c>
      <c r="C916" t="s">
        <v>16</v>
      </c>
      <c r="D916" s="58">
        <v>23377</v>
      </c>
      <c r="E916" s="30" t="s">
        <v>5</v>
      </c>
      <c r="F916">
        <v>11266</v>
      </c>
      <c r="G916">
        <v>11266</v>
      </c>
      <c r="H916">
        <v>0</v>
      </c>
      <c r="I916">
        <v>10642</v>
      </c>
      <c r="J916">
        <v>0</v>
      </c>
      <c r="K916">
        <f>TB_VOLUMEDEVENDAS[[#This Row],[Produção]]-TB_VOLUMEDEVENDAS[[#This Row],[Exportação]]</f>
        <v>10642</v>
      </c>
    </row>
    <row r="917" spans="1:11" x14ac:dyDescent="0.2">
      <c r="A917" s="56">
        <v>2</v>
      </c>
      <c r="B917">
        <v>1964</v>
      </c>
      <c r="C917" t="s">
        <v>17</v>
      </c>
      <c r="D917" s="58">
        <v>23408</v>
      </c>
      <c r="E917" s="30" t="s">
        <v>5</v>
      </c>
      <c r="F917">
        <v>9703</v>
      </c>
      <c r="G917">
        <v>9703</v>
      </c>
      <c r="H917">
        <v>0</v>
      </c>
      <c r="I917">
        <v>10167</v>
      </c>
      <c r="J917">
        <v>0</v>
      </c>
      <c r="K917">
        <f>TB_VOLUMEDEVENDAS[[#This Row],[Produção]]-TB_VOLUMEDEVENDAS[[#This Row],[Exportação]]</f>
        <v>10167</v>
      </c>
    </row>
    <row r="918" spans="1:11" x14ac:dyDescent="0.2">
      <c r="A918" s="56">
        <v>3</v>
      </c>
      <c r="B918">
        <v>1964</v>
      </c>
      <c r="C918" t="s">
        <v>18</v>
      </c>
      <c r="D918" s="58">
        <v>23437</v>
      </c>
      <c r="E918" s="30" t="s">
        <v>5</v>
      </c>
      <c r="F918">
        <v>12754</v>
      </c>
      <c r="G918">
        <v>12754</v>
      </c>
      <c r="H918">
        <v>0</v>
      </c>
      <c r="I918">
        <v>12543</v>
      </c>
      <c r="J918">
        <v>0</v>
      </c>
      <c r="K918">
        <f>TB_VOLUMEDEVENDAS[[#This Row],[Produção]]-TB_VOLUMEDEVENDAS[[#This Row],[Exportação]]</f>
        <v>12543</v>
      </c>
    </row>
    <row r="919" spans="1:11" x14ac:dyDescent="0.2">
      <c r="A919" s="56">
        <v>4</v>
      </c>
      <c r="B919">
        <v>1964</v>
      </c>
      <c r="C919" t="s">
        <v>19</v>
      </c>
      <c r="D919" s="58">
        <v>23468</v>
      </c>
      <c r="E919" s="30" t="s">
        <v>5</v>
      </c>
      <c r="F919">
        <v>10767</v>
      </c>
      <c r="G919">
        <v>10767</v>
      </c>
      <c r="H919">
        <v>0</v>
      </c>
      <c r="I919">
        <v>11341</v>
      </c>
      <c r="J919">
        <v>0</v>
      </c>
      <c r="K919">
        <f>TB_VOLUMEDEVENDAS[[#This Row],[Produção]]-TB_VOLUMEDEVENDAS[[#This Row],[Exportação]]</f>
        <v>11341</v>
      </c>
    </row>
    <row r="920" spans="1:11" x14ac:dyDescent="0.2">
      <c r="A920" s="56">
        <v>5</v>
      </c>
      <c r="B920">
        <v>1964</v>
      </c>
      <c r="C920" t="s">
        <v>20</v>
      </c>
      <c r="D920" s="58">
        <v>23498</v>
      </c>
      <c r="E920" s="30" t="s">
        <v>5</v>
      </c>
      <c r="F920">
        <v>11780</v>
      </c>
      <c r="G920">
        <v>11780</v>
      </c>
      <c r="H920">
        <v>0</v>
      </c>
      <c r="I920">
        <v>12653</v>
      </c>
      <c r="J920">
        <v>0</v>
      </c>
      <c r="K920">
        <f>TB_VOLUMEDEVENDAS[[#This Row],[Produção]]-TB_VOLUMEDEVENDAS[[#This Row],[Exportação]]</f>
        <v>12653</v>
      </c>
    </row>
    <row r="921" spans="1:11" x14ac:dyDescent="0.2">
      <c r="A921" s="56">
        <v>6</v>
      </c>
      <c r="B921">
        <v>1964</v>
      </c>
      <c r="C921" t="s">
        <v>21</v>
      </c>
      <c r="D921" s="58">
        <v>23529</v>
      </c>
      <c r="E921" s="30" t="s">
        <v>5</v>
      </c>
      <c r="F921">
        <v>12723</v>
      </c>
      <c r="G921">
        <v>12723</v>
      </c>
      <c r="H921">
        <v>0</v>
      </c>
      <c r="I921">
        <v>11972</v>
      </c>
      <c r="J921">
        <v>0</v>
      </c>
      <c r="K921">
        <f>TB_VOLUMEDEVENDAS[[#This Row],[Produção]]-TB_VOLUMEDEVENDAS[[#This Row],[Exportação]]</f>
        <v>11972</v>
      </c>
    </row>
    <row r="922" spans="1:11" x14ac:dyDescent="0.2">
      <c r="A922" s="56">
        <v>7</v>
      </c>
      <c r="B922">
        <v>1964</v>
      </c>
      <c r="C922" t="s">
        <v>22</v>
      </c>
      <c r="D922" s="58">
        <v>23559</v>
      </c>
      <c r="E922" s="30" t="s">
        <v>5</v>
      </c>
      <c r="F922">
        <v>10738</v>
      </c>
      <c r="G922">
        <v>10738</v>
      </c>
      <c r="H922">
        <v>0</v>
      </c>
      <c r="I922">
        <v>12362</v>
      </c>
      <c r="J922">
        <v>0</v>
      </c>
      <c r="K922">
        <f>TB_VOLUMEDEVENDAS[[#This Row],[Produção]]-TB_VOLUMEDEVENDAS[[#This Row],[Exportação]]</f>
        <v>12362</v>
      </c>
    </row>
    <row r="923" spans="1:11" x14ac:dyDescent="0.2">
      <c r="A923" s="56">
        <v>8</v>
      </c>
      <c r="B923">
        <v>1964</v>
      </c>
      <c r="C923" t="s">
        <v>23</v>
      </c>
      <c r="D923" s="58">
        <v>23590</v>
      </c>
      <c r="E923" s="30" t="s">
        <v>5</v>
      </c>
      <c r="F923">
        <v>10620</v>
      </c>
      <c r="G923">
        <v>10620</v>
      </c>
      <c r="H923">
        <v>0</v>
      </c>
      <c r="I923">
        <v>11866</v>
      </c>
      <c r="J923">
        <v>0</v>
      </c>
      <c r="K923">
        <f>TB_VOLUMEDEVENDAS[[#This Row],[Produção]]-TB_VOLUMEDEVENDAS[[#This Row],[Exportação]]</f>
        <v>11866</v>
      </c>
    </row>
    <row r="924" spans="1:11" x14ac:dyDescent="0.2">
      <c r="A924" s="56">
        <v>9</v>
      </c>
      <c r="B924">
        <v>1964</v>
      </c>
      <c r="C924" t="s">
        <v>24</v>
      </c>
      <c r="D924" s="58">
        <v>23621</v>
      </c>
      <c r="E924" s="30" t="s">
        <v>5</v>
      </c>
      <c r="F924">
        <v>10332</v>
      </c>
      <c r="G924">
        <v>10332</v>
      </c>
      <c r="H924">
        <v>0</v>
      </c>
      <c r="I924">
        <v>10732</v>
      </c>
      <c r="J924">
        <v>0</v>
      </c>
      <c r="K924">
        <f>TB_VOLUMEDEVENDAS[[#This Row],[Produção]]-TB_VOLUMEDEVENDAS[[#This Row],[Exportação]]</f>
        <v>10732</v>
      </c>
    </row>
    <row r="925" spans="1:11" x14ac:dyDescent="0.2">
      <c r="A925" s="56">
        <v>10</v>
      </c>
      <c r="B925">
        <v>1964</v>
      </c>
      <c r="C925" t="s">
        <v>25</v>
      </c>
      <c r="D925" s="58">
        <v>23651</v>
      </c>
      <c r="E925" s="30" t="s">
        <v>5</v>
      </c>
      <c r="F925">
        <v>10088</v>
      </c>
      <c r="G925">
        <v>10088</v>
      </c>
      <c r="H925">
        <v>0</v>
      </c>
      <c r="I925">
        <v>10331</v>
      </c>
      <c r="J925">
        <v>0</v>
      </c>
      <c r="K925">
        <f>TB_VOLUMEDEVENDAS[[#This Row],[Produção]]-TB_VOLUMEDEVENDAS[[#This Row],[Exportação]]</f>
        <v>10331</v>
      </c>
    </row>
    <row r="926" spans="1:11" x14ac:dyDescent="0.2">
      <c r="A926" s="56">
        <v>11</v>
      </c>
      <c r="B926">
        <v>1964</v>
      </c>
      <c r="C926" t="s">
        <v>26</v>
      </c>
      <c r="D926" s="58">
        <v>23682</v>
      </c>
      <c r="E926" s="30" t="s">
        <v>5</v>
      </c>
      <c r="F926">
        <v>9067</v>
      </c>
      <c r="G926">
        <v>9067</v>
      </c>
      <c r="H926">
        <v>0</v>
      </c>
      <c r="I926">
        <v>8781</v>
      </c>
      <c r="J926">
        <v>0</v>
      </c>
      <c r="K926">
        <f>TB_VOLUMEDEVENDAS[[#This Row],[Produção]]-TB_VOLUMEDEVENDAS[[#This Row],[Exportação]]</f>
        <v>8781</v>
      </c>
    </row>
    <row r="927" spans="1:11" x14ac:dyDescent="0.2">
      <c r="A927" s="56">
        <v>12</v>
      </c>
      <c r="B927">
        <v>1964</v>
      </c>
      <c r="C927" t="s">
        <v>27</v>
      </c>
      <c r="D927" s="58">
        <v>23712</v>
      </c>
      <c r="E927" s="30" t="s">
        <v>5</v>
      </c>
      <c r="F927">
        <v>10597</v>
      </c>
      <c r="G927">
        <v>10597</v>
      </c>
      <c r="H927">
        <v>0</v>
      </c>
      <c r="I927">
        <v>8767</v>
      </c>
      <c r="J927">
        <v>0</v>
      </c>
      <c r="K927">
        <f>TB_VOLUMEDEVENDAS[[#This Row],[Produção]]-TB_VOLUMEDEVENDAS[[#This Row],[Exportação]]</f>
        <v>8767</v>
      </c>
    </row>
    <row r="928" spans="1:11" x14ac:dyDescent="0.2">
      <c r="A928" s="56">
        <v>1</v>
      </c>
      <c r="B928">
        <v>1965</v>
      </c>
      <c r="C928" t="s">
        <v>16</v>
      </c>
      <c r="D928" s="58">
        <v>23743</v>
      </c>
      <c r="E928" s="30" t="s">
        <v>5</v>
      </c>
      <c r="F928">
        <v>14834</v>
      </c>
      <c r="G928">
        <v>14834</v>
      </c>
      <c r="H928">
        <v>0</v>
      </c>
      <c r="I928">
        <v>10575</v>
      </c>
      <c r="J928">
        <v>0</v>
      </c>
      <c r="K928">
        <f>TB_VOLUMEDEVENDAS[[#This Row],[Produção]]-TB_VOLUMEDEVENDAS[[#This Row],[Exportação]]</f>
        <v>10575</v>
      </c>
    </row>
    <row r="929" spans="1:11" x14ac:dyDescent="0.2">
      <c r="A929" s="56">
        <v>2</v>
      </c>
      <c r="B929">
        <v>1965</v>
      </c>
      <c r="C929" t="s">
        <v>17</v>
      </c>
      <c r="D929" s="58">
        <v>23774</v>
      </c>
      <c r="E929" s="30" t="s">
        <v>5</v>
      </c>
      <c r="F929">
        <v>11399</v>
      </c>
      <c r="G929">
        <v>11399</v>
      </c>
      <c r="H929">
        <v>0</v>
      </c>
      <c r="I929">
        <v>10311</v>
      </c>
      <c r="J929">
        <v>0</v>
      </c>
      <c r="K929">
        <f>TB_VOLUMEDEVENDAS[[#This Row],[Produção]]-TB_VOLUMEDEVENDAS[[#This Row],[Exportação]]</f>
        <v>10311</v>
      </c>
    </row>
    <row r="930" spans="1:11" x14ac:dyDescent="0.2">
      <c r="A930" s="56">
        <v>3</v>
      </c>
      <c r="B930">
        <v>1965</v>
      </c>
      <c r="C930" t="s">
        <v>18</v>
      </c>
      <c r="D930" s="58">
        <v>23802</v>
      </c>
      <c r="E930" s="30" t="s">
        <v>5</v>
      </c>
      <c r="F930">
        <v>13930</v>
      </c>
      <c r="G930">
        <v>13930</v>
      </c>
      <c r="H930">
        <v>0</v>
      </c>
      <c r="I930">
        <v>12490</v>
      </c>
      <c r="J930">
        <v>0</v>
      </c>
      <c r="K930">
        <f>TB_VOLUMEDEVENDAS[[#This Row],[Produção]]-TB_VOLUMEDEVENDAS[[#This Row],[Exportação]]</f>
        <v>12490</v>
      </c>
    </row>
    <row r="931" spans="1:11" x14ac:dyDescent="0.2">
      <c r="A931" s="56">
        <v>4</v>
      </c>
      <c r="B931">
        <v>1965</v>
      </c>
      <c r="C931" t="s">
        <v>19</v>
      </c>
      <c r="D931" s="58">
        <v>23833</v>
      </c>
      <c r="E931" s="30" t="s">
        <v>5</v>
      </c>
      <c r="F931">
        <v>10562</v>
      </c>
      <c r="G931">
        <v>10562</v>
      </c>
      <c r="H931">
        <v>0</v>
      </c>
      <c r="I931">
        <v>11649</v>
      </c>
      <c r="J931">
        <v>0</v>
      </c>
      <c r="K931">
        <f>TB_VOLUMEDEVENDAS[[#This Row],[Produção]]-TB_VOLUMEDEVENDAS[[#This Row],[Exportação]]</f>
        <v>11649</v>
      </c>
    </row>
    <row r="932" spans="1:11" x14ac:dyDescent="0.2">
      <c r="A932" s="56">
        <v>5</v>
      </c>
      <c r="B932">
        <v>1965</v>
      </c>
      <c r="C932" t="s">
        <v>20</v>
      </c>
      <c r="D932" s="58">
        <v>23863</v>
      </c>
      <c r="E932" s="30" t="s">
        <v>5</v>
      </c>
      <c r="F932">
        <v>11467</v>
      </c>
      <c r="G932">
        <v>11467</v>
      </c>
      <c r="H932">
        <v>0</v>
      </c>
      <c r="I932">
        <v>12610</v>
      </c>
      <c r="J932">
        <v>0</v>
      </c>
      <c r="K932">
        <f>TB_VOLUMEDEVENDAS[[#This Row],[Produção]]-TB_VOLUMEDEVENDAS[[#This Row],[Exportação]]</f>
        <v>12610</v>
      </c>
    </row>
    <row r="933" spans="1:11" x14ac:dyDescent="0.2">
      <c r="A933" s="56">
        <v>6</v>
      </c>
      <c r="B933">
        <v>1965</v>
      </c>
      <c r="C933" t="s">
        <v>21</v>
      </c>
      <c r="D933" s="58">
        <v>23894</v>
      </c>
      <c r="E933" s="30" t="s">
        <v>5</v>
      </c>
      <c r="F933">
        <v>12357</v>
      </c>
      <c r="G933">
        <v>12357</v>
      </c>
      <c r="H933">
        <v>0</v>
      </c>
      <c r="I933">
        <v>12223</v>
      </c>
      <c r="J933">
        <v>0</v>
      </c>
      <c r="K933">
        <f>TB_VOLUMEDEVENDAS[[#This Row],[Produção]]-TB_VOLUMEDEVENDAS[[#This Row],[Exportação]]</f>
        <v>12223</v>
      </c>
    </row>
    <row r="934" spans="1:11" x14ac:dyDescent="0.2">
      <c r="A934" s="56">
        <v>7</v>
      </c>
      <c r="B934">
        <v>1965</v>
      </c>
      <c r="C934" t="s">
        <v>22</v>
      </c>
      <c r="D934" s="58">
        <v>23924</v>
      </c>
      <c r="E934" s="30" t="s">
        <v>5</v>
      </c>
      <c r="F934">
        <v>10563</v>
      </c>
      <c r="G934">
        <v>10563</v>
      </c>
      <c r="H934">
        <v>0</v>
      </c>
      <c r="I934">
        <v>12451</v>
      </c>
      <c r="J934">
        <v>0</v>
      </c>
      <c r="K934">
        <f>TB_VOLUMEDEVENDAS[[#This Row],[Produção]]-TB_VOLUMEDEVENDAS[[#This Row],[Exportação]]</f>
        <v>12451</v>
      </c>
    </row>
    <row r="935" spans="1:11" x14ac:dyDescent="0.2">
      <c r="A935" s="56">
        <v>8</v>
      </c>
      <c r="B935">
        <v>1965</v>
      </c>
      <c r="C935" t="s">
        <v>23</v>
      </c>
      <c r="D935" s="58">
        <v>23955</v>
      </c>
      <c r="E935" s="30" t="s">
        <v>5</v>
      </c>
      <c r="F935">
        <v>10700</v>
      </c>
      <c r="G935">
        <v>10700</v>
      </c>
      <c r="H935">
        <v>0</v>
      </c>
      <c r="I935">
        <v>11915</v>
      </c>
      <c r="J935">
        <v>0</v>
      </c>
      <c r="K935">
        <f>TB_VOLUMEDEVENDAS[[#This Row],[Produção]]-TB_VOLUMEDEVENDAS[[#This Row],[Exportação]]</f>
        <v>11915</v>
      </c>
    </row>
    <row r="936" spans="1:11" x14ac:dyDescent="0.2">
      <c r="A936" s="56">
        <v>9</v>
      </c>
      <c r="B936">
        <v>1965</v>
      </c>
      <c r="C936" t="s">
        <v>24</v>
      </c>
      <c r="D936" s="58">
        <v>23986</v>
      </c>
      <c r="E936" s="30" t="s">
        <v>5</v>
      </c>
      <c r="F936">
        <v>10467</v>
      </c>
      <c r="G936">
        <v>10467</v>
      </c>
      <c r="H936">
        <v>0</v>
      </c>
      <c r="I936">
        <v>11152</v>
      </c>
      <c r="J936">
        <v>0</v>
      </c>
      <c r="K936">
        <f>TB_VOLUMEDEVENDAS[[#This Row],[Produção]]-TB_VOLUMEDEVENDAS[[#This Row],[Exportação]]</f>
        <v>11152</v>
      </c>
    </row>
    <row r="937" spans="1:11" x14ac:dyDescent="0.2">
      <c r="A937" s="56">
        <v>10</v>
      </c>
      <c r="B937">
        <v>1965</v>
      </c>
      <c r="C937" t="s">
        <v>25</v>
      </c>
      <c r="D937" s="58">
        <v>24016</v>
      </c>
      <c r="E937" s="30" t="s">
        <v>5</v>
      </c>
      <c r="F937">
        <v>10578</v>
      </c>
      <c r="G937">
        <v>10578</v>
      </c>
      <c r="H937">
        <v>0</v>
      </c>
      <c r="I937">
        <v>10993</v>
      </c>
      <c r="J937">
        <v>0</v>
      </c>
      <c r="K937">
        <f>TB_VOLUMEDEVENDAS[[#This Row],[Produção]]-TB_VOLUMEDEVENDAS[[#This Row],[Exportação]]</f>
        <v>10993</v>
      </c>
    </row>
    <row r="938" spans="1:11" x14ac:dyDescent="0.2">
      <c r="A938" s="56">
        <v>11</v>
      </c>
      <c r="B938">
        <v>1965</v>
      </c>
      <c r="C938" t="s">
        <v>26</v>
      </c>
      <c r="D938" s="58">
        <v>24047</v>
      </c>
      <c r="E938" s="30" t="s">
        <v>5</v>
      </c>
      <c r="F938">
        <v>9446</v>
      </c>
      <c r="G938">
        <v>9446</v>
      </c>
      <c r="H938">
        <v>0</v>
      </c>
      <c r="I938">
        <v>9580</v>
      </c>
      <c r="J938">
        <v>0</v>
      </c>
      <c r="K938">
        <f>TB_VOLUMEDEVENDAS[[#This Row],[Produção]]-TB_VOLUMEDEVENDAS[[#This Row],[Exportação]]</f>
        <v>9580</v>
      </c>
    </row>
    <row r="939" spans="1:11" x14ac:dyDescent="0.2">
      <c r="A939" s="56">
        <v>12</v>
      </c>
      <c r="B939">
        <v>1965</v>
      </c>
      <c r="C939" t="s">
        <v>27</v>
      </c>
      <c r="D939" s="58">
        <v>24077</v>
      </c>
      <c r="E939" s="30" t="s">
        <v>5</v>
      </c>
      <c r="F939">
        <v>10491</v>
      </c>
      <c r="G939">
        <v>10491</v>
      </c>
      <c r="H939">
        <v>0</v>
      </c>
      <c r="I939">
        <v>9092</v>
      </c>
      <c r="J939">
        <v>0</v>
      </c>
      <c r="K939">
        <f>TB_VOLUMEDEVENDAS[[#This Row],[Produção]]-TB_VOLUMEDEVENDAS[[#This Row],[Exportação]]</f>
        <v>9092</v>
      </c>
    </row>
    <row r="940" spans="1:11" x14ac:dyDescent="0.2">
      <c r="A940" s="56">
        <v>1</v>
      </c>
      <c r="B940">
        <v>1966</v>
      </c>
      <c r="C940" t="s">
        <v>16</v>
      </c>
      <c r="D940" s="58">
        <v>24108</v>
      </c>
      <c r="E940" s="30" t="s">
        <v>5</v>
      </c>
      <c r="F940">
        <v>13920</v>
      </c>
      <c r="G940">
        <v>13920</v>
      </c>
      <c r="H940">
        <v>0</v>
      </c>
      <c r="I940">
        <v>14130</v>
      </c>
      <c r="J940">
        <v>0</v>
      </c>
      <c r="K940">
        <f>TB_VOLUMEDEVENDAS[[#This Row],[Produção]]-TB_VOLUMEDEVENDAS[[#This Row],[Exportação]]</f>
        <v>14130</v>
      </c>
    </row>
    <row r="941" spans="1:11" x14ac:dyDescent="0.2">
      <c r="A941" s="56">
        <v>2</v>
      </c>
      <c r="B941">
        <v>1966</v>
      </c>
      <c r="C941" t="s">
        <v>17</v>
      </c>
      <c r="D941" s="58">
        <v>24139</v>
      </c>
      <c r="E941" s="30" t="s">
        <v>5</v>
      </c>
      <c r="F941">
        <v>11613</v>
      </c>
      <c r="G941">
        <v>11613</v>
      </c>
      <c r="H941">
        <v>0</v>
      </c>
      <c r="I941">
        <v>11810</v>
      </c>
      <c r="J941">
        <v>0</v>
      </c>
      <c r="K941">
        <f>TB_VOLUMEDEVENDAS[[#This Row],[Produção]]-TB_VOLUMEDEVENDAS[[#This Row],[Exportação]]</f>
        <v>11810</v>
      </c>
    </row>
    <row r="942" spans="1:11" x14ac:dyDescent="0.2">
      <c r="A942" s="56">
        <v>3</v>
      </c>
      <c r="B942">
        <v>1966</v>
      </c>
      <c r="C942" t="s">
        <v>18</v>
      </c>
      <c r="D942" s="58">
        <v>24167</v>
      </c>
      <c r="E942" s="30" t="s">
        <v>5</v>
      </c>
      <c r="F942">
        <v>14873</v>
      </c>
      <c r="G942">
        <v>14873</v>
      </c>
      <c r="H942">
        <v>0</v>
      </c>
      <c r="I942">
        <v>14922</v>
      </c>
      <c r="J942">
        <v>0</v>
      </c>
      <c r="K942">
        <f>TB_VOLUMEDEVENDAS[[#This Row],[Produção]]-TB_VOLUMEDEVENDAS[[#This Row],[Exportação]]</f>
        <v>14922</v>
      </c>
    </row>
    <row r="943" spans="1:11" x14ac:dyDescent="0.2">
      <c r="A943" s="56">
        <v>4</v>
      </c>
      <c r="B943">
        <v>1966</v>
      </c>
      <c r="C943" t="s">
        <v>19</v>
      </c>
      <c r="D943" s="58">
        <v>24198</v>
      </c>
      <c r="E943" s="30" t="s">
        <v>5</v>
      </c>
      <c r="F943">
        <v>12284</v>
      </c>
      <c r="G943">
        <v>12284</v>
      </c>
      <c r="H943">
        <v>0</v>
      </c>
      <c r="I943">
        <v>12611</v>
      </c>
      <c r="J943">
        <v>0</v>
      </c>
      <c r="K943">
        <f>TB_VOLUMEDEVENDAS[[#This Row],[Produção]]-TB_VOLUMEDEVENDAS[[#This Row],[Exportação]]</f>
        <v>12611</v>
      </c>
    </row>
    <row r="944" spans="1:11" x14ac:dyDescent="0.2">
      <c r="A944" s="56">
        <v>5</v>
      </c>
      <c r="B944">
        <v>1966</v>
      </c>
      <c r="C944" t="s">
        <v>20</v>
      </c>
      <c r="D944" s="58">
        <v>24228</v>
      </c>
      <c r="E944" s="30" t="s">
        <v>5</v>
      </c>
      <c r="F944">
        <v>13694</v>
      </c>
      <c r="G944">
        <v>13694</v>
      </c>
      <c r="H944">
        <v>0</v>
      </c>
      <c r="I944">
        <v>14773</v>
      </c>
      <c r="J944">
        <v>0</v>
      </c>
      <c r="K944">
        <f>TB_VOLUMEDEVENDAS[[#This Row],[Produção]]-TB_VOLUMEDEVENDAS[[#This Row],[Exportação]]</f>
        <v>14773</v>
      </c>
    </row>
    <row r="945" spans="1:11" x14ac:dyDescent="0.2">
      <c r="A945" s="56">
        <v>6</v>
      </c>
      <c r="B945">
        <v>1966</v>
      </c>
      <c r="C945" t="s">
        <v>21</v>
      </c>
      <c r="D945" s="58">
        <v>24259</v>
      </c>
      <c r="E945" s="30" t="s">
        <v>5</v>
      </c>
      <c r="F945">
        <v>14422</v>
      </c>
      <c r="G945">
        <v>14422</v>
      </c>
      <c r="H945">
        <v>0</v>
      </c>
      <c r="I945">
        <v>13771</v>
      </c>
      <c r="J945">
        <v>0</v>
      </c>
      <c r="K945">
        <f>TB_VOLUMEDEVENDAS[[#This Row],[Produção]]-TB_VOLUMEDEVENDAS[[#This Row],[Exportação]]</f>
        <v>13771</v>
      </c>
    </row>
    <row r="946" spans="1:11" x14ac:dyDescent="0.2">
      <c r="A946" s="56">
        <v>7</v>
      </c>
      <c r="B946">
        <v>1966</v>
      </c>
      <c r="C946" t="s">
        <v>22</v>
      </c>
      <c r="D946" s="58">
        <v>24289</v>
      </c>
      <c r="E946" s="30" t="s">
        <v>5</v>
      </c>
      <c r="F946">
        <v>12878</v>
      </c>
      <c r="G946">
        <v>12878</v>
      </c>
      <c r="H946">
        <v>0</v>
      </c>
      <c r="I946">
        <v>13570</v>
      </c>
      <c r="J946">
        <v>0</v>
      </c>
      <c r="K946">
        <f>TB_VOLUMEDEVENDAS[[#This Row],[Produção]]-TB_VOLUMEDEVENDAS[[#This Row],[Exportação]]</f>
        <v>13570</v>
      </c>
    </row>
    <row r="947" spans="1:11" x14ac:dyDescent="0.2">
      <c r="A947" s="56">
        <v>8</v>
      </c>
      <c r="B947">
        <v>1966</v>
      </c>
      <c r="C947" t="s">
        <v>23</v>
      </c>
      <c r="D947" s="58">
        <v>24320</v>
      </c>
      <c r="E947" s="30" t="s">
        <v>5</v>
      </c>
      <c r="F947">
        <v>12945</v>
      </c>
      <c r="G947">
        <v>12945</v>
      </c>
      <c r="H947">
        <v>0</v>
      </c>
      <c r="I947">
        <v>14270</v>
      </c>
      <c r="J947">
        <v>0</v>
      </c>
      <c r="K947">
        <f>TB_VOLUMEDEVENDAS[[#This Row],[Produção]]-TB_VOLUMEDEVENDAS[[#This Row],[Exportação]]</f>
        <v>14270</v>
      </c>
    </row>
    <row r="948" spans="1:11" x14ac:dyDescent="0.2">
      <c r="A948" s="56">
        <v>9</v>
      </c>
      <c r="B948">
        <v>1966</v>
      </c>
      <c r="C948" t="s">
        <v>24</v>
      </c>
      <c r="D948" s="58">
        <v>24351</v>
      </c>
      <c r="E948" s="30" t="s">
        <v>5</v>
      </c>
      <c r="F948">
        <v>12791</v>
      </c>
      <c r="G948">
        <v>12791</v>
      </c>
      <c r="H948">
        <v>0</v>
      </c>
      <c r="I948">
        <v>13680</v>
      </c>
      <c r="J948">
        <v>0</v>
      </c>
      <c r="K948">
        <f>TB_VOLUMEDEVENDAS[[#This Row],[Produção]]-TB_VOLUMEDEVENDAS[[#This Row],[Exportação]]</f>
        <v>13680</v>
      </c>
    </row>
    <row r="949" spans="1:11" x14ac:dyDescent="0.2">
      <c r="A949" s="56">
        <v>10</v>
      </c>
      <c r="B949">
        <v>1966</v>
      </c>
      <c r="C949" t="s">
        <v>25</v>
      </c>
      <c r="D949" s="58">
        <v>24381</v>
      </c>
      <c r="E949" s="30" t="s">
        <v>5</v>
      </c>
      <c r="F949">
        <v>12184</v>
      </c>
      <c r="G949">
        <v>12184</v>
      </c>
      <c r="H949">
        <v>0</v>
      </c>
      <c r="I949">
        <v>12548</v>
      </c>
      <c r="J949">
        <v>0</v>
      </c>
      <c r="K949">
        <f>TB_VOLUMEDEVENDAS[[#This Row],[Produção]]-TB_VOLUMEDEVENDAS[[#This Row],[Exportação]]</f>
        <v>12548</v>
      </c>
    </row>
    <row r="950" spans="1:11" x14ac:dyDescent="0.2">
      <c r="A950" s="56">
        <v>11</v>
      </c>
      <c r="B950">
        <v>1966</v>
      </c>
      <c r="C950" t="s">
        <v>26</v>
      </c>
      <c r="D950" s="58">
        <v>24412</v>
      </c>
      <c r="E950" s="30" t="s">
        <v>5</v>
      </c>
      <c r="F950">
        <v>11297</v>
      </c>
      <c r="G950">
        <v>11297</v>
      </c>
      <c r="H950">
        <v>0</v>
      </c>
      <c r="I950">
        <v>10735</v>
      </c>
      <c r="J950">
        <v>0</v>
      </c>
      <c r="K950">
        <f>TB_VOLUMEDEVENDAS[[#This Row],[Produção]]-TB_VOLUMEDEVENDAS[[#This Row],[Exportação]]</f>
        <v>10735</v>
      </c>
    </row>
    <row r="951" spans="1:11" x14ac:dyDescent="0.2">
      <c r="A951" s="56">
        <v>12</v>
      </c>
      <c r="B951">
        <v>1966</v>
      </c>
      <c r="C951" t="s">
        <v>27</v>
      </c>
      <c r="D951" s="58">
        <v>24442</v>
      </c>
      <c r="E951" s="30" t="s">
        <v>5</v>
      </c>
      <c r="F951">
        <v>12651</v>
      </c>
      <c r="G951">
        <v>12651</v>
      </c>
      <c r="H951">
        <v>0</v>
      </c>
      <c r="I951">
        <v>10532</v>
      </c>
      <c r="J951">
        <v>0</v>
      </c>
      <c r="K951">
        <f>TB_VOLUMEDEVENDAS[[#This Row],[Produção]]-TB_VOLUMEDEVENDAS[[#This Row],[Exportação]]</f>
        <v>10532</v>
      </c>
    </row>
    <row r="952" spans="1:11" x14ac:dyDescent="0.2">
      <c r="A952" s="56">
        <v>1</v>
      </c>
      <c r="B952">
        <v>1967</v>
      </c>
      <c r="C952" t="s">
        <v>16</v>
      </c>
      <c r="D952" s="58">
        <v>24473</v>
      </c>
      <c r="E952" s="30" t="s">
        <v>5</v>
      </c>
      <c r="F952">
        <v>8327</v>
      </c>
      <c r="G952">
        <v>8327</v>
      </c>
      <c r="H952">
        <v>0</v>
      </c>
      <c r="I952">
        <v>10231</v>
      </c>
      <c r="J952">
        <v>0</v>
      </c>
      <c r="K952">
        <f>TB_VOLUMEDEVENDAS[[#This Row],[Produção]]-TB_VOLUMEDEVENDAS[[#This Row],[Exportação]]</f>
        <v>10231</v>
      </c>
    </row>
    <row r="953" spans="1:11" x14ac:dyDescent="0.2">
      <c r="A953" s="56">
        <v>2</v>
      </c>
      <c r="B953">
        <v>1967</v>
      </c>
      <c r="C953" t="s">
        <v>17</v>
      </c>
      <c r="D953" s="58">
        <v>24504</v>
      </c>
      <c r="E953" s="30" t="s">
        <v>5</v>
      </c>
      <c r="F953">
        <v>10228</v>
      </c>
      <c r="G953">
        <v>10228</v>
      </c>
      <c r="H953">
        <v>0</v>
      </c>
      <c r="I953">
        <v>10504</v>
      </c>
      <c r="J953">
        <v>0</v>
      </c>
      <c r="K953">
        <f>TB_VOLUMEDEVENDAS[[#This Row],[Produção]]-TB_VOLUMEDEVENDAS[[#This Row],[Exportação]]</f>
        <v>10504</v>
      </c>
    </row>
    <row r="954" spans="1:11" x14ac:dyDescent="0.2">
      <c r="A954" s="56">
        <v>3</v>
      </c>
      <c r="B954">
        <v>1967</v>
      </c>
      <c r="C954" t="s">
        <v>18</v>
      </c>
      <c r="D954" s="58">
        <v>24532</v>
      </c>
      <c r="E954" s="30" t="s">
        <v>5</v>
      </c>
      <c r="F954">
        <v>14950</v>
      </c>
      <c r="G954">
        <v>14950</v>
      </c>
      <c r="H954">
        <v>0</v>
      </c>
      <c r="I954">
        <v>14171</v>
      </c>
      <c r="J954">
        <v>0</v>
      </c>
      <c r="K954">
        <f>TB_VOLUMEDEVENDAS[[#This Row],[Produção]]-TB_VOLUMEDEVENDAS[[#This Row],[Exportação]]</f>
        <v>14171</v>
      </c>
    </row>
    <row r="955" spans="1:11" x14ac:dyDescent="0.2">
      <c r="A955" s="56">
        <v>4</v>
      </c>
      <c r="B955">
        <v>1967</v>
      </c>
      <c r="C955" t="s">
        <v>19</v>
      </c>
      <c r="D955" s="58">
        <v>24563</v>
      </c>
      <c r="E955" s="30" t="s">
        <v>5</v>
      </c>
      <c r="F955">
        <v>12008</v>
      </c>
      <c r="G955">
        <v>12008</v>
      </c>
      <c r="H955">
        <v>0</v>
      </c>
      <c r="I955">
        <v>12302</v>
      </c>
      <c r="J955">
        <v>0</v>
      </c>
      <c r="K955">
        <f>TB_VOLUMEDEVENDAS[[#This Row],[Produção]]-TB_VOLUMEDEVENDAS[[#This Row],[Exportação]]</f>
        <v>12302</v>
      </c>
    </row>
    <row r="956" spans="1:11" x14ac:dyDescent="0.2">
      <c r="A956" s="56">
        <v>5</v>
      </c>
      <c r="B956">
        <v>1967</v>
      </c>
      <c r="C956" t="s">
        <v>20</v>
      </c>
      <c r="D956" s="58">
        <v>24593</v>
      </c>
      <c r="E956" s="30" t="s">
        <v>5</v>
      </c>
      <c r="F956">
        <v>14305</v>
      </c>
      <c r="G956">
        <v>14305</v>
      </c>
      <c r="H956">
        <v>0</v>
      </c>
      <c r="I956">
        <v>14370</v>
      </c>
      <c r="J956">
        <v>0</v>
      </c>
      <c r="K956">
        <f>TB_VOLUMEDEVENDAS[[#This Row],[Produção]]-TB_VOLUMEDEVENDAS[[#This Row],[Exportação]]</f>
        <v>14370</v>
      </c>
    </row>
    <row r="957" spans="1:11" x14ac:dyDescent="0.2">
      <c r="A957" s="56">
        <v>6</v>
      </c>
      <c r="B957">
        <v>1967</v>
      </c>
      <c r="C957" t="s">
        <v>21</v>
      </c>
      <c r="D957" s="58">
        <v>24624</v>
      </c>
      <c r="E957" s="30" t="s">
        <v>5</v>
      </c>
      <c r="F957">
        <v>14547</v>
      </c>
      <c r="G957">
        <v>14547</v>
      </c>
      <c r="H957">
        <v>0</v>
      </c>
      <c r="I957">
        <v>15075</v>
      </c>
      <c r="J957">
        <v>0</v>
      </c>
      <c r="K957">
        <f>TB_VOLUMEDEVENDAS[[#This Row],[Produção]]-TB_VOLUMEDEVENDAS[[#This Row],[Exportação]]</f>
        <v>15075</v>
      </c>
    </row>
    <row r="958" spans="1:11" x14ac:dyDescent="0.2">
      <c r="A958" s="56">
        <v>7</v>
      </c>
      <c r="B958">
        <v>1967</v>
      </c>
      <c r="C958" t="s">
        <v>22</v>
      </c>
      <c r="D958" s="58">
        <v>24654</v>
      </c>
      <c r="E958" s="30" t="s">
        <v>5</v>
      </c>
      <c r="F958">
        <v>14722</v>
      </c>
      <c r="G958">
        <v>14722</v>
      </c>
      <c r="H958">
        <v>0</v>
      </c>
      <c r="I958">
        <v>14762</v>
      </c>
      <c r="J958">
        <v>0</v>
      </c>
      <c r="K958">
        <f>TB_VOLUMEDEVENDAS[[#This Row],[Produção]]-TB_VOLUMEDEVENDAS[[#This Row],[Exportação]]</f>
        <v>14762</v>
      </c>
    </row>
    <row r="959" spans="1:11" x14ac:dyDescent="0.2">
      <c r="A959" s="56">
        <v>8</v>
      </c>
      <c r="B959">
        <v>1967</v>
      </c>
      <c r="C959" t="s">
        <v>23</v>
      </c>
      <c r="D959" s="58">
        <v>24685</v>
      </c>
      <c r="E959" s="30" t="s">
        <v>5</v>
      </c>
      <c r="F959">
        <v>14478</v>
      </c>
      <c r="G959">
        <v>14478</v>
      </c>
      <c r="H959">
        <v>0</v>
      </c>
      <c r="I959">
        <v>16735</v>
      </c>
      <c r="J959">
        <v>0</v>
      </c>
      <c r="K959">
        <f>TB_VOLUMEDEVENDAS[[#This Row],[Produção]]-TB_VOLUMEDEVENDAS[[#This Row],[Exportação]]</f>
        <v>16735</v>
      </c>
    </row>
    <row r="960" spans="1:11" x14ac:dyDescent="0.2">
      <c r="A960" s="56">
        <v>9</v>
      </c>
      <c r="B960">
        <v>1967</v>
      </c>
      <c r="C960" t="s">
        <v>24</v>
      </c>
      <c r="D960" s="58">
        <v>24716</v>
      </c>
      <c r="E960" s="30" t="s">
        <v>5</v>
      </c>
      <c r="F960">
        <v>12753</v>
      </c>
      <c r="G960">
        <v>12753</v>
      </c>
      <c r="H960">
        <v>0</v>
      </c>
      <c r="I960">
        <v>13091</v>
      </c>
      <c r="J960">
        <v>0</v>
      </c>
      <c r="K960">
        <f>TB_VOLUMEDEVENDAS[[#This Row],[Produção]]-TB_VOLUMEDEVENDAS[[#This Row],[Exportação]]</f>
        <v>13091</v>
      </c>
    </row>
    <row r="961" spans="1:11" x14ac:dyDescent="0.2">
      <c r="A961" s="56">
        <v>10</v>
      </c>
      <c r="B961">
        <v>1967</v>
      </c>
      <c r="C961" t="s">
        <v>25</v>
      </c>
      <c r="D961" s="58">
        <v>24746</v>
      </c>
      <c r="E961" s="30" t="s">
        <v>5</v>
      </c>
      <c r="F961">
        <v>14871</v>
      </c>
      <c r="G961">
        <v>14871</v>
      </c>
      <c r="H961">
        <v>0</v>
      </c>
      <c r="I961">
        <v>14772</v>
      </c>
      <c r="J961">
        <v>0</v>
      </c>
      <c r="K961">
        <f>TB_VOLUMEDEVENDAS[[#This Row],[Produção]]-TB_VOLUMEDEVENDAS[[#This Row],[Exportação]]</f>
        <v>14772</v>
      </c>
    </row>
    <row r="962" spans="1:11" x14ac:dyDescent="0.2">
      <c r="A962" s="56">
        <v>11</v>
      </c>
      <c r="B962">
        <v>1967</v>
      </c>
      <c r="C962" t="s">
        <v>26</v>
      </c>
      <c r="D962" s="58">
        <v>24777</v>
      </c>
      <c r="E962" s="30" t="s">
        <v>5</v>
      </c>
      <c r="F962">
        <v>13020</v>
      </c>
      <c r="G962">
        <v>13020</v>
      </c>
      <c r="H962">
        <v>0</v>
      </c>
      <c r="I962">
        <v>12268</v>
      </c>
      <c r="J962">
        <v>0</v>
      </c>
      <c r="K962">
        <f>TB_VOLUMEDEVENDAS[[#This Row],[Produção]]-TB_VOLUMEDEVENDAS[[#This Row],[Exportação]]</f>
        <v>12268</v>
      </c>
    </row>
    <row r="963" spans="1:11" x14ac:dyDescent="0.2">
      <c r="A963" s="56">
        <v>12</v>
      </c>
      <c r="B963">
        <v>1967</v>
      </c>
      <c r="C963" t="s">
        <v>27</v>
      </c>
      <c r="D963" s="58">
        <v>24807</v>
      </c>
      <c r="E963" s="30" t="s">
        <v>5</v>
      </c>
      <c r="F963">
        <v>14773</v>
      </c>
      <c r="G963">
        <v>14773</v>
      </c>
      <c r="H963">
        <v>0</v>
      </c>
      <c r="I963">
        <v>10081</v>
      </c>
      <c r="J963">
        <v>0</v>
      </c>
      <c r="K963">
        <f>TB_VOLUMEDEVENDAS[[#This Row],[Produção]]-TB_VOLUMEDEVENDAS[[#This Row],[Exportação]]</f>
        <v>10081</v>
      </c>
    </row>
    <row r="964" spans="1:11" x14ac:dyDescent="0.2">
      <c r="A964" s="56">
        <v>1</v>
      </c>
      <c r="B964">
        <v>1968</v>
      </c>
      <c r="C964" t="s">
        <v>16</v>
      </c>
      <c r="D964" s="58">
        <v>24838</v>
      </c>
      <c r="E964" s="30" t="s">
        <v>5</v>
      </c>
      <c r="F964">
        <v>8335</v>
      </c>
      <c r="G964">
        <v>8335</v>
      </c>
      <c r="H964">
        <v>0</v>
      </c>
      <c r="I964">
        <v>8668</v>
      </c>
      <c r="J964">
        <v>0</v>
      </c>
      <c r="K964">
        <f>TB_VOLUMEDEVENDAS[[#This Row],[Produção]]-TB_VOLUMEDEVENDAS[[#This Row],[Exportação]]</f>
        <v>8668</v>
      </c>
    </row>
    <row r="965" spans="1:11" x14ac:dyDescent="0.2">
      <c r="A965" s="56">
        <v>2</v>
      </c>
      <c r="B965">
        <v>1968</v>
      </c>
      <c r="C965" t="s">
        <v>17</v>
      </c>
      <c r="D965" s="58">
        <v>24869</v>
      </c>
      <c r="E965" s="30" t="s">
        <v>5</v>
      </c>
      <c r="F965">
        <v>12908</v>
      </c>
      <c r="G965">
        <v>12908</v>
      </c>
      <c r="H965">
        <v>0</v>
      </c>
      <c r="I965">
        <v>12932</v>
      </c>
      <c r="J965">
        <v>0</v>
      </c>
      <c r="K965">
        <f>TB_VOLUMEDEVENDAS[[#This Row],[Produção]]-TB_VOLUMEDEVENDAS[[#This Row],[Exportação]]</f>
        <v>12932</v>
      </c>
    </row>
    <row r="966" spans="1:11" x14ac:dyDescent="0.2">
      <c r="A966" s="56">
        <v>3</v>
      </c>
      <c r="B966">
        <v>1968</v>
      </c>
      <c r="C966" t="s">
        <v>18</v>
      </c>
      <c r="D966" s="58">
        <v>24898</v>
      </c>
      <c r="E966" s="30" t="s">
        <v>5</v>
      </c>
      <c r="F966">
        <v>14945</v>
      </c>
      <c r="G966">
        <v>14945</v>
      </c>
      <c r="H966">
        <v>0</v>
      </c>
      <c r="I966">
        <v>14870</v>
      </c>
      <c r="J966">
        <v>0</v>
      </c>
      <c r="K966">
        <f>TB_VOLUMEDEVENDAS[[#This Row],[Produção]]-TB_VOLUMEDEVENDAS[[#This Row],[Exportação]]</f>
        <v>14870</v>
      </c>
    </row>
    <row r="967" spans="1:11" x14ac:dyDescent="0.2">
      <c r="A967" s="56">
        <v>4</v>
      </c>
      <c r="B967">
        <v>1968</v>
      </c>
      <c r="C967" t="s">
        <v>19</v>
      </c>
      <c r="D967" s="58">
        <v>24929</v>
      </c>
      <c r="E967" s="30" t="s">
        <v>5</v>
      </c>
      <c r="F967">
        <v>15002</v>
      </c>
      <c r="G967">
        <v>15002</v>
      </c>
      <c r="H967">
        <v>0</v>
      </c>
      <c r="I967">
        <v>15237</v>
      </c>
      <c r="J967">
        <v>0</v>
      </c>
      <c r="K967">
        <f>TB_VOLUMEDEVENDAS[[#This Row],[Produção]]-TB_VOLUMEDEVENDAS[[#This Row],[Exportação]]</f>
        <v>15237</v>
      </c>
    </row>
    <row r="968" spans="1:11" x14ac:dyDescent="0.2">
      <c r="A968" s="56">
        <v>5</v>
      </c>
      <c r="B968">
        <v>1968</v>
      </c>
      <c r="C968" t="s">
        <v>20</v>
      </c>
      <c r="D968" s="58">
        <v>24959</v>
      </c>
      <c r="E968" s="30" t="s">
        <v>5</v>
      </c>
      <c r="F968">
        <v>15772</v>
      </c>
      <c r="G968">
        <v>15772</v>
      </c>
      <c r="H968">
        <v>0</v>
      </c>
      <c r="I968">
        <v>16301</v>
      </c>
      <c r="J968">
        <v>0</v>
      </c>
      <c r="K968">
        <f>TB_VOLUMEDEVENDAS[[#This Row],[Produção]]-TB_VOLUMEDEVENDAS[[#This Row],[Exportação]]</f>
        <v>16301</v>
      </c>
    </row>
    <row r="969" spans="1:11" x14ac:dyDescent="0.2">
      <c r="A969" s="56">
        <v>6</v>
      </c>
      <c r="B969">
        <v>1968</v>
      </c>
      <c r="C969" t="s">
        <v>21</v>
      </c>
      <c r="D969" s="58">
        <v>24990</v>
      </c>
      <c r="E969" s="30" t="s">
        <v>5</v>
      </c>
      <c r="F969">
        <v>14124</v>
      </c>
      <c r="G969">
        <v>14124</v>
      </c>
      <c r="H969">
        <v>0</v>
      </c>
      <c r="I969">
        <v>14155</v>
      </c>
      <c r="J969">
        <v>0</v>
      </c>
      <c r="K969">
        <f>TB_VOLUMEDEVENDAS[[#This Row],[Produção]]-TB_VOLUMEDEVENDAS[[#This Row],[Exportação]]</f>
        <v>14155</v>
      </c>
    </row>
    <row r="970" spans="1:11" x14ac:dyDescent="0.2">
      <c r="A970" s="56">
        <v>7</v>
      </c>
      <c r="B970">
        <v>1968</v>
      </c>
      <c r="C970" t="s">
        <v>22</v>
      </c>
      <c r="D970" s="58">
        <v>25020</v>
      </c>
      <c r="E970" s="30" t="s">
        <v>5</v>
      </c>
      <c r="F970">
        <v>16799</v>
      </c>
      <c r="G970">
        <v>16799</v>
      </c>
      <c r="H970">
        <v>0</v>
      </c>
      <c r="I970">
        <v>17499</v>
      </c>
      <c r="J970">
        <v>0</v>
      </c>
      <c r="K970">
        <f>TB_VOLUMEDEVENDAS[[#This Row],[Produção]]-TB_VOLUMEDEVENDAS[[#This Row],[Exportação]]</f>
        <v>17499</v>
      </c>
    </row>
    <row r="971" spans="1:11" x14ac:dyDescent="0.2">
      <c r="A971" s="56">
        <v>8</v>
      </c>
      <c r="B971">
        <v>1968</v>
      </c>
      <c r="C971" t="s">
        <v>23</v>
      </c>
      <c r="D971" s="58">
        <v>25051</v>
      </c>
      <c r="E971" s="30" t="s">
        <v>5</v>
      </c>
      <c r="F971">
        <v>16499</v>
      </c>
      <c r="G971">
        <v>16499</v>
      </c>
      <c r="H971">
        <v>0</v>
      </c>
      <c r="I971">
        <v>16341</v>
      </c>
      <c r="J971">
        <v>0</v>
      </c>
      <c r="K971">
        <f>TB_VOLUMEDEVENDAS[[#This Row],[Produção]]-TB_VOLUMEDEVENDAS[[#This Row],[Exportação]]</f>
        <v>16341</v>
      </c>
    </row>
    <row r="972" spans="1:11" x14ac:dyDescent="0.2">
      <c r="A972" s="56">
        <v>9</v>
      </c>
      <c r="B972">
        <v>1968</v>
      </c>
      <c r="C972" t="s">
        <v>24</v>
      </c>
      <c r="D972" s="58">
        <v>25082</v>
      </c>
      <c r="E972" s="30" t="s">
        <v>5</v>
      </c>
      <c r="F972">
        <v>15718</v>
      </c>
      <c r="G972">
        <v>15718</v>
      </c>
      <c r="H972">
        <v>0</v>
      </c>
      <c r="I972">
        <v>16268</v>
      </c>
      <c r="J972">
        <v>0</v>
      </c>
      <c r="K972">
        <f>TB_VOLUMEDEVENDAS[[#This Row],[Produção]]-TB_VOLUMEDEVENDAS[[#This Row],[Exportação]]</f>
        <v>16268</v>
      </c>
    </row>
    <row r="973" spans="1:11" x14ac:dyDescent="0.2">
      <c r="A973" s="56">
        <v>10</v>
      </c>
      <c r="B973">
        <v>1968</v>
      </c>
      <c r="C973" t="s">
        <v>25</v>
      </c>
      <c r="D973" s="58">
        <v>25112</v>
      </c>
      <c r="E973" s="30" t="s">
        <v>5</v>
      </c>
      <c r="F973">
        <v>18738</v>
      </c>
      <c r="G973">
        <v>18738</v>
      </c>
      <c r="H973">
        <v>0</v>
      </c>
      <c r="I973">
        <v>19465</v>
      </c>
      <c r="J973">
        <v>0</v>
      </c>
      <c r="K973">
        <f>TB_VOLUMEDEVENDAS[[#This Row],[Produção]]-TB_VOLUMEDEVENDAS[[#This Row],[Exportação]]</f>
        <v>19465</v>
      </c>
    </row>
    <row r="974" spans="1:11" x14ac:dyDescent="0.2">
      <c r="A974" s="56">
        <v>11</v>
      </c>
      <c r="B974">
        <v>1968</v>
      </c>
      <c r="C974" t="s">
        <v>26</v>
      </c>
      <c r="D974" s="58">
        <v>25143</v>
      </c>
      <c r="E974" s="30" t="s">
        <v>5</v>
      </c>
      <c r="F974">
        <v>18064</v>
      </c>
      <c r="G974">
        <v>18064</v>
      </c>
      <c r="H974">
        <v>0</v>
      </c>
      <c r="I974">
        <v>18164</v>
      </c>
      <c r="J974">
        <v>0</v>
      </c>
      <c r="K974">
        <f>TB_VOLUMEDEVENDAS[[#This Row],[Produção]]-TB_VOLUMEDEVENDAS[[#This Row],[Exportação]]</f>
        <v>18164</v>
      </c>
    </row>
    <row r="975" spans="1:11" x14ac:dyDescent="0.2">
      <c r="A975" s="56">
        <v>12</v>
      </c>
      <c r="B975">
        <v>1968</v>
      </c>
      <c r="C975" t="s">
        <v>27</v>
      </c>
      <c r="D975" s="58">
        <v>25173</v>
      </c>
      <c r="E975" s="30" t="s">
        <v>5</v>
      </c>
      <c r="F975">
        <v>18155</v>
      </c>
      <c r="G975">
        <v>18155</v>
      </c>
      <c r="H975">
        <v>0</v>
      </c>
      <c r="I975">
        <v>16022</v>
      </c>
      <c r="J975">
        <v>0</v>
      </c>
      <c r="K975">
        <f>TB_VOLUMEDEVENDAS[[#This Row],[Produção]]-TB_VOLUMEDEVENDAS[[#This Row],[Exportação]]</f>
        <v>16022</v>
      </c>
    </row>
    <row r="976" spans="1:11" x14ac:dyDescent="0.2">
      <c r="A976" s="56">
        <v>1</v>
      </c>
      <c r="B976">
        <v>1969</v>
      </c>
      <c r="C976" t="s">
        <v>16</v>
      </c>
      <c r="D976" s="58">
        <v>25204</v>
      </c>
      <c r="E976" s="30" t="s">
        <v>5</v>
      </c>
      <c r="F976">
        <v>15879</v>
      </c>
      <c r="G976">
        <v>15879</v>
      </c>
      <c r="H976">
        <v>0</v>
      </c>
      <c r="I976">
        <v>15266</v>
      </c>
      <c r="J976">
        <v>0</v>
      </c>
      <c r="K976">
        <f>TB_VOLUMEDEVENDAS[[#This Row],[Produção]]-TB_VOLUMEDEVENDAS[[#This Row],[Exportação]]</f>
        <v>15266</v>
      </c>
    </row>
    <row r="977" spans="1:11" x14ac:dyDescent="0.2">
      <c r="A977" s="56">
        <v>2</v>
      </c>
      <c r="B977">
        <v>1969</v>
      </c>
      <c r="C977" t="s">
        <v>17</v>
      </c>
      <c r="D977" s="58">
        <v>25235</v>
      </c>
      <c r="E977" s="30" t="s">
        <v>5</v>
      </c>
      <c r="F977">
        <v>19671</v>
      </c>
      <c r="G977">
        <v>19671</v>
      </c>
      <c r="H977">
        <v>0</v>
      </c>
      <c r="I977">
        <v>18929</v>
      </c>
      <c r="J977">
        <v>0</v>
      </c>
      <c r="K977">
        <f>TB_VOLUMEDEVENDAS[[#This Row],[Produção]]-TB_VOLUMEDEVENDAS[[#This Row],[Exportação]]</f>
        <v>18929</v>
      </c>
    </row>
    <row r="978" spans="1:11" x14ac:dyDescent="0.2">
      <c r="A978" s="56">
        <v>3</v>
      </c>
      <c r="B978">
        <v>1969</v>
      </c>
      <c r="C978" t="s">
        <v>18</v>
      </c>
      <c r="D978" s="58">
        <v>25263</v>
      </c>
      <c r="E978" s="30" t="s">
        <v>5</v>
      </c>
      <c r="F978">
        <v>23016</v>
      </c>
      <c r="G978">
        <v>23016</v>
      </c>
      <c r="H978">
        <v>0</v>
      </c>
      <c r="I978">
        <v>22956</v>
      </c>
      <c r="J978">
        <v>0</v>
      </c>
      <c r="K978">
        <f>TB_VOLUMEDEVENDAS[[#This Row],[Produção]]-TB_VOLUMEDEVENDAS[[#This Row],[Exportação]]</f>
        <v>22956</v>
      </c>
    </row>
    <row r="979" spans="1:11" x14ac:dyDescent="0.2">
      <c r="A979" s="56">
        <v>4</v>
      </c>
      <c r="B979">
        <v>1969</v>
      </c>
      <c r="C979" t="s">
        <v>19</v>
      </c>
      <c r="D979" s="58">
        <v>25294</v>
      </c>
      <c r="E979" s="30" t="s">
        <v>5</v>
      </c>
      <c r="F979">
        <v>24063</v>
      </c>
      <c r="G979">
        <v>24063</v>
      </c>
      <c r="H979">
        <v>0</v>
      </c>
      <c r="I979">
        <v>22901</v>
      </c>
      <c r="J979">
        <v>0</v>
      </c>
      <c r="K979">
        <f>TB_VOLUMEDEVENDAS[[#This Row],[Produção]]-TB_VOLUMEDEVENDAS[[#This Row],[Exportação]]</f>
        <v>22901</v>
      </c>
    </row>
    <row r="980" spans="1:11" x14ac:dyDescent="0.2">
      <c r="A980" s="56">
        <v>5</v>
      </c>
      <c r="B980">
        <v>1969</v>
      </c>
      <c r="C980" t="s">
        <v>20</v>
      </c>
      <c r="D980" s="58">
        <v>25324</v>
      </c>
      <c r="E980" s="30" t="s">
        <v>5</v>
      </c>
      <c r="F980">
        <v>22931</v>
      </c>
      <c r="G980">
        <v>22931</v>
      </c>
      <c r="H980">
        <v>0</v>
      </c>
      <c r="I980">
        <v>24235</v>
      </c>
      <c r="J980">
        <v>2</v>
      </c>
      <c r="K980">
        <f>TB_VOLUMEDEVENDAS[[#This Row],[Produção]]-TB_VOLUMEDEVENDAS[[#This Row],[Exportação]]</f>
        <v>24233</v>
      </c>
    </row>
    <row r="981" spans="1:11" x14ac:dyDescent="0.2">
      <c r="A981" s="56">
        <v>6</v>
      </c>
      <c r="B981">
        <v>1969</v>
      </c>
      <c r="C981" t="s">
        <v>21</v>
      </c>
      <c r="D981" s="58">
        <v>25355</v>
      </c>
      <c r="E981" s="30" t="s">
        <v>5</v>
      </c>
      <c r="F981">
        <v>21335</v>
      </c>
      <c r="G981">
        <v>21335</v>
      </c>
      <c r="H981">
        <v>0</v>
      </c>
      <c r="I981">
        <v>22528</v>
      </c>
      <c r="J981">
        <v>1</v>
      </c>
      <c r="K981">
        <f>TB_VOLUMEDEVENDAS[[#This Row],[Produção]]-TB_VOLUMEDEVENDAS[[#This Row],[Exportação]]</f>
        <v>22527</v>
      </c>
    </row>
    <row r="982" spans="1:11" x14ac:dyDescent="0.2">
      <c r="A982" s="56">
        <v>7</v>
      </c>
      <c r="B982">
        <v>1969</v>
      </c>
      <c r="C982" t="s">
        <v>22</v>
      </c>
      <c r="D982" s="58">
        <v>25385</v>
      </c>
      <c r="E982" s="30" t="s">
        <v>5</v>
      </c>
      <c r="F982">
        <v>20923</v>
      </c>
      <c r="G982">
        <v>20923</v>
      </c>
      <c r="H982">
        <v>0</v>
      </c>
      <c r="I982">
        <v>25658</v>
      </c>
      <c r="J982">
        <v>0</v>
      </c>
      <c r="K982">
        <f>TB_VOLUMEDEVENDAS[[#This Row],[Produção]]-TB_VOLUMEDEVENDAS[[#This Row],[Exportação]]</f>
        <v>25658</v>
      </c>
    </row>
    <row r="983" spans="1:11" x14ac:dyDescent="0.2">
      <c r="A983" s="56">
        <v>8</v>
      </c>
      <c r="B983">
        <v>1969</v>
      </c>
      <c r="C983" t="s">
        <v>23</v>
      </c>
      <c r="D983" s="58">
        <v>25416</v>
      </c>
      <c r="E983" s="30" t="s">
        <v>5</v>
      </c>
      <c r="F983">
        <v>21023</v>
      </c>
      <c r="G983">
        <v>21023</v>
      </c>
      <c r="H983">
        <v>0</v>
      </c>
      <c r="I983">
        <v>21806</v>
      </c>
      <c r="J983">
        <v>0</v>
      </c>
      <c r="K983">
        <f>TB_VOLUMEDEVENDAS[[#This Row],[Produção]]-TB_VOLUMEDEVENDAS[[#This Row],[Exportação]]</f>
        <v>21806</v>
      </c>
    </row>
    <row r="984" spans="1:11" x14ac:dyDescent="0.2">
      <c r="A984" s="56">
        <v>9</v>
      </c>
      <c r="B984">
        <v>1969</v>
      </c>
      <c r="C984" t="s">
        <v>24</v>
      </c>
      <c r="D984" s="58">
        <v>25447</v>
      </c>
      <c r="E984" s="30" t="s">
        <v>5</v>
      </c>
      <c r="F984">
        <v>18584</v>
      </c>
      <c r="G984">
        <v>18584</v>
      </c>
      <c r="H984">
        <v>0</v>
      </c>
      <c r="I984">
        <v>24592</v>
      </c>
      <c r="J984">
        <v>0</v>
      </c>
      <c r="K984">
        <f>TB_VOLUMEDEVENDAS[[#This Row],[Produção]]-TB_VOLUMEDEVENDAS[[#This Row],[Exportação]]</f>
        <v>24592</v>
      </c>
    </row>
    <row r="985" spans="1:11" x14ac:dyDescent="0.2">
      <c r="A985" s="56">
        <v>10</v>
      </c>
      <c r="B985">
        <v>1969</v>
      </c>
      <c r="C985" t="s">
        <v>25</v>
      </c>
      <c r="D985" s="58">
        <v>25477</v>
      </c>
      <c r="E985" s="30" t="s">
        <v>5</v>
      </c>
      <c r="F985">
        <v>19392</v>
      </c>
      <c r="G985">
        <v>19392</v>
      </c>
      <c r="H985">
        <v>0</v>
      </c>
      <c r="I985">
        <v>19450</v>
      </c>
      <c r="J985">
        <v>0</v>
      </c>
      <c r="K985">
        <f>TB_VOLUMEDEVENDAS[[#This Row],[Produção]]-TB_VOLUMEDEVENDAS[[#This Row],[Exportação]]</f>
        <v>19450</v>
      </c>
    </row>
    <row r="986" spans="1:11" x14ac:dyDescent="0.2">
      <c r="A986" s="56">
        <v>11</v>
      </c>
      <c r="B986">
        <v>1969</v>
      </c>
      <c r="C986" t="s">
        <v>26</v>
      </c>
      <c r="D986" s="58">
        <v>25508</v>
      </c>
      <c r="E986" s="30" t="s">
        <v>5</v>
      </c>
      <c r="F986">
        <v>18404</v>
      </c>
      <c r="G986">
        <v>18404</v>
      </c>
      <c r="H986">
        <v>0</v>
      </c>
      <c r="I986">
        <v>18952</v>
      </c>
      <c r="J986">
        <v>0</v>
      </c>
      <c r="K986">
        <f>TB_VOLUMEDEVENDAS[[#This Row],[Produção]]-TB_VOLUMEDEVENDAS[[#This Row],[Exportação]]</f>
        <v>18952</v>
      </c>
    </row>
    <row r="987" spans="1:11" x14ac:dyDescent="0.2">
      <c r="A987" s="56">
        <v>12</v>
      </c>
      <c r="B987">
        <v>1969</v>
      </c>
      <c r="C987" t="s">
        <v>27</v>
      </c>
      <c r="D987" s="58">
        <v>25538</v>
      </c>
      <c r="E987" s="30" t="s">
        <v>5</v>
      </c>
      <c r="F987">
        <v>30581</v>
      </c>
      <c r="G987">
        <v>30581</v>
      </c>
      <c r="H987">
        <v>0</v>
      </c>
      <c r="I987">
        <v>21402</v>
      </c>
      <c r="J987">
        <v>0</v>
      </c>
      <c r="K987">
        <f>TB_VOLUMEDEVENDAS[[#This Row],[Produção]]-TB_VOLUMEDEVENDAS[[#This Row],[Exportação]]</f>
        <v>21402</v>
      </c>
    </row>
    <row r="988" spans="1:11" x14ac:dyDescent="0.2">
      <c r="A988" s="56">
        <v>1</v>
      </c>
      <c r="B988">
        <v>1970</v>
      </c>
      <c r="C988" t="s">
        <v>16</v>
      </c>
      <c r="D988" s="58">
        <v>25569</v>
      </c>
      <c r="E988" s="30" t="s">
        <v>5</v>
      </c>
      <c r="F988">
        <v>21893</v>
      </c>
      <c r="G988">
        <v>21893</v>
      </c>
      <c r="H988">
        <v>0</v>
      </c>
      <c r="I988">
        <v>22384</v>
      </c>
      <c r="J988">
        <v>10</v>
      </c>
      <c r="K988">
        <f>TB_VOLUMEDEVENDAS[[#This Row],[Produção]]-TB_VOLUMEDEVENDAS[[#This Row],[Exportação]]</f>
        <v>22374</v>
      </c>
    </row>
    <row r="989" spans="1:11" x14ac:dyDescent="0.2">
      <c r="A989" s="56">
        <v>2</v>
      </c>
      <c r="B989">
        <v>1970</v>
      </c>
      <c r="C989" t="s">
        <v>17</v>
      </c>
      <c r="D989" s="58">
        <v>25600</v>
      </c>
      <c r="E989" s="30" t="s">
        <v>5</v>
      </c>
      <c r="F989">
        <v>22104</v>
      </c>
      <c r="G989">
        <v>22104</v>
      </c>
      <c r="H989">
        <v>0</v>
      </c>
      <c r="I989">
        <v>23169</v>
      </c>
      <c r="J989">
        <v>11</v>
      </c>
      <c r="K989">
        <f>TB_VOLUMEDEVENDAS[[#This Row],[Produção]]-TB_VOLUMEDEVENDAS[[#This Row],[Exportação]]</f>
        <v>23158</v>
      </c>
    </row>
    <row r="990" spans="1:11" x14ac:dyDescent="0.2">
      <c r="A990" s="56">
        <v>3</v>
      </c>
      <c r="B990">
        <v>1970</v>
      </c>
      <c r="C990" t="s">
        <v>18</v>
      </c>
      <c r="D990" s="58">
        <v>25628</v>
      </c>
      <c r="E990" s="30" t="s">
        <v>5</v>
      </c>
      <c r="F990">
        <v>25948</v>
      </c>
      <c r="G990">
        <v>25948</v>
      </c>
      <c r="H990">
        <v>0</v>
      </c>
      <c r="I990">
        <v>25695</v>
      </c>
      <c r="J990">
        <v>10</v>
      </c>
      <c r="K990">
        <f>TB_VOLUMEDEVENDAS[[#This Row],[Produção]]-TB_VOLUMEDEVENDAS[[#This Row],[Exportação]]</f>
        <v>25685</v>
      </c>
    </row>
    <row r="991" spans="1:11" x14ac:dyDescent="0.2">
      <c r="A991" s="56">
        <v>4</v>
      </c>
      <c r="B991">
        <v>1970</v>
      </c>
      <c r="C991" t="s">
        <v>19</v>
      </c>
      <c r="D991" s="58">
        <v>25659</v>
      </c>
      <c r="E991" s="30" t="s">
        <v>5</v>
      </c>
      <c r="F991">
        <v>28875</v>
      </c>
      <c r="G991">
        <v>28875</v>
      </c>
      <c r="H991">
        <v>0</v>
      </c>
      <c r="I991">
        <v>27795</v>
      </c>
      <c r="J991">
        <v>11</v>
      </c>
      <c r="K991">
        <f>TB_VOLUMEDEVENDAS[[#This Row],[Produção]]-TB_VOLUMEDEVENDAS[[#This Row],[Exportação]]</f>
        <v>27784</v>
      </c>
    </row>
    <row r="992" spans="1:11" x14ac:dyDescent="0.2">
      <c r="A992" s="56">
        <v>5</v>
      </c>
      <c r="B992">
        <v>1970</v>
      </c>
      <c r="C992" t="s">
        <v>20</v>
      </c>
      <c r="D992" s="58">
        <v>25689</v>
      </c>
      <c r="E992" s="30" t="s">
        <v>5</v>
      </c>
      <c r="F992">
        <v>24737</v>
      </c>
      <c r="G992">
        <v>24737</v>
      </c>
      <c r="H992">
        <v>0</v>
      </c>
      <c r="I992">
        <v>25664</v>
      </c>
      <c r="J992">
        <v>14</v>
      </c>
      <c r="K992">
        <f>TB_VOLUMEDEVENDAS[[#This Row],[Produção]]-TB_VOLUMEDEVENDAS[[#This Row],[Exportação]]</f>
        <v>25650</v>
      </c>
    </row>
    <row r="993" spans="1:11" x14ac:dyDescent="0.2">
      <c r="A993" s="56">
        <v>6</v>
      </c>
      <c r="B993">
        <v>1970</v>
      </c>
      <c r="C993" t="s">
        <v>21</v>
      </c>
      <c r="D993" s="58">
        <v>25720</v>
      </c>
      <c r="E993" s="30" t="s">
        <v>5</v>
      </c>
      <c r="F993">
        <v>25891</v>
      </c>
      <c r="G993">
        <v>25891</v>
      </c>
      <c r="H993">
        <v>0</v>
      </c>
      <c r="I993">
        <v>27630</v>
      </c>
      <c r="J993">
        <v>16</v>
      </c>
      <c r="K993">
        <f>TB_VOLUMEDEVENDAS[[#This Row],[Produção]]-TB_VOLUMEDEVENDAS[[#This Row],[Exportação]]</f>
        <v>27614</v>
      </c>
    </row>
    <row r="994" spans="1:11" x14ac:dyDescent="0.2">
      <c r="A994" s="56">
        <v>7</v>
      </c>
      <c r="B994">
        <v>1970</v>
      </c>
      <c r="C994" t="s">
        <v>22</v>
      </c>
      <c r="D994" s="58">
        <v>25750</v>
      </c>
      <c r="E994" s="30" t="s">
        <v>5</v>
      </c>
      <c r="F994">
        <v>26911</v>
      </c>
      <c r="G994">
        <v>26911</v>
      </c>
      <c r="H994">
        <v>0</v>
      </c>
      <c r="I994">
        <v>27806</v>
      </c>
      <c r="J994">
        <v>17</v>
      </c>
      <c r="K994">
        <f>TB_VOLUMEDEVENDAS[[#This Row],[Produção]]-TB_VOLUMEDEVENDAS[[#This Row],[Exportação]]</f>
        <v>27789</v>
      </c>
    </row>
    <row r="995" spans="1:11" x14ac:dyDescent="0.2">
      <c r="A995" s="56">
        <v>8</v>
      </c>
      <c r="B995">
        <v>1970</v>
      </c>
      <c r="C995" t="s">
        <v>23</v>
      </c>
      <c r="D995" s="58">
        <v>25781</v>
      </c>
      <c r="E995" s="30" t="s">
        <v>5</v>
      </c>
      <c r="F995">
        <v>24605</v>
      </c>
      <c r="G995">
        <v>24605</v>
      </c>
      <c r="H995">
        <v>0</v>
      </c>
      <c r="I995">
        <v>24232</v>
      </c>
      <c r="J995">
        <v>16</v>
      </c>
      <c r="K995">
        <f>TB_VOLUMEDEVENDAS[[#This Row],[Produção]]-TB_VOLUMEDEVENDAS[[#This Row],[Exportação]]</f>
        <v>24216</v>
      </c>
    </row>
    <row r="996" spans="1:11" x14ac:dyDescent="0.2">
      <c r="A996" s="56">
        <v>9</v>
      </c>
      <c r="B996">
        <v>1970</v>
      </c>
      <c r="C996" t="s">
        <v>24</v>
      </c>
      <c r="D996" s="58">
        <v>25812</v>
      </c>
      <c r="E996" s="30" t="s">
        <v>5</v>
      </c>
      <c r="F996">
        <v>27772</v>
      </c>
      <c r="G996">
        <v>27772</v>
      </c>
      <c r="H996">
        <v>0</v>
      </c>
      <c r="I996">
        <v>27615</v>
      </c>
      <c r="J996">
        <v>16</v>
      </c>
      <c r="K996">
        <f>TB_VOLUMEDEVENDAS[[#This Row],[Produção]]-TB_VOLUMEDEVENDAS[[#This Row],[Exportação]]</f>
        <v>27599</v>
      </c>
    </row>
    <row r="997" spans="1:11" x14ac:dyDescent="0.2">
      <c r="A997" s="56">
        <v>10</v>
      </c>
      <c r="B997">
        <v>1970</v>
      </c>
      <c r="C997" t="s">
        <v>25</v>
      </c>
      <c r="D997" s="58">
        <v>25842</v>
      </c>
      <c r="E997" s="30" t="s">
        <v>5</v>
      </c>
      <c r="F997">
        <v>31522</v>
      </c>
      <c r="G997">
        <v>31522</v>
      </c>
      <c r="H997">
        <v>0</v>
      </c>
      <c r="I997">
        <v>31131</v>
      </c>
      <c r="J997">
        <v>18</v>
      </c>
      <c r="K997">
        <f>TB_VOLUMEDEVENDAS[[#This Row],[Produção]]-TB_VOLUMEDEVENDAS[[#This Row],[Exportação]]</f>
        <v>31113</v>
      </c>
    </row>
    <row r="998" spans="1:11" x14ac:dyDescent="0.2">
      <c r="A998" s="56">
        <v>11</v>
      </c>
      <c r="B998">
        <v>1970</v>
      </c>
      <c r="C998" t="s">
        <v>26</v>
      </c>
      <c r="D998" s="58">
        <v>25873</v>
      </c>
      <c r="E998" s="30" t="s">
        <v>5</v>
      </c>
      <c r="F998">
        <v>32664</v>
      </c>
      <c r="G998">
        <v>32664</v>
      </c>
      <c r="H998">
        <v>0</v>
      </c>
      <c r="I998">
        <v>30607</v>
      </c>
      <c r="J998">
        <v>19</v>
      </c>
      <c r="K998">
        <f>TB_VOLUMEDEVENDAS[[#This Row],[Produção]]-TB_VOLUMEDEVENDAS[[#This Row],[Exportação]]</f>
        <v>30588</v>
      </c>
    </row>
    <row r="999" spans="1:11" x14ac:dyDescent="0.2">
      <c r="A999" s="56">
        <v>12</v>
      </c>
      <c r="B999">
        <v>1970</v>
      </c>
      <c r="C999" t="s">
        <v>27</v>
      </c>
      <c r="D999" s="58">
        <v>25903</v>
      </c>
      <c r="E999" s="30" t="s">
        <v>5</v>
      </c>
      <c r="F999">
        <v>27768</v>
      </c>
      <c r="G999">
        <v>27768</v>
      </c>
      <c r="H999">
        <v>0</v>
      </c>
      <c r="I999">
        <v>25846</v>
      </c>
      <c r="J999">
        <v>17</v>
      </c>
      <c r="K999">
        <f>TB_VOLUMEDEVENDAS[[#This Row],[Produção]]-TB_VOLUMEDEVENDAS[[#This Row],[Exportação]]</f>
        <v>25829</v>
      </c>
    </row>
    <row r="1000" spans="1:11" x14ac:dyDescent="0.2">
      <c r="A1000" s="56">
        <v>1</v>
      </c>
      <c r="B1000">
        <v>1971</v>
      </c>
      <c r="C1000" t="s">
        <v>16</v>
      </c>
      <c r="D1000" s="58">
        <v>25934</v>
      </c>
      <c r="E1000" s="30" t="s">
        <v>5</v>
      </c>
      <c r="F1000">
        <v>20091</v>
      </c>
      <c r="G1000">
        <v>20091</v>
      </c>
      <c r="H1000">
        <v>0</v>
      </c>
      <c r="I1000">
        <v>21788</v>
      </c>
      <c r="J1000">
        <v>2</v>
      </c>
      <c r="K1000">
        <f>TB_VOLUMEDEVENDAS[[#This Row],[Produção]]-TB_VOLUMEDEVENDAS[[#This Row],[Exportação]]</f>
        <v>21786</v>
      </c>
    </row>
    <row r="1001" spans="1:11" x14ac:dyDescent="0.2">
      <c r="A1001" s="56">
        <v>2</v>
      </c>
      <c r="B1001">
        <v>1971</v>
      </c>
      <c r="C1001" t="s">
        <v>17</v>
      </c>
      <c r="D1001" s="58">
        <v>25965</v>
      </c>
      <c r="E1001" s="30" t="s">
        <v>5</v>
      </c>
      <c r="F1001">
        <v>28878</v>
      </c>
      <c r="G1001">
        <v>28878</v>
      </c>
      <c r="H1001">
        <v>0</v>
      </c>
      <c r="I1001">
        <v>28032</v>
      </c>
      <c r="J1001">
        <v>4</v>
      </c>
      <c r="K1001">
        <f>TB_VOLUMEDEVENDAS[[#This Row],[Produção]]-TB_VOLUMEDEVENDAS[[#This Row],[Exportação]]</f>
        <v>28028</v>
      </c>
    </row>
    <row r="1002" spans="1:11" x14ac:dyDescent="0.2">
      <c r="A1002" s="56">
        <v>3</v>
      </c>
      <c r="B1002">
        <v>1971</v>
      </c>
      <c r="C1002" t="s">
        <v>18</v>
      </c>
      <c r="D1002" s="58">
        <v>25993</v>
      </c>
      <c r="E1002" s="30" t="s">
        <v>5</v>
      </c>
      <c r="F1002">
        <v>34928</v>
      </c>
      <c r="G1002">
        <v>34928</v>
      </c>
      <c r="H1002">
        <v>0</v>
      </c>
      <c r="I1002">
        <v>35581</v>
      </c>
      <c r="J1002">
        <v>10</v>
      </c>
      <c r="K1002">
        <f>TB_VOLUMEDEVENDAS[[#This Row],[Produção]]-TB_VOLUMEDEVENDAS[[#This Row],[Exportação]]</f>
        <v>35571</v>
      </c>
    </row>
    <row r="1003" spans="1:11" x14ac:dyDescent="0.2">
      <c r="A1003" s="56">
        <v>4</v>
      </c>
      <c r="B1003">
        <v>1971</v>
      </c>
      <c r="C1003" t="s">
        <v>19</v>
      </c>
      <c r="D1003" s="58">
        <v>26024</v>
      </c>
      <c r="E1003" s="30" t="s">
        <v>5</v>
      </c>
      <c r="F1003">
        <v>35154</v>
      </c>
      <c r="G1003">
        <v>35154</v>
      </c>
      <c r="H1003">
        <v>0</v>
      </c>
      <c r="I1003">
        <v>35588</v>
      </c>
      <c r="J1003">
        <v>14</v>
      </c>
      <c r="K1003">
        <f>TB_VOLUMEDEVENDAS[[#This Row],[Produção]]-TB_VOLUMEDEVENDAS[[#This Row],[Exportação]]</f>
        <v>35574</v>
      </c>
    </row>
    <row r="1004" spans="1:11" x14ac:dyDescent="0.2">
      <c r="A1004" s="56">
        <v>5</v>
      </c>
      <c r="B1004">
        <v>1971</v>
      </c>
      <c r="C1004" t="s">
        <v>20</v>
      </c>
      <c r="D1004" s="58">
        <v>26054</v>
      </c>
      <c r="E1004" s="30" t="s">
        <v>5</v>
      </c>
      <c r="F1004">
        <v>37529</v>
      </c>
      <c r="G1004">
        <v>37529</v>
      </c>
      <c r="H1004">
        <v>0</v>
      </c>
      <c r="I1004">
        <v>37624</v>
      </c>
      <c r="J1004">
        <v>17</v>
      </c>
      <c r="K1004">
        <f>TB_VOLUMEDEVENDAS[[#This Row],[Produção]]-TB_VOLUMEDEVENDAS[[#This Row],[Exportação]]</f>
        <v>37607</v>
      </c>
    </row>
    <row r="1005" spans="1:11" x14ac:dyDescent="0.2">
      <c r="A1005" s="56">
        <v>6</v>
      </c>
      <c r="B1005">
        <v>1971</v>
      </c>
      <c r="C1005" t="s">
        <v>21</v>
      </c>
      <c r="D1005" s="58">
        <v>26085</v>
      </c>
      <c r="E1005" s="30" t="s">
        <v>5</v>
      </c>
      <c r="F1005">
        <v>36845</v>
      </c>
      <c r="G1005">
        <v>36845</v>
      </c>
      <c r="H1005">
        <v>0</v>
      </c>
      <c r="I1005">
        <v>37707</v>
      </c>
      <c r="J1005">
        <v>5</v>
      </c>
      <c r="K1005">
        <f>TB_VOLUMEDEVENDAS[[#This Row],[Produção]]-TB_VOLUMEDEVENDAS[[#This Row],[Exportação]]</f>
        <v>37702</v>
      </c>
    </row>
    <row r="1006" spans="1:11" x14ac:dyDescent="0.2">
      <c r="A1006" s="56">
        <v>7</v>
      </c>
      <c r="B1006">
        <v>1971</v>
      </c>
      <c r="C1006" t="s">
        <v>22</v>
      </c>
      <c r="D1006" s="58">
        <v>26115</v>
      </c>
      <c r="E1006" s="30" t="s">
        <v>5</v>
      </c>
      <c r="F1006">
        <v>33540</v>
      </c>
      <c r="G1006">
        <v>33540</v>
      </c>
      <c r="H1006">
        <v>0</v>
      </c>
      <c r="I1006">
        <v>39117</v>
      </c>
      <c r="J1006">
        <v>9</v>
      </c>
      <c r="K1006">
        <f>TB_VOLUMEDEVENDAS[[#This Row],[Produção]]-TB_VOLUMEDEVENDAS[[#This Row],[Exportação]]</f>
        <v>39108</v>
      </c>
    </row>
    <row r="1007" spans="1:11" x14ac:dyDescent="0.2">
      <c r="A1007" s="56">
        <v>8</v>
      </c>
      <c r="B1007">
        <v>1971</v>
      </c>
      <c r="C1007" t="s">
        <v>23</v>
      </c>
      <c r="D1007" s="58">
        <v>26146</v>
      </c>
      <c r="E1007" s="30" t="s">
        <v>5</v>
      </c>
      <c r="F1007">
        <v>32575</v>
      </c>
      <c r="G1007">
        <v>32575</v>
      </c>
      <c r="H1007">
        <v>0</v>
      </c>
      <c r="I1007">
        <v>36499</v>
      </c>
      <c r="J1007">
        <v>17</v>
      </c>
      <c r="K1007">
        <f>TB_VOLUMEDEVENDAS[[#This Row],[Produção]]-TB_VOLUMEDEVENDAS[[#This Row],[Exportação]]</f>
        <v>36482</v>
      </c>
    </row>
    <row r="1008" spans="1:11" x14ac:dyDescent="0.2">
      <c r="A1008" s="56">
        <v>9</v>
      </c>
      <c r="B1008">
        <v>1971</v>
      </c>
      <c r="C1008" t="s">
        <v>24</v>
      </c>
      <c r="D1008" s="58">
        <v>26177</v>
      </c>
      <c r="E1008" s="30" t="s">
        <v>5</v>
      </c>
      <c r="F1008">
        <v>34774</v>
      </c>
      <c r="G1008">
        <v>34774</v>
      </c>
      <c r="H1008">
        <v>0</v>
      </c>
      <c r="I1008">
        <v>32667</v>
      </c>
      <c r="J1008">
        <v>9</v>
      </c>
      <c r="K1008">
        <f>TB_VOLUMEDEVENDAS[[#This Row],[Produção]]-TB_VOLUMEDEVENDAS[[#This Row],[Exportação]]</f>
        <v>32658</v>
      </c>
    </row>
    <row r="1009" spans="1:11" x14ac:dyDescent="0.2">
      <c r="A1009" s="56">
        <v>10</v>
      </c>
      <c r="B1009">
        <v>1971</v>
      </c>
      <c r="C1009" t="s">
        <v>25</v>
      </c>
      <c r="D1009" s="58">
        <v>26207</v>
      </c>
      <c r="E1009" s="30" t="s">
        <v>5</v>
      </c>
      <c r="F1009">
        <v>39174</v>
      </c>
      <c r="G1009">
        <v>39174</v>
      </c>
      <c r="H1009">
        <v>0</v>
      </c>
      <c r="I1009">
        <v>39951</v>
      </c>
      <c r="J1009">
        <v>20</v>
      </c>
      <c r="K1009">
        <f>TB_VOLUMEDEVENDAS[[#This Row],[Produção]]-TB_VOLUMEDEVENDAS[[#This Row],[Exportação]]</f>
        <v>39931</v>
      </c>
    </row>
    <row r="1010" spans="1:11" x14ac:dyDescent="0.2">
      <c r="A1010" s="56">
        <v>11</v>
      </c>
      <c r="B1010">
        <v>1971</v>
      </c>
      <c r="C1010" t="s">
        <v>26</v>
      </c>
      <c r="D1010" s="58">
        <v>26238</v>
      </c>
      <c r="E1010" s="30" t="s">
        <v>5</v>
      </c>
      <c r="F1010">
        <v>39214</v>
      </c>
      <c r="G1010">
        <v>39214</v>
      </c>
      <c r="H1010">
        <v>0</v>
      </c>
      <c r="I1010">
        <v>37579</v>
      </c>
      <c r="J1010">
        <v>72</v>
      </c>
      <c r="K1010">
        <f>TB_VOLUMEDEVENDAS[[#This Row],[Produção]]-TB_VOLUMEDEVENDAS[[#This Row],[Exportação]]</f>
        <v>37507</v>
      </c>
    </row>
    <row r="1011" spans="1:11" x14ac:dyDescent="0.2">
      <c r="A1011" s="56">
        <v>12</v>
      </c>
      <c r="B1011">
        <v>1971</v>
      </c>
      <c r="C1011" t="s">
        <v>27</v>
      </c>
      <c r="D1011" s="58">
        <v>26268</v>
      </c>
      <c r="E1011" s="30" t="s">
        <v>5</v>
      </c>
      <c r="F1011">
        <v>39419</v>
      </c>
      <c r="G1011">
        <v>39419</v>
      </c>
      <c r="H1011">
        <v>0</v>
      </c>
      <c r="I1011">
        <v>34430</v>
      </c>
      <c r="J1011">
        <v>80</v>
      </c>
      <c r="K1011">
        <f>TB_VOLUMEDEVENDAS[[#This Row],[Produção]]-TB_VOLUMEDEVENDAS[[#This Row],[Exportação]]</f>
        <v>34350</v>
      </c>
    </row>
    <row r="1012" spans="1:11" x14ac:dyDescent="0.2">
      <c r="A1012" s="56">
        <v>1</v>
      </c>
      <c r="B1012">
        <v>1972</v>
      </c>
      <c r="C1012" t="s">
        <v>16</v>
      </c>
      <c r="D1012" s="58">
        <v>26299</v>
      </c>
      <c r="E1012" s="30" t="s">
        <v>5</v>
      </c>
      <c r="F1012">
        <v>32383</v>
      </c>
      <c r="G1012">
        <v>32383</v>
      </c>
      <c r="H1012">
        <v>0</v>
      </c>
      <c r="I1012">
        <v>27754</v>
      </c>
      <c r="J1012">
        <v>20</v>
      </c>
      <c r="K1012">
        <f>TB_VOLUMEDEVENDAS[[#This Row],[Produção]]-TB_VOLUMEDEVENDAS[[#This Row],[Exportação]]</f>
        <v>27734</v>
      </c>
    </row>
    <row r="1013" spans="1:11" x14ac:dyDescent="0.2">
      <c r="A1013" s="56">
        <v>2</v>
      </c>
      <c r="B1013">
        <v>1972</v>
      </c>
      <c r="C1013" t="s">
        <v>17</v>
      </c>
      <c r="D1013" s="58">
        <v>26330</v>
      </c>
      <c r="E1013" s="30" t="s">
        <v>5</v>
      </c>
      <c r="F1013">
        <v>37789</v>
      </c>
      <c r="G1013">
        <v>37789</v>
      </c>
      <c r="H1013">
        <v>0</v>
      </c>
      <c r="I1013">
        <v>38936</v>
      </c>
      <c r="J1013">
        <v>82</v>
      </c>
      <c r="K1013">
        <f>TB_VOLUMEDEVENDAS[[#This Row],[Produção]]-TB_VOLUMEDEVENDAS[[#This Row],[Exportação]]</f>
        <v>38854</v>
      </c>
    </row>
    <row r="1014" spans="1:11" x14ac:dyDescent="0.2">
      <c r="A1014" s="56">
        <v>3</v>
      </c>
      <c r="B1014">
        <v>1972</v>
      </c>
      <c r="C1014" t="s">
        <v>18</v>
      </c>
      <c r="D1014" s="58">
        <v>26359</v>
      </c>
      <c r="E1014" s="30" t="s">
        <v>5</v>
      </c>
      <c r="F1014">
        <v>43459</v>
      </c>
      <c r="G1014">
        <v>43459</v>
      </c>
      <c r="H1014">
        <v>0</v>
      </c>
      <c r="I1014">
        <v>45741</v>
      </c>
      <c r="J1014">
        <v>85</v>
      </c>
      <c r="K1014">
        <f>TB_VOLUMEDEVENDAS[[#This Row],[Produção]]-TB_VOLUMEDEVENDAS[[#This Row],[Exportação]]</f>
        <v>45656</v>
      </c>
    </row>
    <row r="1015" spans="1:11" x14ac:dyDescent="0.2">
      <c r="A1015" s="56">
        <v>4</v>
      </c>
      <c r="B1015">
        <v>1972</v>
      </c>
      <c r="C1015" t="s">
        <v>19</v>
      </c>
      <c r="D1015" s="58">
        <v>26390</v>
      </c>
      <c r="E1015" s="30" t="s">
        <v>5</v>
      </c>
      <c r="F1015">
        <v>38379</v>
      </c>
      <c r="G1015">
        <v>38379</v>
      </c>
      <c r="H1015">
        <v>0</v>
      </c>
      <c r="I1015">
        <v>40909</v>
      </c>
      <c r="J1015">
        <v>16</v>
      </c>
      <c r="K1015">
        <f>TB_VOLUMEDEVENDAS[[#This Row],[Produção]]-TB_VOLUMEDEVENDAS[[#This Row],[Exportação]]</f>
        <v>40893</v>
      </c>
    </row>
    <row r="1016" spans="1:11" x14ac:dyDescent="0.2">
      <c r="A1016" s="56">
        <v>5</v>
      </c>
      <c r="B1016">
        <v>1972</v>
      </c>
      <c r="C1016" t="s">
        <v>20</v>
      </c>
      <c r="D1016" s="58">
        <v>26420</v>
      </c>
      <c r="E1016" s="30" t="s">
        <v>5</v>
      </c>
      <c r="F1016">
        <v>40646</v>
      </c>
      <c r="G1016">
        <v>40646</v>
      </c>
      <c r="H1016">
        <v>0</v>
      </c>
      <c r="I1016">
        <v>45134</v>
      </c>
      <c r="J1016">
        <v>69</v>
      </c>
      <c r="K1016">
        <f>TB_VOLUMEDEVENDAS[[#This Row],[Produção]]-TB_VOLUMEDEVENDAS[[#This Row],[Exportação]]</f>
        <v>45065</v>
      </c>
    </row>
    <row r="1017" spans="1:11" x14ac:dyDescent="0.2">
      <c r="A1017" s="56">
        <v>6</v>
      </c>
      <c r="B1017">
        <v>1972</v>
      </c>
      <c r="C1017" t="s">
        <v>21</v>
      </c>
      <c r="D1017" s="58">
        <v>26451</v>
      </c>
      <c r="E1017" s="30" t="s">
        <v>5</v>
      </c>
      <c r="F1017">
        <v>39332</v>
      </c>
      <c r="G1017">
        <v>39332</v>
      </c>
      <c r="H1017">
        <v>0</v>
      </c>
      <c r="I1017">
        <v>40600</v>
      </c>
      <c r="J1017">
        <v>77</v>
      </c>
      <c r="K1017">
        <f>TB_VOLUMEDEVENDAS[[#This Row],[Produção]]-TB_VOLUMEDEVENDAS[[#This Row],[Exportação]]</f>
        <v>40523</v>
      </c>
    </row>
    <row r="1018" spans="1:11" x14ac:dyDescent="0.2">
      <c r="A1018" s="56">
        <v>7</v>
      </c>
      <c r="B1018">
        <v>1972</v>
      </c>
      <c r="C1018" t="s">
        <v>22</v>
      </c>
      <c r="D1018" s="58">
        <v>26481</v>
      </c>
      <c r="E1018" s="30" t="s">
        <v>5</v>
      </c>
      <c r="F1018">
        <v>41901</v>
      </c>
      <c r="G1018">
        <v>41901</v>
      </c>
      <c r="H1018">
        <v>0</v>
      </c>
      <c r="I1018">
        <v>38987</v>
      </c>
      <c r="J1018">
        <v>47</v>
      </c>
      <c r="K1018">
        <f>TB_VOLUMEDEVENDAS[[#This Row],[Produção]]-TB_VOLUMEDEVENDAS[[#This Row],[Exportação]]</f>
        <v>38940</v>
      </c>
    </row>
    <row r="1019" spans="1:11" x14ac:dyDescent="0.2">
      <c r="A1019" s="56">
        <v>8</v>
      </c>
      <c r="B1019">
        <v>1972</v>
      </c>
      <c r="C1019" t="s">
        <v>23</v>
      </c>
      <c r="D1019" s="58">
        <v>26512</v>
      </c>
      <c r="E1019" s="30" t="s">
        <v>5</v>
      </c>
      <c r="F1019">
        <v>48755</v>
      </c>
      <c r="G1019">
        <v>48755</v>
      </c>
      <c r="H1019">
        <v>0</v>
      </c>
      <c r="I1019">
        <v>45209</v>
      </c>
      <c r="J1019">
        <v>82</v>
      </c>
      <c r="K1019">
        <f>TB_VOLUMEDEVENDAS[[#This Row],[Produção]]-TB_VOLUMEDEVENDAS[[#This Row],[Exportação]]</f>
        <v>45127</v>
      </c>
    </row>
    <row r="1020" spans="1:11" x14ac:dyDescent="0.2">
      <c r="A1020" s="56">
        <v>9</v>
      </c>
      <c r="B1020">
        <v>1972</v>
      </c>
      <c r="C1020" t="s">
        <v>24</v>
      </c>
      <c r="D1020" s="58">
        <v>26543</v>
      </c>
      <c r="E1020" s="30" t="s">
        <v>5</v>
      </c>
      <c r="F1020">
        <v>28697</v>
      </c>
      <c r="G1020">
        <v>28697</v>
      </c>
      <c r="H1020">
        <v>0</v>
      </c>
      <c r="I1020">
        <v>33466</v>
      </c>
      <c r="J1020">
        <v>25</v>
      </c>
      <c r="K1020">
        <f>TB_VOLUMEDEVENDAS[[#This Row],[Produção]]-TB_VOLUMEDEVENDAS[[#This Row],[Exportação]]</f>
        <v>33441</v>
      </c>
    </row>
    <row r="1021" spans="1:11" x14ac:dyDescent="0.2">
      <c r="A1021" s="56">
        <v>10</v>
      </c>
      <c r="B1021">
        <v>1972</v>
      </c>
      <c r="C1021" t="s">
        <v>25</v>
      </c>
      <c r="D1021" s="58">
        <v>26573</v>
      </c>
      <c r="E1021" s="30" t="s">
        <v>5</v>
      </c>
      <c r="F1021">
        <v>38023</v>
      </c>
      <c r="G1021">
        <v>38023</v>
      </c>
      <c r="H1021">
        <v>0</v>
      </c>
      <c r="I1021">
        <v>44274</v>
      </c>
      <c r="J1021">
        <v>49</v>
      </c>
      <c r="K1021">
        <f>TB_VOLUMEDEVENDAS[[#This Row],[Produção]]-TB_VOLUMEDEVENDAS[[#This Row],[Exportação]]</f>
        <v>44225</v>
      </c>
    </row>
    <row r="1022" spans="1:11" x14ac:dyDescent="0.2">
      <c r="A1022" s="56">
        <v>11</v>
      </c>
      <c r="B1022">
        <v>1972</v>
      </c>
      <c r="C1022" t="s">
        <v>26</v>
      </c>
      <c r="D1022" s="58">
        <v>26604</v>
      </c>
      <c r="E1022" s="30" t="s">
        <v>5</v>
      </c>
      <c r="F1022">
        <v>38023</v>
      </c>
      <c r="G1022">
        <v>38023</v>
      </c>
      <c r="H1022">
        <v>0</v>
      </c>
      <c r="I1022">
        <v>41049</v>
      </c>
      <c r="J1022">
        <v>24</v>
      </c>
      <c r="K1022">
        <f>TB_VOLUMEDEVENDAS[[#This Row],[Produção]]-TB_VOLUMEDEVENDAS[[#This Row],[Exportação]]</f>
        <v>41025</v>
      </c>
    </row>
    <row r="1023" spans="1:11" x14ac:dyDescent="0.2">
      <c r="A1023" s="56">
        <v>12</v>
      </c>
      <c r="B1023">
        <v>1972</v>
      </c>
      <c r="C1023" t="s">
        <v>27</v>
      </c>
      <c r="D1023" s="58">
        <v>26634</v>
      </c>
      <c r="E1023" s="30" t="s">
        <v>5</v>
      </c>
      <c r="F1023">
        <v>46956</v>
      </c>
      <c r="G1023">
        <v>46956</v>
      </c>
      <c r="H1023">
        <v>0</v>
      </c>
      <c r="I1023">
        <v>39978</v>
      </c>
      <c r="J1023">
        <v>107</v>
      </c>
      <c r="K1023">
        <f>TB_VOLUMEDEVENDAS[[#This Row],[Produção]]-TB_VOLUMEDEVENDAS[[#This Row],[Exportação]]</f>
        <v>39871</v>
      </c>
    </row>
    <row r="1024" spans="1:11" x14ac:dyDescent="0.2">
      <c r="A1024" s="56">
        <v>1</v>
      </c>
      <c r="B1024">
        <v>1973</v>
      </c>
      <c r="C1024" t="s">
        <v>16</v>
      </c>
      <c r="D1024" s="58">
        <v>26665</v>
      </c>
      <c r="E1024" s="30" t="s">
        <v>5</v>
      </c>
      <c r="F1024">
        <v>38146</v>
      </c>
      <c r="G1024">
        <v>38146</v>
      </c>
      <c r="H1024">
        <v>0</v>
      </c>
      <c r="I1024">
        <v>32027</v>
      </c>
      <c r="J1024">
        <v>86</v>
      </c>
      <c r="K1024">
        <f>TB_VOLUMEDEVENDAS[[#This Row],[Produção]]-TB_VOLUMEDEVENDAS[[#This Row],[Exportação]]</f>
        <v>31941</v>
      </c>
    </row>
    <row r="1025" spans="1:11" x14ac:dyDescent="0.2">
      <c r="A1025" s="56">
        <v>2</v>
      </c>
      <c r="B1025">
        <v>1973</v>
      </c>
      <c r="C1025" t="s">
        <v>17</v>
      </c>
      <c r="D1025" s="58">
        <v>26696</v>
      </c>
      <c r="E1025" s="30" t="s">
        <v>5</v>
      </c>
      <c r="F1025">
        <v>47612</v>
      </c>
      <c r="G1025">
        <v>47612</v>
      </c>
      <c r="H1025">
        <v>0</v>
      </c>
      <c r="I1025">
        <v>44104</v>
      </c>
      <c r="J1025">
        <v>140</v>
      </c>
      <c r="K1025">
        <f>TB_VOLUMEDEVENDAS[[#This Row],[Produção]]-TB_VOLUMEDEVENDAS[[#This Row],[Exportação]]</f>
        <v>43964</v>
      </c>
    </row>
    <row r="1026" spans="1:11" x14ac:dyDescent="0.2">
      <c r="A1026" s="56">
        <v>3</v>
      </c>
      <c r="B1026">
        <v>1973</v>
      </c>
      <c r="C1026" t="s">
        <v>18</v>
      </c>
      <c r="D1026" s="58">
        <v>26724</v>
      </c>
      <c r="E1026" s="30" t="s">
        <v>5</v>
      </c>
      <c r="F1026">
        <v>44209</v>
      </c>
      <c r="G1026">
        <v>44209</v>
      </c>
      <c r="H1026">
        <v>0</v>
      </c>
      <c r="I1026">
        <v>44131</v>
      </c>
      <c r="J1026">
        <v>268</v>
      </c>
      <c r="K1026">
        <f>TB_VOLUMEDEVENDAS[[#This Row],[Produção]]-TB_VOLUMEDEVENDAS[[#This Row],[Exportação]]</f>
        <v>43863</v>
      </c>
    </row>
    <row r="1027" spans="1:11" x14ac:dyDescent="0.2">
      <c r="A1027" s="56">
        <v>4</v>
      </c>
      <c r="B1027">
        <v>1973</v>
      </c>
      <c r="C1027" t="s">
        <v>19</v>
      </c>
      <c r="D1027" s="58">
        <v>26755</v>
      </c>
      <c r="E1027" s="30" t="s">
        <v>5</v>
      </c>
      <c r="F1027">
        <v>43341</v>
      </c>
      <c r="G1027">
        <v>43341</v>
      </c>
      <c r="H1027">
        <v>0</v>
      </c>
      <c r="I1027">
        <v>42956</v>
      </c>
      <c r="J1027">
        <v>251</v>
      </c>
      <c r="K1027">
        <f>TB_VOLUMEDEVENDAS[[#This Row],[Produção]]-TB_VOLUMEDEVENDAS[[#This Row],[Exportação]]</f>
        <v>42705</v>
      </c>
    </row>
    <row r="1028" spans="1:11" x14ac:dyDescent="0.2">
      <c r="A1028" s="56">
        <v>5</v>
      </c>
      <c r="B1028">
        <v>1973</v>
      </c>
      <c r="C1028" t="s">
        <v>20</v>
      </c>
      <c r="D1028" s="58">
        <v>26785</v>
      </c>
      <c r="E1028" s="30" t="s">
        <v>5</v>
      </c>
      <c r="F1028">
        <v>49964</v>
      </c>
      <c r="G1028">
        <v>49964</v>
      </c>
      <c r="H1028">
        <v>0</v>
      </c>
      <c r="I1028">
        <v>50801</v>
      </c>
      <c r="J1028">
        <v>95</v>
      </c>
      <c r="K1028">
        <f>TB_VOLUMEDEVENDAS[[#This Row],[Produção]]-TB_VOLUMEDEVENDAS[[#This Row],[Exportação]]</f>
        <v>50706</v>
      </c>
    </row>
    <row r="1029" spans="1:11" x14ac:dyDescent="0.2">
      <c r="A1029" s="56">
        <v>6</v>
      </c>
      <c r="B1029">
        <v>1973</v>
      </c>
      <c r="C1029" t="s">
        <v>21</v>
      </c>
      <c r="D1029" s="58">
        <v>26816</v>
      </c>
      <c r="E1029" s="30" t="s">
        <v>5</v>
      </c>
      <c r="F1029">
        <v>43608</v>
      </c>
      <c r="G1029">
        <v>43608</v>
      </c>
      <c r="H1029">
        <v>0</v>
      </c>
      <c r="I1029">
        <v>44410</v>
      </c>
      <c r="J1029">
        <v>504</v>
      </c>
      <c r="K1029">
        <f>TB_VOLUMEDEVENDAS[[#This Row],[Produção]]-TB_VOLUMEDEVENDAS[[#This Row],[Exportação]]</f>
        <v>43906</v>
      </c>
    </row>
    <row r="1030" spans="1:11" x14ac:dyDescent="0.2">
      <c r="A1030" s="56">
        <v>7</v>
      </c>
      <c r="B1030">
        <v>1973</v>
      </c>
      <c r="C1030" t="s">
        <v>22</v>
      </c>
      <c r="D1030" s="58">
        <v>26846</v>
      </c>
      <c r="E1030" s="30" t="s">
        <v>5</v>
      </c>
      <c r="F1030">
        <v>47505</v>
      </c>
      <c r="G1030">
        <v>47505</v>
      </c>
      <c r="H1030">
        <v>0</v>
      </c>
      <c r="I1030">
        <v>47120</v>
      </c>
      <c r="J1030">
        <v>135</v>
      </c>
      <c r="K1030">
        <f>TB_VOLUMEDEVENDAS[[#This Row],[Produção]]-TB_VOLUMEDEVENDAS[[#This Row],[Exportação]]</f>
        <v>46985</v>
      </c>
    </row>
    <row r="1031" spans="1:11" x14ac:dyDescent="0.2">
      <c r="A1031" s="56">
        <v>8</v>
      </c>
      <c r="B1031">
        <v>1973</v>
      </c>
      <c r="C1031" t="s">
        <v>23</v>
      </c>
      <c r="D1031" s="58">
        <v>26877</v>
      </c>
      <c r="E1031" s="30" t="s">
        <v>5</v>
      </c>
      <c r="F1031">
        <v>52209</v>
      </c>
      <c r="G1031">
        <v>52209</v>
      </c>
      <c r="H1031">
        <v>0</v>
      </c>
      <c r="I1031">
        <v>52093</v>
      </c>
      <c r="J1031">
        <v>83</v>
      </c>
      <c r="K1031">
        <f>TB_VOLUMEDEVENDAS[[#This Row],[Produção]]-TB_VOLUMEDEVENDAS[[#This Row],[Exportação]]</f>
        <v>52010</v>
      </c>
    </row>
    <row r="1032" spans="1:11" x14ac:dyDescent="0.2">
      <c r="A1032" s="56">
        <v>9</v>
      </c>
      <c r="B1032">
        <v>1973</v>
      </c>
      <c r="C1032" t="s">
        <v>24</v>
      </c>
      <c r="D1032" s="58">
        <v>26908</v>
      </c>
      <c r="E1032" s="30" t="s">
        <v>5</v>
      </c>
      <c r="F1032">
        <v>45499</v>
      </c>
      <c r="G1032">
        <v>45499</v>
      </c>
      <c r="H1032">
        <v>0</v>
      </c>
      <c r="I1032">
        <v>45480</v>
      </c>
      <c r="J1032">
        <v>89</v>
      </c>
      <c r="K1032">
        <f>TB_VOLUMEDEVENDAS[[#This Row],[Produção]]-TB_VOLUMEDEVENDAS[[#This Row],[Exportação]]</f>
        <v>45391</v>
      </c>
    </row>
    <row r="1033" spans="1:11" x14ac:dyDescent="0.2">
      <c r="A1033" s="56">
        <v>10</v>
      </c>
      <c r="B1033">
        <v>1973</v>
      </c>
      <c r="C1033" t="s">
        <v>25</v>
      </c>
      <c r="D1033" s="58">
        <v>26938</v>
      </c>
      <c r="E1033" s="30" t="s">
        <v>5</v>
      </c>
      <c r="F1033">
        <v>58060</v>
      </c>
      <c r="G1033">
        <v>58060</v>
      </c>
      <c r="H1033">
        <v>0</v>
      </c>
      <c r="I1033">
        <v>58593</v>
      </c>
      <c r="J1033">
        <v>105</v>
      </c>
      <c r="K1033">
        <f>TB_VOLUMEDEVENDAS[[#This Row],[Produção]]-TB_VOLUMEDEVENDAS[[#This Row],[Exportação]]</f>
        <v>58488</v>
      </c>
    </row>
    <row r="1034" spans="1:11" x14ac:dyDescent="0.2">
      <c r="A1034" s="56">
        <v>11</v>
      </c>
      <c r="B1034">
        <v>1973</v>
      </c>
      <c r="C1034" t="s">
        <v>26</v>
      </c>
      <c r="D1034" s="58">
        <v>26969</v>
      </c>
      <c r="E1034" s="30" t="s">
        <v>5</v>
      </c>
      <c r="F1034">
        <v>53624</v>
      </c>
      <c r="G1034">
        <v>53624</v>
      </c>
      <c r="H1034">
        <v>0</v>
      </c>
      <c r="I1034">
        <v>56904</v>
      </c>
      <c r="J1034">
        <v>307</v>
      </c>
      <c r="K1034">
        <f>TB_VOLUMEDEVENDAS[[#This Row],[Produção]]-TB_VOLUMEDEVENDAS[[#This Row],[Exportação]]</f>
        <v>56597</v>
      </c>
    </row>
    <row r="1035" spans="1:11" x14ac:dyDescent="0.2">
      <c r="A1035" s="56">
        <v>12</v>
      </c>
      <c r="B1035">
        <v>1973</v>
      </c>
      <c r="C1035" t="s">
        <v>27</v>
      </c>
      <c r="D1035" s="58">
        <v>26999</v>
      </c>
      <c r="E1035" s="30" t="s">
        <v>5</v>
      </c>
      <c r="F1035">
        <v>47416</v>
      </c>
      <c r="G1035">
        <v>47416</v>
      </c>
      <c r="H1035">
        <v>0</v>
      </c>
      <c r="I1035">
        <v>46602</v>
      </c>
      <c r="J1035">
        <v>290</v>
      </c>
      <c r="K1035">
        <f>TB_VOLUMEDEVENDAS[[#This Row],[Produção]]-TB_VOLUMEDEVENDAS[[#This Row],[Exportação]]</f>
        <v>46312</v>
      </c>
    </row>
    <row r="1036" spans="1:11" x14ac:dyDescent="0.2">
      <c r="A1036" s="56">
        <v>1</v>
      </c>
      <c r="B1036">
        <v>1974</v>
      </c>
      <c r="C1036" t="s">
        <v>16</v>
      </c>
      <c r="D1036" s="58">
        <v>27030</v>
      </c>
      <c r="E1036" s="30" t="s">
        <v>5</v>
      </c>
      <c r="F1036">
        <v>47472</v>
      </c>
      <c r="G1036">
        <v>47472</v>
      </c>
      <c r="H1036">
        <v>0</v>
      </c>
      <c r="I1036">
        <v>46625</v>
      </c>
      <c r="J1036">
        <v>205</v>
      </c>
      <c r="K1036">
        <f>TB_VOLUMEDEVENDAS[[#This Row],[Produção]]-TB_VOLUMEDEVENDAS[[#This Row],[Exportação]]</f>
        <v>46420</v>
      </c>
    </row>
    <row r="1037" spans="1:11" x14ac:dyDescent="0.2">
      <c r="A1037" s="56">
        <v>2</v>
      </c>
      <c r="B1037">
        <v>1974</v>
      </c>
      <c r="C1037" t="s">
        <v>17</v>
      </c>
      <c r="D1037" s="58">
        <v>27061</v>
      </c>
      <c r="E1037" s="30" t="s">
        <v>5</v>
      </c>
      <c r="F1037">
        <v>47032</v>
      </c>
      <c r="G1037">
        <v>47032</v>
      </c>
      <c r="H1037">
        <v>0</v>
      </c>
      <c r="I1037">
        <v>53744</v>
      </c>
      <c r="J1037">
        <v>313</v>
      </c>
      <c r="K1037">
        <f>TB_VOLUMEDEVENDAS[[#This Row],[Produção]]-TB_VOLUMEDEVENDAS[[#This Row],[Exportação]]</f>
        <v>53431</v>
      </c>
    </row>
    <row r="1038" spans="1:11" x14ac:dyDescent="0.2">
      <c r="A1038" s="56">
        <v>3</v>
      </c>
      <c r="B1038">
        <v>1974</v>
      </c>
      <c r="C1038" t="s">
        <v>18</v>
      </c>
      <c r="D1038" s="58">
        <v>27089</v>
      </c>
      <c r="E1038" s="30" t="s">
        <v>5</v>
      </c>
      <c r="F1038">
        <v>60580</v>
      </c>
      <c r="G1038">
        <v>60580</v>
      </c>
      <c r="H1038">
        <v>0</v>
      </c>
      <c r="I1038">
        <v>63573</v>
      </c>
      <c r="J1038">
        <v>1432</v>
      </c>
      <c r="K1038">
        <f>TB_VOLUMEDEVENDAS[[#This Row],[Produção]]-TB_VOLUMEDEVENDAS[[#This Row],[Exportação]]</f>
        <v>62141</v>
      </c>
    </row>
    <row r="1039" spans="1:11" x14ac:dyDescent="0.2">
      <c r="A1039" s="56">
        <v>4</v>
      </c>
      <c r="B1039">
        <v>1974</v>
      </c>
      <c r="C1039" t="s">
        <v>19</v>
      </c>
      <c r="D1039" s="58">
        <v>27120</v>
      </c>
      <c r="E1039" s="30" t="s">
        <v>5</v>
      </c>
      <c r="F1039">
        <v>56120</v>
      </c>
      <c r="G1039">
        <v>56120</v>
      </c>
      <c r="H1039">
        <v>0</v>
      </c>
      <c r="I1039">
        <v>58022</v>
      </c>
      <c r="J1039">
        <v>140</v>
      </c>
      <c r="K1039">
        <f>TB_VOLUMEDEVENDAS[[#This Row],[Produção]]-TB_VOLUMEDEVENDAS[[#This Row],[Exportação]]</f>
        <v>57882</v>
      </c>
    </row>
    <row r="1040" spans="1:11" x14ac:dyDescent="0.2">
      <c r="A1040" s="56">
        <v>5</v>
      </c>
      <c r="B1040">
        <v>1974</v>
      </c>
      <c r="C1040" t="s">
        <v>20</v>
      </c>
      <c r="D1040" s="58">
        <v>27150</v>
      </c>
      <c r="E1040" s="30" t="s">
        <v>5</v>
      </c>
      <c r="F1040">
        <v>55874</v>
      </c>
      <c r="G1040">
        <v>55874</v>
      </c>
      <c r="H1040">
        <v>0</v>
      </c>
      <c r="I1040">
        <v>59828</v>
      </c>
      <c r="J1040">
        <v>1424</v>
      </c>
      <c r="K1040">
        <f>TB_VOLUMEDEVENDAS[[#This Row],[Produção]]-TB_VOLUMEDEVENDAS[[#This Row],[Exportação]]</f>
        <v>58404</v>
      </c>
    </row>
    <row r="1041" spans="1:11" x14ac:dyDescent="0.2">
      <c r="A1041" s="56">
        <v>6</v>
      </c>
      <c r="B1041">
        <v>1974</v>
      </c>
      <c r="C1041" t="s">
        <v>21</v>
      </c>
      <c r="D1041" s="58">
        <v>27181</v>
      </c>
      <c r="E1041" s="30" t="s">
        <v>5</v>
      </c>
      <c r="F1041">
        <v>47691</v>
      </c>
      <c r="G1041">
        <v>47691</v>
      </c>
      <c r="H1041">
        <v>0</v>
      </c>
      <c r="I1041">
        <v>46340</v>
      </c>
      <c r="J1041">
        <v>956</v>
      </c>
      <c r="K1041">
        <f>TB_VOLUMEDEVENDAS[[#This Row],[Produção]]-TB_VOLUMEDEVENDAS[[#This Row],[Exportação]]</f>
        <v>45384</v>
      </c>
    </row>
    <row r="1042" spans="1:11" x14ac:dyDescent="0.2">
      <c r="A1042" s="56">
        <v>7</v>
      </c>
      <c r="B1042">
        <v>1974</v>
      </c>
      <c r="C1042" t="s">
        <v>22</v>
      </c>
      <c r="D1042" s="58">
        <v>27211</v>
      </c>
      <c r="E1042" s="30" t="s">
        <v>5</v>
      </c>
      <c r="F1042">
        <v>59677</v>
      </c>
      <c r="G1042">
        <v>59677</v>
      </c>
      <c r="H1042">
        <v>0</v>
      </c>
      <c r="I1042">
        <v>62374</v>
      </c>
      <c r="J1042">
        <v>1282</v>
      </c>
      <c r="K1042">
        <f>TB_VOLUMEDEVENDAS[[#This Row],[Produção]]-TB_VOLUMEDEVENDAS[[#This Row],[Exportação]]</f>
        <v>61092</v>
      </c>
    </row>
    <row r="1043" spans="1:11" x14ac:dyDescent="0.2">
      <c r="A1043" s="56">
        <v>8</v>
      </c>
      <c r="B1043">
        <v>1974</v>
      </c>
      <c r="C1043" t="s">
        <v>23</v>
      </c>
      <c r="D1043" s="58">
        <v>27242</v>
      </c>
      <c r="E1043" s="30" t="s">
        <v>5</v>
      </c>
      <c r="F1043">
        <v>58998</v>
      </c>
      <c r="G1043">
        <v>58998</v>
      </c>
      <c r="H1043">
        <v>0</v>
      </c>
      <c r="I1043">
        <v>57485</v>
      </c>
      <c r="J1043">
        <v>1708</v>
      </c>
      <c r="K1043">
        <f>TB_VOLUMEDEVENDAS[[#This Row],[Produção]]-TB_VOLUMEDEVENDAS[[#This Row],[Exportação]]</f>
        <v>55777</v>
      </c>
    </row>
    <row r="1044" spans="1:11" x14ac:dyDescent="0.2">
      <c r="A1044" s="56">
        <v>9</v>
      </c>
      <c r="B1044">
        <v>1974</v>
      </c>
      <c r="C1044" t="s">
        <v>24</v>
      </c>
      <c r="D1044" s="58">
        <v>27273</v>
      </c>
      <c r="E1044" s="30" t="s">
        <v>5</v>
      </c>
      <c r="F1044">
        <v>54233</v>
      </c>
      <c r="G1044">
        <v>54233</v>
      </c>
      <c r="H1044">
        <v>0</v>
      </c>
      <c r="I1044">
        <v>54913</v>
      </c>
      <c r="J1044">
        <v>1151</v>
      </c>
      <c r="K1044">
        <f>TB_VOLUMEDEVENDAS[[#This Row],[Produção]]-TB_VOLUMEDEVENDAS[[#This Row],[Exportação]]</f>
        <v>53762</v>
      </c>
    </row>
    <row r="1045" spans="1:11" x14ac:dyDescent="0.2">
      <c r="A1045" s="56">
        <v>10</v>
      </c>
      <c r="B1045">
        <v>1974</v>
      </c>
      <c r="C1045" t="s">
        <v>25</v>
      </c>
      <c r="D1045" s="58">
        <v>27303</v>
      </c>
      <c r="E1045" s="30" t="s">
        <v>5</v>
      </c>
      <c r="F1045">
        <v>59223</v>
      </c>
      <c r="G1045">
        <v>59223</v>
      </c>
      <c r="H1045">
        <v>0</v>
      </c>
      <c r="I1045">
        <v>63689</v>
      </c>
      <c r="J1045">
        <v>1031</v>
      </c>
      <c r="K1045">
        <f>TB_VOLUMEDEVENDAS[[#This Row],[Produção]]-TB_VOLUMEDEVENDAS[[#This Row],[Exportação]]</f>
        <v>62658</v>
      </c>
    </row>
    <row r="1046" spans="1:11" x14ac:dyDescent="0.2">
      <c r="A1046" s="56">
        <v>11</v>
      </c>
      <c r="B1046">
        <v>1974</v>
      </c>
      <c r="C1046" t="s">
        <v>26</v>
      </c>
      <c r="D1046" s="58">
        <v>27334</v>
      </c>
      <c r="E1046" s="30" t="s">
        <v>5</v>
      </c>
      <c r="F1046">
        <v>48423</v>
      </c>
      <c r="G1046">
        <v>48423</v>
      </c>
      <c r="H1046">
        <v>0</v>
      </c>
      <c r="I1046">
        <v>45455</v>
      </c>
      <c r="J1046">
        <v>1868</v>
      </c>
      <c r="K1046">
        <f>TB_VOLUMEDEVENDAS[[#This Row],[Produção]]-TB_VOLUMEDEVENDAS[[#This Row],[Exportação]]</f>
        <v>43587</v>
      </c>
    </row>
    <row r="1047" spans="1:11" x14ac:dyDescent="0.2">
      <c r="A1047" s="56">
        <v>12</v>
      </c>
      <c r="B1047">
        <v>1974</v>
      </c>
      <c r="C1047" t="s">
        <v>27</v>
      </c>
      <c r="D1047" s="58">
        <v>27364</v>
      </c>
      <c r="E1047" s="30" t="s">
        <v>5</v>
      </c>
      <c r="F1047">
        <v>59817</v>
      </c>
      <c r="G1047">
        <v>59817</v>
      </c>
      <c r="H1047">
        <v>0</v>
      </c>
      <c r="I1047">
        <v>58840</v>
      </c>
      <c r="J1047">
        <v>1008</v>
      </c>
      <c r="K1047">
        <f>TB_VOLUMEDEVENDAS[[#This Row],[Produção]]-TB_VOLUMEDEVENDAS[[#This Row],[Exportação]]</f>
        <v>57832</v>
      </c>
    </row>
    <row r="1048" spans="1:11" x14ac:dyDescent="0.2">
      <c r="A1048" s="56">
        <v>1</v>
      </c>
      <c r="B1048">
        <v>1975</v>
      </c>
      <c r="C1048" t="s">
        <v>16</v>
      </c>
      <c r="D1048" s="58">
        <v>27395</v>
      </c>
      <c r="E1048" s="30" t="s">
        <v>5</v>
      </c>
      <c r="F1048">
        <v>52793</v>
      </c>
      <c r="G1048">
        <v>52793</v>
      </c>
      <c r="H1048">
        <v>0</v>
      </c>
      <c r="I1048">
        <v>55894</v>
      </c>
      <c r="J1048">
        <v>3296</v>
      </c>
      <c r="K1048">
        <f>TB_VOLUMEDEVENDAS[[#This Row],[Produção]]-TB_VOLUMEDEVENDAS[[#This Row],[Exportação]]</f>
        <v>52598</v>
      </c>
    </row>
    <row r="1049" spans="1:11" x14ac:dyDescent="0.2">
      <c r="A1049" s="56">
        <v>2</v>
      </c>
      <c r="B1049">
        <v>1975</v>
      </c>
      <c r="C1049" t="s">
        <v>17</v>
      </c>
      <c r="D1049" s="58">
        <v>27426</v>
      </c>
      <c r="E1049" s="30" t="s">
        <v>5</v>
      </c>
      <c r="F1049">
        <v>50002</v>
      </c>
      <c r="G1049">
        <v>50002</v>
      </c>
      <c r="H1049">
        <v>0</v>
      </c>
      <c r="I1049">
        <v>53422</v>
      </c>
      <c r="J1049">
        <v>1231</v>
      </c>
      <c r="K1049">
        <f>TB_VOLUMEDEVENDAS[[#This Row],[Produção]]-TB_VOLUMEDEVENDAS[[#This Row],[Exportação]]</f>
        <v>52191</v>
      </c>
    </row>
    <row r="1050" spans="1:11" x14ac:dyDescent="0.2">
      <c r="A1050" s="56">
        <v>3</v>
      </c>
      <c r="B1050">
        <v>1975</v>
      </c>
      <c r="C1050" t="s">
        <v>18</v>
      </c>
      <c r="D1050" s="58">
        <v>27454</v>
      </c>
      <c r="E1050" s="30" t="s">
        <v>5</v>
      </c>
      <c r="F1050">
        <v>61091</v>
      </c>
      <c r="G1050">
        <v>61091</v>
      </c>
      <c r="H1050">
        <v>0</v>
      </c>
      <c r="I1050">
        <v>60662</v>
      </c>
      <c r="J1050">
        <v>936</v>
      </c>
      <c r="K1050">
        <f>TB_VOLUMEDEVENDAS[[#This Row],[Produção]]-TB_VOLUMEDEVENDAS[[#This Row],[Exportação]]</f>
        <v>59726</v>
      </c>
    </row>
    <row r="1051" spans="1:11" x14ac:dyDescent="0.2">
      <c r="A1051" s="56">
        <v>4</v>
      </c>
      <c r="B1051">
        <v>1975</v>
      </c>
      <c r="C1051" t="s">
        <v>19</v>
      </c>
      <c r="D1051" s="58">
        <v>27485</v>
      </c>
      <c r="E1051" s="30" t="s">
        <v>5</v>
      </c>
      <c r="F1051">
        <v>50968</v>
      </c>
      <c r="G1051">
        <v>50968</v>
      </c>
      <c r="H1051">
        <v>0</v>
      </c>
      <c r="I1051">
        <v>60830</v>
      </c>
      <c r="J1051">
        <v>1814</v>
      </c>
      <c r="K1051">
        <f>TB_VOLUMEDEVENDAS[[#This Row],[Produção]]-TB_VOLUMEDEVENDAS[[#This Row],[Exportação]]</f>
        <v>59016</v>
      </c>
    </row>
    <row r="1052" spans="1:11" x14ac:dyDescent="0.2">
      <c r="A1052" s="56">
        <v>5</v>
      </c>
      <c r="B1052">
        <v>1975</v>
      </c>
      <c r="C1052" t="s">
        <v>20</v>
      </c>
      <c r="D1052" s="58">
        <v>27515</v>
      </c>
      <c r="E1052" s="30" t="s">
        <v>5</v>
      </c>
      <c r="F1052">
        <v>52145</v>
      </c>
      <c r="G1052">
        <v>52145</v>
      </c>
      <c r="H1052">
        <v>0</v>
      </c>
      <c r="I1052">
        <v>58814</v>
      </c>
      <c r="J1052">
        <v>1480</v>
      </c>
      <c r="K1052">
        <f>TB_VOLUMEDEVENDAS[[#This Row],[Produção]]-TB_VOLUMEDEVENDAS[[#This Row],[Exportação]]</f>
        <v>57334</v>
      </c>
    </row>
    <row r="1053" spans="1:11" x14ac:dyDescent="0.2">
      <c r="A1053" s="56">
        <v>6</v>
      </c>
      <c r="B1053">
        <v>1975</v>
      </c>
      <c r="C1053" t="s">
        <v>21</v>
      </c>
      <c r="D1053" s="58">
        <v>27546</v>
      </c>
      <c r="E1053" s="30" t="s">
        <v>5</v>
      </c>
      <c r="F1053">
        <v>60411</v>
      </c>
      <c r="G1053">
        <v>60411</v>
      </c>
      <c r="H1053">
        <v>0</v>
      </c>
      <c r="I1053">
        <v>61318</v>
      </c>
      <c r="J1053">
        <v>1874</v>
      </c>
      <c r="K1053">
        <f>TB_VOLUMEDEVENDAS[[#This Row],[Produção]]-TB_VOLUMEDEVENDAS[[#This Row],[Exportação]]</f>
        <v>59444</v>
      </c>
    </row>
    <row r="1054" spans="1:11" x14ac:dyDescent="0.2">
      <c r="A1054" s="56">
        <v>7</v>
      </c>
      <c r="B1054">
        <v>1975</v>
      </c>
      <c r="C1054" t="s">
        <v>22</v>
      </c>
      <c r="D1054" s="58">
        <v>27576</v>
      </c>
      <c r="E1054" s="30" t="s">
        <v>5</v>
      </c>
      <c r="F1054">
        <v>53610</v>
      </c>
      <c r="G1054">
        <v>53610</v>
      </c>
      <c r="H1054">
        <v>0</v>
      </c>
      <c r="I1054">
        <v>59813</v>
      </c>
      <c r="J1054">
        <v>1601</v>
      </c>
      <c r="K1054">
        <f>TB_VOLUMEDEVENDAS[[#This Row],[Produção]]-TB_VOLUMEDEVENDAS[[#This Row],[Exportação]]</f>
        <v>58212</v>
      </c>
    </row>
    <row r="1055" spans="1:11" x14ac:dyDescent="0.2">
      <c r="A1055" s="56">
        <v>8</v>
      </c>
      <c r="B1055">
        <v>1975</v>
      </c>
      <c r="C1055" t="s">
        <v>23</v>
      </c>
      <c r="D1055" s="58">
        <v>27607</v>
      </c>
      <c r="E1055" s="30" t="s">
        <v>5</v>
      </c>
      <c r="F1055">
        <v>50323</v>
      </c>
      <c r="G1055">
        <v>50323</v>
      </c>
      <c r="H1055">
        <v>0</v>
      </c>
      <c r="I1055">
        <v>55176</v>
      </c>
      <c r="J1055">
        <v>1688</v>
      </c>
      <c r="K1055">
        <f>TB_VOLUMEDEVENDAS[[#This Row],[Produção]]-TB_VOLUMEDEVENDAS[[#This Row],[Exportação]]</f>
        <v>53488</v>
      </c>
    </row>
    <row r="1056" spans="1:11" x14ac:dyDescent="0.2">
      <c r="A1056" s="56">
        <v>9</v>
      </c>
      <c r="B1056">
        <v>1975</v>
      </c>
      <c r="C1056" t="s">
        <v>24</v>
      </c>
      <c r="D1056" s="58">
        <v>27638</v>
      </c>
      <c r="E1056" s="30" t="s">
        <v>5</v>
      </c>
      <c r="F1056">
        <v>63477</v>
      </c>
      <c r="G1056">
        <v>63477</v>
      </c>
      <c r="H1056">
        <v>0</v>
      </c>
      <c r="I1056">
        <v>59948</v>
      </c>
      <c r="J1056">
        <v>431</v>
      </c>
      <c r="K1056">
        <f>TB_VOLUMEDEVENDAS[[#This Row],[Produção]]-TB_VOLUMEDEVENDAS[[#This Row],[Exportação]]</f>
        <v>59517</v>
      </c>
    </row>
    <row r="1057" spans="1:11" x14ac:dyDescent="0.2">
      <c r="A1057" s="56">
        <v>10</v>
      </c>
      <c r="B1057">
        <v>1975</v>
      </c>
      <c r="C1057" t="s">
        <v>25</v>
      </c>
      <c r="D1057" s="58">
        <v>27668</v>
      </c>
      <c r="E1057" s="30" t="s">
        <v>5</v>
      </c>
      <c r="F1057">
        <v>61872</v>
      </c>
      <c r="G1057">
        <v>61872</v>
      </c>
      <c r="H1057">
        <v>0</v>
      </c>
      <c r="I1057">
        <v>64013</v>
      </c>
      <c r="J1057">
        <v>1746</v>
      </c>
      <c r="K1057">
        <f>TB_VOLUMEDEVENDAS[[#This Row],[Produção]]-TB_VOLUMEDEVENDAS[[#This Row],[Exportação]]</f>
        <v>62267</v>
      </c>
    </row>
    <row r="1058" spans="1:11" x14ac:dyDescent="0.2">
      <c r="A1058" s="56">
        <v>11</v>
      </c>
      <c r="B1058">
        <v>1975</v>
      </c>
      <c r="C1058" t="s">
        <v>26</v>
      </c>
      <c r="D1058" s="58">
        <v>27699</v>
      </c>
      <c r="E1058" s="30" t="s">
        <v>5</v>
      </c>
      <c r="F1058">
        <v>54471</v>
      </c>
      <c r="G1058">
        <v>54471</v>
      </c>
      <c r="H1058">
        <v>0</v>
      </c>
      <c r="I1058">
        <v>51298</v>
      </c>
      <c r="J1058">
        <v>520</v>
      </c>
      <c r="K1058">
        <f>TB_VOLUMEDEVENDAS[[#This Row],[Produção]]-TB_VOLUMEDEVENDAS[[#This Row],[Exportação]]</f>
        <v>50778</v>
      </c>
    </row>
    <row r="1059" spans="1:11" x14ac:dyDescent="0.2">
      <c r="A1059" s="56">
        <v>12</v>
      </c>
      <c r="B1059">
        <v>1975</v>
      </c>
      <c r="C1059" t="s">
        <v>27</v>
      </c>
      <c r="D1059" s="58">
        <v>27729</v>
      </c>
      <c r="E1059" s="30" t="s">
        <v>5</v>
      </c>
      <c r="F1059">
        <v>63470</v>
      </c>
      <c r="G1059">
        <v>63470</v>
      </c>
      <c r="H1059">
        <v>0</v>
      </c>
      <c r="I1059">
        <v>49755</v>
      </c>
      <c r="J1059">
        <v>1546</v>
      </c>
      <c r="K1059">
        <f>TB_VOLUMEDEVENDAS[[#This Row],[Produção]]-TB_VOLUMEDEVENDAS[[#This Row],[Exportação]]</f>
        <v>48209</v>
      </c>
    </row>
    <row r="1060" spans="1:11" x14ac:dyDescent="0.2">
      <c r="A1060" s="56">
        <v>1</v>
      </c>
      <c r="B1060">
        <v>1976</v>
      </c>
      <c r="C1060" t="s">
        <v>16</v>
      </c>
      <c r="D1060" s="58">
        <v>27760</v>
      </c>
      <c r="E1060" s="30" t="s">
        <v>5</v>
      </c>
      <c r="F1060">
        <v>52377</v>
      </c>
      <c r="G1060">
        <v>52377</v>
      </c>
      <c r="H1060">
        <v>0</v>
      </c>
      <c r="I1060">
        <v>53688</v>
      </c>
      <c r="J1060">
        <v>210</v>
      </c>
      <c r="K1060">
        <f>TB_VOLUMEDEVENDAS[[#This Row],[Produção]]-TB_VOLUMEDEVENDAS[[#This Row],[Exportação]]</f>
        <v>53478</v>
      </c>
    </row>
    <row r="1061" spans="1:11" x14ac:dyDescent="0.2">
      <c r="A1061" s="56">
        <v>2</v>
      </c>
      <c r="B1061">
        <v>1976</v>
      </c>
      <c r="C1061" t="s">
        <v>17</v>
      </c>
      <c r="D1061" s="58">
        <v>27791</v>
      </c>
      <c r="E1061" s="30" t="s">
        <v>5</v>
      </c>
      <c r="F1061">
        <v>60011</v>
      </c>
      <c r="G1061">
        <v>60011</v>
      </c>
      <c r="H1061">
        <v>0</v>
      </c>
      <c r="I1061">
        <v>60405</v>
      </c>
      <c r="J1061">
        <v>919</v>
      </c>
      <c r="K1061">
        <f>TB_VOLUMEDEVENDAS[[#This Row],[Produção]]-TB_VOLUMEDEVENDAS[[#This Row],[Exportação]]</f>
        <v>59486</v>
      </c>
    </row>
    <row r="1062" spans="1:11" x14ac:dyDescent="0.2">
      <c r="A1062" s="56">
        <v>3</v>
      </c>
      <c r="B1062">
        <v>1976</v>
      </c>
      <c r="C1062" t="s">
        <v>18</v>
      </c>
      <c r="D1062" s="58">
        <v>27820</v>
      </c>
      <c r="E1062" s="30" t="s">
        <v>5</v>
      </c>
      <c r="F1062">
        <v>65345</v>
      </c>
      <c r="G1062">
        <v>65345</v>
      </c>
      <c r="H1062">
        <v>0</v>
      </c>
      <c r="I1062">
        <v>62746</v>
      </c>
      <c r="J1062">
        <v>1106</v>
      </c>
      <c r="K1062">
        <f>TB_VOLUMEDEVENDAS[[#This Row],[Produção]]-TB_VOLUMEDEVENDAS[[#This Row],[Exportação]]</f>
        <v>61640</v>
      </c>
    </row>
    <row r="1063" spans="1:11" x14ac:dyDescent="0.2">
      <c r="A1063" s="56">
        <v>4</v>
      </c>
      <c r="B1063">
        <v>1976</v>
      </c>
      <c r="C1063" t="s">
        <v>19</v>
      </c>
      <c r="D1063" s="58">
        <v>27851</v>
      </c>
      <c r="E1063" s="30" t="s">
        <v>5</v>
      </c>
      <c r="F1063">
        <v>57643</v>
      </c>
      <c r="G1063">
        <v>57643</v>
      </c>
      <c r="H1063">
        <v>0</v>
      </c>
      <c r="I1063">
        <v>59324</v>
      </c>
      <c r="J1063">
        <v>1071</v>
      </c>
      <c r="K1063">
        <f>TB_VOLUMEDEVENDAS[[#This Row],[Produção]]-TB_VOLUMEDEVENDAS[[#This Row],[Exportação]]</f>
        <v>58253</v>
      </c>
    </row>
    <row r="1064" spans="1:11" x14ac:dyDescent="0.2">
      <c r="A1064" s="56">
        <v>5</v>
      </c>
      <c r="B1064">
        <v>1976</v>
      </c>
      <c r="C1064" t="s">
        <v>20</v>
      </c>
      <c r="D1064" s="58">
        <v>27881</v>
      </c>
      <c r="E1064" s="30" t="s">
        <v>5</v>
      </c>
      <c r="F1064">
        <v>59715</v>
      </c>
      <c r="G1064">
        <v>59715</v>
      </c>
      <c r="H1064">
        <v>0</v>
      </c>
      <c r="I1064">
        <v>61237</v>
      </c>
      <c r="J1064">
        <v>1694</v>
      </c>
      <c r="K1064">
        <f>TB_VOLUMEDEVENDAS[[#This Row],[Produção]]-TB_VOLUMEDEVENDAS[[#This Row],[Exportação]]</f>
        <v>59543</v>
      </c>
    </row>
    <row r="1065" spans="1:11" x14ac:dyDescent="0.2">
      <c r="A1065" s="56">
        <v>6</v>
      </c>
      <c r="B1065">
        <v>1976</v>
      </c>
      <c r="C1065" t="s">
        <v>21</v>
      </c>
      <c r="D1065" s="58">
        <v>27912</v>
      </c>
      <c r="E1065" s="30" t="s">
        <v>5</v>
      </c>
      <c r="F1065">
        <v>62296</v>
      </c>
      <c r="G1065">
        <v>62296</v>
      </c>
      <c r="H1065">
        <v>0</v>
      </c>
      <c r="I1065">
        <v>61823</v>
      </c>
      <c r="J1065">
        <v>647</v>
      </c>
      <c r="K1065">
        <f>TB_VOLUMEDEVENDAS[[#This Row],[Produção]]-TB_VOLUMEDEVENDAS[[#This Row],[Exportação]]</f>
        <v>61176</v>
      </c>
    </row>
    <row r="1066" spans="1:11" x14ac:dyDescent="0.2">
      <c r="A1066" s="56">
        <v>7</v>
      </c>
      <c r="B1066">
        <v>1976</v>
      </c>
      <c r="C1066" t="s">
        <v>22</v>
      </c>
      <c r="D1066" s="58">
        <v>27942</v>
      </c>
      <c r="E1066" s="30" t="s">
        <v>5</v>
      </c>
      <c r="F1066">
        <v>56788</v>
      </c>
      <c r="G1066">
        <v>56788</v>
      </c>
      <c r="H1066">
        <v>0</v>
      </c>
      <c r="I1066">
        <v>60374</v>
      </c>
      <c r="J1066">
        <v>1386</v>
      </c>
      <c r="K1066">
        <f>TB_VOLUMEDEVENDAS[[#This Row],[Produção]]-TB_VOLUMEDEVENDAS[[#This Row],[Exportação]]</f>
        <v>58988</v>
      </c>
    </row>
    <row r="1067" spans="1:11" x14ac:dyDescent="0.2">
      <c r="A1067" s="56">
        <v>8</v>
      </c>
      <c r="B1067">
        <v>1976</v>
      </c>
      <c r="C1067" t="s">
        <v>23</v>
      </c>
      <c r="D1067" s="58">
        <v>27973</v>
      </c>
      <c r="E1067" s="30" t="s">
        <v>5</v>
      </c>
      <c r="F1067">
        <v>54226</v>
      </c>
      <c r="G1067">
        <v>54226</v>
      </c>
      <c r="H1067">
        <v>0</v>
      </c>
      <c r="I1067">
        <v>60272</v>
      </c>
      <c r="J1067">
        <v>975</v>
      </c>
      <c r="K1067">
        <f>TB_VOLUMEDEVENDAS[[#This Row],[Produção]]-TB_VOLUMEDEVENDAS[[#This Row],[Exportação]]</f>
        <v>59297</v>
      </c>
    </row>
    <row r="1068" spans="1:11" x14ac:dyDescent="0.2">
      <c r="A1068" s="56">
        <v>9</v>
      </c>
      <c r="B1068">
        <v>1976</v>
      </c>
      <c r="C1068" t="s">
        <v>24</v>
      </c>
      <c r="D1068" s="58">
        <v>28004</v>
      </c>
      <c r="E1068" s="30" t="s">
        <v>5</v>
      </c>
      <c r="F1068">
        <v>59545</v>
      </c>
      <c r="G1068">
        <v>59545</v>
      </c>
      <c r="H1068">
        <v>0</v>
      </c>
      <c r="I1068">
        <v>59579</v>
      </c>
      <c r="J1068">
        <v>634</v>
      </c>
      <c r="K1068">
        <f>TB_VOLUMEDEVENDAS[[#This Row],[Produção]]-TB_VOLUMEDEVENDAS[[#This Row],[Exportação]]</f>
        <v>58945</v>
      </c>
    </row>
    <row r="1069" spans="1:11" x14ac:dyDescent="0.2">
      <c r="A1069" s="56">
        <v>10</v>
      </c>
      <c r="B1069">
        <v>1976</v>
      </c>
      <c r="C1069" t="s">
        <v>25</v>
      </c>
      <c r="D1069" s="58">
        <v>28034</v>
      </c>
      <c r="E1069" s="30" t="s">
        <v>5</v>
      </c>
      <c r="F1069">
        <v>53091</v>
      </c>
      <c r="G1069">
        <v>53091</v>
      </c>
      <c r="H1069">
        <v>0</v>
      </c>
      <c r="I1069">
        <v>60826</v>
      </c>
      <c r="J1069">
        <v>1040</v>
      </c>
      <c r="K1069">
        <f>TB_VOLUMEDEVENDAS[[#This Row],[Produção]]-TB_VOLUMEDEVENDAS[[#This Row],[Exportação]]</f>
        <v>59786</v>
      </c>
    </row>
    <row r="1070" spans="1:11" x14ac:dyDescent="0.2">
      <c r="A1070" s="56">
        <v>11</v>
      </c>
      <c r="B1070">
        <v>1976</v>
      </c>
      <c r="C1070" t="s">
        <v>26</v>
      </c>
      <c r="D1070" s="58">
        <v>28065</v>
      </c>
      <c r="E1070" s="30" t="s">
        <v>5</v>
      </c>
      <c r="F1070">
        <v>54852</v>
      </c>
      <c r="G1070">
        <v>54852</v>
      </c>
      <c r="H1070">
        <v>0</v>
      </c>
      <c r="I1070">
        <v>65443</v>
      </c>
      <c r="J1070">
        <v>933</v>
      </c>
      <c r="K1070">
        <f>TB_VOLUMEDEVENDAS[[#This Row],[Produção]]-TB_VOLUMEDEVENDAS[[#This Row],[Exportação]]</f>
        <v>64510</v>
      </c>
    </row>
    <row r="1071" spans="1:11" x14ac:dyDescent="0.2">
      <c r="A1071" s="56">
        <v>12</v>
      </c>
      <c r="B1071">
        <v>1976</v>
      </c>
      <c r="C1071" t="s">
        <v>27</v>
      </c>
      <c r="D1071" s="58">
        <v>28095</v>
      </c>
      <c r="E1071" s="30" t="s">
        <v>5</v>
      </c>
      <c r="F1071">
        <v>69247</v>
      </c>
      <c r="G1071">
        <v>69247</v>
      </c>
      <c r="H1071">
        <v>0</v>
      </c>
      <c r="I1071">
        <v>56200</v>
      </c>
      <c r="J1071">
        <v>709</v>
      </c>
      <c r="K1071">
        <f>TB_VOLUMEDEVENDAS[[#This Row],[Produção]]-TB_VOLUMEDEVENDAS[[#This Row],[Exportação]]</f>
        <v>55491</v>
      </c>
    </row>
    <row r="1072" spans="1:11" x14ac:dyDescent="0.2">
      <c r="A1072" s="56">
        <v>1</v>
      </c>
      <c r="B1072">
        <v>1977</v>
      </c>
      <c r="C1072" t="s">
        <v>16</v>
      </c>
      <c r="D1072" s="58">
        <v>28126</v>
      </c>
      <c r="E1072" s="30" t="s">
        <v>5</v>
      </c>
      <c r="F1072">
        <v>47612</v>
      </c>
      <c r="G1072">
        <v>47612</v>
      </c>
      <c r="H1072">
        <v>0</v>
      </c>
      <c r="I1072">
        <v>47587</v>
      </c>
      <c r="J1072">
        <v>998</v>
      </c>
      <c r="K1072">
        <f>TB_VOLUMEDEVENDAS[[#This Row],[Produção]]-TB_VOLUMEDEVENDAS[[#This Row],[Exportação]]</f>
        <v>46589</v>
      </c>
    </row>
    <row r="1073" spans="1:11" x14ac:dyDescent="0.2">
      <c r="A1073" s="56">
        <v>2</v>
      </c>
      <c r="B1073">
        <v>1977</v>
      </c>
      <c r="C1073" t="s">
        <v>17</v>
      </c>
      <c r="D1073" s="58">
        <v>28157</v>
      </c>
      <c r="E1073" s="30" t="s">
        <v>5</v>
      </c>
      <c r="F1073">
        <v>46621</v>
      </c>
      <c r="G1073">
        <v>46621</v>
      </c>
      <c r="H1073">
        <v>0</v>
      </c>
      <c r="I1073">
        <v>61233</v>
      </c>
      <c r="J1073">
        <v>1689</v>
      </c>
      <c r="K1073">
        <f>TB_VOLUMEDEVENDAS[[#This Row],[Produção]]-TB_VOLUMEDEVENDAS[[#This Row],[Exportação]]</f>
        <v>59544</v>
      </c>
    </row>
    <row r="1074" spans="1:11" x14ac:dyDescent="0.2">
      <c r="A1074" s="56">
        <v>3</v>
      </c>
      <c r="B1074">
        <v>1977</v>
      </c>
      <c r="C1074" t="s">
        <v>18</v>
      </c>
      <c r="D1074" s="58">
        <v>28185</v>
      </c>
      <c r="E1074" s="30" t="s">
        <v>5</v>
      </c>
      <c r="F1074">
        <v>64315</v>
      </c>
      <c r="G1074">
        <v>64315</v>
      </c>
      <c r="H1074">
        <v>0</v>
      </c>
      <c r="I1074">
        <v>60339</v>
      </c>
      <c r="J1074">
        <v>850</v>
      </c>
      <c r="K1074">
        <f>TB_VOLUMEDEVENDAS[[#This Row],[Produção]]-TB_VOLUMEDEVENDAS[[#This Row],[Exportação]]</f>
        <v>59489</v>
      </c>
    </row>
    <row r="1075" spans="1:11" x14ac:dyDescent="0.2">
      <c r="A1075" s="56">
        <v>4</v>
      </c>
      <c r="B1075">
        <v>1977</v>
      </c>
      <c r="C1075" t="s">
        <v>19</v>
      </c>
      <c r="D1075" s="58">
        <v>28216</v>
      </c>
      <c r="E1075" s="30" t="s">
        <v>5</v>
      </c>
      <c r="F1075">
        <v>49720</v>
      </c>
      <c r="G1075">
        <v>49720</v>
      </c>
      <c r="H1075">
        <v>0</v>
      </c>
      <c r="I1075">
        <v>50757</v>
      </c>
      <c r="J1075">
        <v>871</v>
      </c>
      <c r="K1075">
        <f>TB_VOLUMEDEVENDAS[[#This Row],[Produção]]-TB_VOLUMEDEVENDAS[[#This Row],[Exportação]]</f>
        <v>49886</v>
      </c>
    </row>
    <row r="1076" spans="1:11" x14ac:dyDescent="0.2">
      <c r="A1076" s="56">
        <v>5</v>
      </c>
      <c r="B1076">
        <v>1977</v>
      </c>
      <c r="C1076" t="s">
        <v>20</v>
      </c>
      <c r="D1076" s="58">
        <v>28246</v>
      </c>
      <c r="E1076" s="30" t="s">
        <v>5</v>
      </c>
      <c r="F1076">
        <v>56937</v>
      </c>
      <c r="G1076">
        <v>56937</v>
      </c>
      <c r="H1076">
        <v>0</v>
      </c>
      <c r="I1076">
        <v>62260</v>
      </c>
      <c r="J1076">
        <v>382</v>
      </c>
      <c r="K1076">
        <f>TB_VOLUMEDEVENDAS[[#This Row],[Produção]]-TB_VOLUMEDEVENDAS[[#This Row],[Exportação]]</f>
        <v>61878</v>
      </c>
    </row>
    <row r="1077" spans="1:11" x14ac:dyDescent="0.2">
      <c r="A1077" s="56">
        <v>6</v>
      </c>
      <c r="B1077">
        <v>1977</v>
      </c>
      <c r="C1077" t="s">
        <v>21</v>
      </c>
      <c r="D1077" s="58">
        <v>28277</v>
      </c>
      <c r="E1077" s="30" t="s">
        <v>5</v>
      </c>
      <c r="F1077">
        <v>64872</v>
      </c>
      <c r="G1077">
        <v>64872</v>
      </c>
      <c r="H1077">
        <v>0</v>
      </c>
      <c r="I1077">
        <v>58255</v>
      </c>
      <c r="J1077">
        <v>650</v>
      </c>
      <c r="K1077">
        <f>TB_VOLUMEDEVENDAS[[#This Row],[Produção]]-TB_VOLUMEDEVENDAS[[#This Row],[Exportação]]</f>
        <v>57605</v>
      </c>
    </row>
    <row r="1078" spans="1:11" x14ac:dyDescent="0.2">
      <c r="A1078" s="56">
        <v>7</v>
      </c>
      <c r="B1078">
        <v>1977</v>
      </c>
      <c r="C1078" t="s">
        <v>22</v>
      </c>
      <c r="D1078" s="58">
        <v>28307</v>
      </c>
      <c r="E1078" s="30" t="s">
        <v>5</v>
      </c>
      <c r="F1078">
        <v>50310</v>
      </c>
      <c r="G1078">
        <v>50310</v>
      </c>
      <c r="H1078">
        <v>0</v>
      </c>
      <c r="I1078">
        <v>56985</v>
      </c>
      <c r="J1078">
        <v>1235</v>
      </c>
      <c r="K1078">
        <f>TB_VOLUMEDEVENDAS[[#This Row],[Produção]]-TB_VOLUMEDEVENDAS[[#This Row],[Exportação]]</f>
        <v>55750</v>
      </c>
    </row>
    <row r="1079" spans="1:11" x14ac:dyDescent="0.2">
      <c r="A1079" s="56">
        <v>8</v>
      </c>
      <c r="B1079">
        <v>1977</v>
      </c>
      <c r="C1079" t="s">
        <v>23</v>
      </c>
      <c r="D1079" s="58">
        <v>28338</v>
      </c>
      <c r="E1079" s="30" t="s">
        <v>5</v>
      </c>
      <c r="F1079">
        <v>49356</v>
      </c>
      <c r="G1079">
        <v>49356</v>
      </c>
      <c r="H1079">
        <v>0</v>
      </c>
      <c r="I1079">
        <v>60836</v>
      </c>
      <c r="J1079">
        <v>901</v>
      </c>
      <c r="K1079">
        <f>TB_VOLUMEDEVENDAS[[#This Row],[Produção]]-TB_VOLUMEDEVENDAS[[#This Row],[Exportação]]</f>
        <v>59935</v>
      </c>
    </row>
    <row r="1080" spans="1:11" x14ac:dyDescent="0.2">
      <c r="A1080" s="56">
        <v>9</v>
      </c>
      <c r="B1080">
        <v>1977</v>
      </c>
      <c r="C1080" t="s">
        <v>24</v>
      </c>
      <c r="D1080" s="58">
        <v>28369</v>
      </c>
      <c r="E1080" s="30" t="s">
        <v>5</v>
      </c>
      <c r="F1080">
        <v>50451</v>
      </c>
      <c r="G1080">
        <v>50451</v>
      </c>
      <c r="H1080">
        <v>0</v>
      </c>
      <c r="I1080">
        <v>49709</v>
      </c>
      <c r="J1080">
        <v>2267</v>
      </c>
      <c r="K1080">
        <f>TB_VOLUMEDEVENDAS[[#This Row],[Produção]]-TB_VOLUMEDEVENDAS[[#This Row],[Exportação]]</f>
        <v>47442</v>
      </c>
    </row>
    <row r="1081" spans="1:11" x14ac:dyDescent="0.2">
      <c r="A1081" s="56">
        <v>10</v>
      </c>
      <c r="B1081">
        <v>1977</v>
      </c>
      <c r="C1081" t="s">
        <v>25</v>
      </c>
      <c r="D1081" s="58">
        <v>28399</v>
      </c>
      <c r="E1081" s="30" t="s">
        <v>5</v>
      </c>
      <c r="F1081">
        <v>59441</v>
      </c>
      <c r="G1081">
        <v>59441</v>
      </c>
      <c r="H1081">
        <v>0</v>
      </c>
      <c r="I1081">
        <v>56774</v>
      </c>
      <c r="J1081">
        <v>2246</v>
      </c>
      <c r="K1081">
        <f>TB_VOLUMEDEVENDAS[[#This Row],[Produção]]-TB_VOLUMEDEVENDAS[[#This Row],[Exportação]]</f>
        <v>54528</v>
      </c>
    </row>
    <row r="1082" spans="1:11" x14ac:dyDescent="0.2">
      <c r="A1082" s="56">
        <v>11</v>
      </c>
      <c r="B1082">
        <v>1977</v>
      </c>
      <c r="C1082" t="s">
        <v>26</v>
      </c>
      <c r="D1082" s="58">
        <v>28430</v>
      </c>
      <c r="E1082" s="30" t="s">
        <v>5</v>
      </c>
      <c r="F1082">
        <v>70456</v>
      </c>
      <c r="G1082">
        <v>70456</v>
      </c>
      <c r="H1082">
        <v>0</v>
      </c>
      <c r="I1082">
        <v>68786</v>
      </c>
      <c r="J1082">
        <v>1407</v>
      </c>
      <c r="K1082">
        <f>TB_VOLUMEDEVENDAS[[#This Row],[Produção]]-TB_VOLUMEDEVENDAS[[#This Row],[Exportação]]</f>
        <v>67379</v>
      </c>
    </row>
    <row r="1083" spans="1:11" x14ac:dyDescent="0.2">
      <c r="A1083" s="56">
        <v>12</v>
      </c>
      <c r="B1083">
        <v>1977</v>
      </c>
      <c r="C1083" t="s">
        <v>27</v>
      </c>
      <c r="D1083" s="58">
        <v>28460</v>
      </c>
      <c r="E1083" s="30" t="s">
        <v>5</v>
      </c>
      <c r="F1083">
        <v>72197</v>
      </c>
      <c r="G1083">
        <v>72197</v>
      </c>
      <c r="H1083">
        <v>0</v>
      </c>
      <c r="I1083">
        <v>67128</v>
      </c>
      <c r="J1083">
        <v>2965</v>
      </c>
      <c r="K1083">
        <f>TB_VOLUMEDEVENDAS[[#This Row],[Produção]]-TB_VOLUMEDEVENDAS[[#This Row],[Exportação]]</f>
        <v>64163</v>
      </c>
    </row>
    <row r="1084" spans="1:11" x14ac:dyDescent="0.2">
      <c r="A1084" s="56">
        <v>1</v>
      </c>
      <c r="B1084">
        <v>1978</v>
      </c>
      <c r="C1084" t="s">
        <v>16</v>
      </c>
      <c r="D1084" s="58">
        <v>28491</v>
      </c>
      <c r="E1084" s="30" t="s">
        <v>5</v>
      </c>
      <c r="F1084">
        <v>54929</v>
      </c>
      <c r="G1084">
        <v>54929</v>
      </c>
      <c r="H1084">
        <v>0</v>
      </c>
      <c r="I1084">
        <v>58619</v>
      </c>
      <c r="J1084">
        <v>1789</v>
      </c>
      <c r="K1084">
        <f>TB_VOLUMEDEVENDAS[[#This Row],[Produção]]-TB_VOLUMEDEVENDAS[[#This Row],[Exportação]]</f>
        <v>56830</v>
      </c>
    </row>
    <row r="1085" spans="1:11" x14ac:dyDescent="0.2">
      <c r="A1085" s="56">
        <v>2</v>
      </c>
      <c r="B1085">
        <v>1978</v>
      </c>
      <c r="C1085" t="s">
        <v>17</v>
      </c>
      <c r="D1085" s="58">
        <v>28522</v>
      </c>
      <c r="E1085" s="30" t="s">
        <v>5</v>
      </c>
      <c r="F1085">
        <v>59036</v>
      </c>
      <c r="G1085">
        <v>59036</v>
      </c>
      <c r="H1085">
        <v>0</v>
      </c>
      <c r="I1085">
        <v>62227</v>
      </c>
      <c r="J1085">
        <v>3393</v>
      </c>
      <c r="K1085">
        <f>TB_VOLUMEDEVENDAS[[#This Row],[Produção]]-TB_VOLUMEDEVENDAS[[#This Row],[Exportação]]</f>
        <v>58834</v>
      </c>
    </row>
    <row r="1086" spans="1:11" x14ac:dyDescent="0.2">
      <c r="A1086" s="56">
        <v>3</v>
      </c>
      <c r="B1086">
        <v>1978</v>
      </c>
      <c r="C1086" t="s">
        <v>18</v>
      </c>
      <c r="D1086" s="58">
        <v>28550</v>
      </c>
      <c r="E1086" s="30" t="s">
        <v>5</v>
      </c>
      <c r="F1086">
        <v>73352</v>
      </c>
      <c r="G1086">
        <v>73352</v>
      </c>
      <c r="H1086">
        <v>0</v>
      </c>
      <c r="I1086">
        <v>72925</v>
      </c>
      <c r="J1086">
        <v>2477</v>
      </c>
      <c r="K1086">
        <f>TB_VOLUMEDEVENDAS[[#This Row],[Produção]]-TB_VOLUMEDEVENDAS[[#This Row],[Exportação]]</f>
        <v>70448</v>
      </c>
    </row>
    <row r="1087" spans="1:11" x14ac:dyDescent="0.2">
      <c r="A1087" s="56">
        <v>4</v>
      </c>
      <c r="B1087">
        <v>1978</v>
      </c>
      <c r="C1087" t="s">
        <v>19</v>
      </c>
      <c r="D1087" s="58">
        <v>28581</v>
      </c>
      <c r="E1087" s="30" t="s">
        <v>5</v>
      </c>
      <c r="F1087">
        <v>61375</v>
      </c>
      <c r="G1087">
        <v>61375</v>
      </c>
      <c r="H1087">
        <v>0</v>
      </c>
      <c r="I1087">
        <v>64773</v>
      </c>
      <c r="J1087">
        <v>2826</v>
      </c>
      <c r="K1087">
        <f>TB_VOLUMEDEVENDAS[[#This Row],[Produção]]-TB_VOLUMEDEVENDAS[[#This Row],[Exportação]]</f>
        <v>61947</v>
      </c>
    </row>
    <row r="1088" spans="1:11" x14ac:dyDescent="0.2">
      <c r="A1088" s="56">
        <v>5</v>
      </c>
      <c r="B1088">
        <v>1978</v>
      </c>
      <c r="C1088" t="s">
        <v>20</v>
      </c>
      <c r="D1088" s="58">
        <v>28611</v>
      </c>
      <c r="E1088" s="30" t="s">
        <v>5</v>
      </c>
      <c r="F1088">
        <v>66151</v>
      </c>
      <c r="G1088">
        <v>66151</v>
      </c>
      <c r="H1088">
        <v>0</v>
      </c>
      <c r="I1088">
        <v>68829</v>
      </c>
      <c r="J1088">
        <v>2256</v>
      </c>
      <c r="K1088">
        <f>TB_VOLUMEDEVENDAS[[#This Row],[Produção]]-TB_VOLUMEDEVENDAS[[#This Row],[Exportação]]</f>
        <v>66573</v>
      </c>
    </row>
    <row r="1089" spans="1:11" x14ac:dyDescent="0.2">
      <c r="A1089" s="56">
        <v>6</v>
      </c>
      <c r="B1089">
        <v>1978</v>
      </c>
      <c r="C1089" t="s">
        <v>21</v>
      </c>
      <c r="D1089" s="58">
        <v>28642</v>
      </c>
      <c r="E1089" s="30" t="s">
        <v>5</v>
      </c>
      <c r="F1089">
        <v>77089</v>
      </c>
      <c r="G1089">
        <v>77089</v>
      </c>
      <c r="H1089">
        <v>0</v>
      </c>
      <c r="I1089">
        <v>76675</v>
      </c>
      <c r="J1089">
        <v>2703</v>
      </c>
      <c r="K1089">
        <f>TB_VOLUMEDEVENDAS[[#This Row],[Produção]]-TB_VOLUMEDEVENDAS[[#This Row],[Exportação]]</f>
        <v>73972</v>
      </c>
    </row>
    <row r="1090" spans="1:11" x14ac:dyDescent="0.2">
      <c r="A1090" s="56">
        <v>7</v>
      </c>
      <c r="B1090">
        <v>1978</v>
      </c>
      <c r="C1090" t="s">
        <v>22</v>
      </c>
      <c r="D1090" s="58">
        <v>28672</v>
      </c>
      <c r="E1090" s="30" t="s">
        <v>5</v>
      </c>
      <c r="F1090">
        <v>65292</v>
      </c>
      <c r="G1090">
        <v>65292</v>
      </c>
      <c r="H1090">
        <v>0</v>
      </c>
      <c r="I1090">
        <v>70652</v>
      </c>
      <c r="J1090">
        <v>745</v>
      </c>
      <c r="K1090">
        <f>TB_VOLUMEDEVENDAS[[#This Row],[Produção]]-TB_VOLUMEDEVENDAS[[#This Row],[Exportação]]</f>
        <v>69907</v>
      </c>
    </row>
    <row r="1091" spans="1:11" x14ac:dyDescent="0.2">
      <c r="A1091" s="56">
        <v>8</v>
      </c>
      <c r="B1091">
        <v>1978</v>
      </c>
      <c r="C1091" t="s">
        <v>23</v>
      </c>
      <c r="D1091" s="58">
        <v>28703</v>
      </c>
      <c r="E1091" s="30" t="s">
        <v>5</v>
      </c>
      <c r="F1091">
        <v>70932</v>
      </c>
      <c r="G1091">
        <v>70932</v>
      </c>
      <c r="H1091">
        <v>0</v>
      </c>
      <c r="I1091">
        <v>77414</v>
      </c>
      <c r="J1091">
        <v>4309</v>
      </c>
      <c r="K1091">
        <f>TB_VOLUMEDEVENDAS[[#This Row],[Produção]]-TB_VOLUMEDEVENDAS[[#This Row],[Exportação]]</f>
        <v>73105</v>
      </c>
    </row>
    <row r="1092" spans="1:11" x14ac:dyDescent="0.2">
      <c r="A1092" s="56">
        <v>9</v>
      </c>
      <c r="B1092">
        <v>1978</v>
      </c>
      <c r="C1092" t="s">
        <v>24</v>
      </c>
      <c r="D1092" s="58">
        <v>28734</v>
      </c>
      <c r="E1092" s="30" t="s">
        <v>5</v>
      </c>
      <c r="F1092">
        <v>54586</v>
      </c>
      <c r="G1092">
        <v>54586</v>
      </c>
      <c r="H1092">
        <v>0</v>
      </c>
      <c r="I1092">
        <v>55953</v>
      </c>
      <c r="J1092">
        <v>2356</v>
      </c>
      <c r="K1092">
        <f>TB_VOLUMEDEVENDAS[[#This Row],[Produção]]-TB_VOLUMEDEVENDAS[[#This Row],[Exportação]]</f>
        <v>53597</v>
      </c>
    </row>
    <row r="1093" spans="1:11" x14ac:dyDescent="0.2">
      <c r="A1093" s="56">
        <v>10</v>
      </c>
      <c r="B1093">
        <v>1978</v>
      </c>
      <c r="C1093" t="s">
        <v>25</v>
      </c>
      <c r="D1093" s="58">
        <v>28764</v>
      </c>
      <c r="E1093" s="30" t="s">
        <v>5</v>
      </c>
      <c r="F1093">
        <v>76403</v>
      </c>
      <c r="G1093">
        <v>76403</v>
      </c>
      <c r="H1093">
        <v>0</v>
      </c>
      <c r="I1093">
        <v>75196</v>
      </c>
      <c r="J1093">
        <v>4513</v>
      </c>
      <c r="K1093">
        <f>TB_VOLUMEDEVENDAS[[#This Row],[Produção]]-TB_VOLUMEDEVENDAS[[#This Row],[Exportação]]</f>
        <v>70683</v>
      </c>
    </row>
    <row r="1094" spans="1:11" x14ac:dyDescent="0.2">
      <c r="A1094" s="56">
        <v>11</v>
      </c>
      <c r="B1094">
        <v>1978</v>
      </c>
      <c r="C1094" t="s">
        <v>26</v>
      </c>
      <c r="D1094" s="58">
        <v>28795</v>
      </c>
      <c r="E1094" s="30" t="s">
        <v>5</v>
      </c>
      <c r="F1094">
        <v>74605</v>
      </c>
      <c r="G1094">
        <v>74605</v>
      </c>
      <c r="H1094">
        <v>0</v>
      </c>
      <c r="I1094">
        <v>75893</v>
      </c>
      <c r="J1094">
        <v>1370</v>
      </c>
      <c r="K1094">
        <f>TB_VOLUMEDEVENDAS[[#This Row],[Produção]]-TB_VOLUMEDEVENDAS[[#This Row],[Exportação]]</f>
        <v>74523</v>
      </c>
    </row>
    <row r="1095" spans="1:11" x14ac:dyDescent="0.2">
      <c r="A1095" s="56">
        <v>12</v>
      </c>
      <c r="B1095">
        <v>1978</v>
      </c>
      <c r="C1095" t="s">
        <v>27</v>
      </c>
      <c r="D1095" s="58">
        <v>28825</v>
      </c>
      <c r="E1095" s="30" t="s">
        <v>5</v>
      </c>
      <c r="F1095">
        <v>68254</v>
      </c>
      <c r="G1095">
        <v>68254</v>
      </c>
      <c r="H1095">
        <v>0</v>
      </c>
      <c r="I1095">
        <v>68869</v>
      </c>
      <c r="J1095">
        <v>2800</v>
      </c>
      <c r="K1095">
        <f>TB_VOLUMEDEVENDAS[[#This Row],[Produção]]-TB_VOLUMEDEVENDAS[[#This Row],[Exportação]]</f>
        <v>66069</v>
      </c>
    </row>
    <row r="1096" spans="1:11" x14ac:dyDescent="0.2">
      <c r="A1096" s="56">
        <v>1</v>
      </c>
      <c r="B1096">
        <v>1979</v>
      </c>
      <c r="C1096" t="s">
        <v>16</v>
      </c>
      <c r="D1096" s="58">
        <v>28856</v>
      </c>
      <c r="E1096" s="30" t="s">
        <v>5</v>
      </c>
      <c r="F1096">
        <v>72195</v>
      </c>
      <c r="G1096">
        <v>72195</v>
      </c>
      <c r="H1096">
        <v>0</v>
      </c>
      <c r="I1096">
        <v>74581</v>
      </c>
      <c r="J1096">
        <v>1432</v>
      </c>
      <c r="K1096">
        <f>TB_VOLUMEDEVENDAS[[#This Row],[Produção]]-TB_VOLUMEDEVENDAS[[#This Row],[Exportação]]</f>
        <v>73149</v>
      </c>
    </row>
    <row r="1097" spans="1:11" x14ac:dyDescent="0.2">
      <c r="A1097" s="56">
        <v>2</v>
      </c>
      <c r="B1097">
        <v>1979</v>
      </c>
      <c r="C1097" t="s">
        <v>17</v>
      </c>
      <c r="D1097" s="58">
        <v>28887</v>
      </c>
      <c r="E1097" s="30" t="s">
        <v>5</v>
      </c>
      <c r="F1097">
        <v>61604</v>
      </c>
      <c r="G1097">
        <v>61604</v>
      </c>
      <c r="H1097">
        <v>0</v>
      </c>
      <c r="I1097">
        <v>63680</v>
      </c>
      <c r="J1097">
        <v>1405</v>
      </c>
      <c r="K1097">
        <f>TB_VOLUMEDEVENDAS[[#This Row],[Produção]]-TB_VOLUMEDEVENDAS[[#This Row],[Exportação]]</f>
        <v>62275</v>
      </c>
    </row>
    <row r="1098" spans="1:11" x14ac:dyDescent="0.2">
      <c r="A1098" s="56">
        <v>3</v>
      </c>
      <c r="B1098">
        <v>1979</v>
      </c>
      <c r="C1098" t="s">
        <v>18</v>
      </c>
      <c r="D1098" s="58">
        <v>28915</v>
      </c>
      <c r="E1098" s="30" t="s">
        <v>5</v>
      </c>
      <c r="F1098">
        <v>50903</v>
      </c>
      <c r="G1098">
        <v>50903</v>
      </c>
      <c r="H1098">
        <v>0</v>
      </c>
      <c r="I1098">
        <v>52922</v>
      </c>
      <c r="J1098">
        <v>1567</v>
      </c>
      <c r="K1098">
        <f>TB_VOLUMEDEVENDAS[[#This Row],[Produção]]-TB_VOLUMEDEVENDAS[[#This Row],[Exportação]]</f>
        <v>51355</v>
      </c>
    </row>
    <row r="1099" spans="1:11" x14ac:dyDescent="0.2">
      <c r="A1099" s="56">
        <v>4</v>
      </c>
      <c r="B1099">
        <v>1979</v>
      </c>
      <c r="C1099" t="s">
        <v>19</v>
      </c>
      <c r="D1099" s="58">
        <v>28946</v>
      </c>
      <c r="E1099" s="30" t="s">
        <v>5</v>
      </c>
      <c r="F1099">
        <v>69426</v>
      </c>
      <c r="G1099">
        <v>69426</v>
      </c>
      <c r="H1099">
        <v>0</v>
      </c>
      <c r="I1099">
        <v>70845</v>
      </c>
      <c r="J1099">
        <v>1276</v>
      </c>
      <c r="K1099">
        <f>TB_VOLUMEDEVENDAS[[#This Row],[Produção]]-TB_VOLUMEDEVENDAS[[#This Row],[Exportação]]</f>
        <v>69569</v>
      </c>
    </row>
    <row r="1100" spans="1:11" x14ac:dyDescent="0.2">
      <c r="A1100" s="56">
        <v>5</v>
      </c>
      <c r="B1100">
        <v>1979</v>
      </c>
      <c r="C1100" t="s">
        <v>20</v>
      </c>
      <c r="D1100" s="58">
        <v>28976</v>
      </c>
      <c r="E1100" s="30" t="s">
        <v>5</v>
      </c>
      <c r="F1100">
        <v>73691</v>
      </c>
      <c r="G1100">
        <v>73691</v>
      </c>
      <c r="H1100">
        <v>0</v>
      </c>
      <c r="I1100">
        <v>81562</v>
      </c>
      <c r="J1100">
        <v>4275</v>
      </c>
      <c r="K1100">
        <f>TB_VOLUMEDEVENDAS[[#This Row],[Produção]]-TB_VOLUMEDEVENDAS[[#This Row],[Exportação]]</f>
        <v>77287</v>
      </c>
    </row>
    <row r="1101" spans="1:11" x14ac:dyDescent="0.2">
      <c r="A1101" s="56">
        <v>6</v>
      </c>
      <c r="B1101">
        <v>1979</v>
      </c>
      <c r="C1101" t="s">
        <v>21</v>
      </c>
      <c r="D1101" s="58">
        <v>29007</v>
      </c>
      <c r="E1101" s="30" t="s">
        <v>5</v>
      </c>
      <c r="F1101">
        <v>75024</v>
      </c>
      <c r="G1101">
        <v>75024</v>
      </c>
      <c r="H1101">
        <v>0</v>
      </c>
      <c r="I1101">
        <v>77657</v>
      </c>
      <c r="J1101">
        <v>2480</v>
      </c>
      <c r="K1101">
        <f>TB_VOLUMEDEVENDAS[[#This Row],[Produção]]-TB_VOLUMEDEVENDAS[[#This Row],[Exportação]]</f>
        <v>75177</v>
      </c>
    </row>
    <row r="1102" spans="1:11" x14ac:dyDescent="0.2">
      <c r="A1102" s="56">
        <v>7</v>
      </c>
      <c r="B1102">
        <v>1979</v>
      </c>
      <c r="C1102" t="s">
        <v>22</v>
      </c>
      <c r="D1102" s="58">
        <v>29037</v>
      </c>
      <c r="E1102" s="30" t="s">
        <v>5</v>
      </c>
      <c r="F1102">
        <v>58966</v>
      </c>
      <c r="G1102">
        <v>58966</v>
      </c>
      <c r="H1102">
        <v>0</v>
      </c>
      <c r="I1102">
        <v>61078</v>
      </c>
      <c r="J1102">
        <v>2803</v>
      </c>
      <c r="K1102">
        <f>TB_VOLUMEDEVENDAS[[#This Row],[Produção]]-TB_VOLUMEDEVENDAS[[#This Row],[Exportação]]</f>
        <v>58275</v>
      </c>
    </row>
    <row r="1103" spans="1:11" x14ac:dyDescent="0.2">
      <c r="A1103" s="56">
        <v>8</v>
      </c>
      <c r="B1103">
        <v>1979</v>
      </c>
      <c r="C1103" t="s">
        <v>23</v>
      </c>
      <c r="D1103" s="58">
        <v>29068</v>
      </c>
      <c r="E1103" s="30" t="s">
        <v>5</v>
      </c>
      <c r="F1103">
        <v>75440</v>
      </c>
      <c r="G1103">
        <v>75440</v>
      </c>
      <c r="H1103">
        <v>0</v>
      </c>
      <c r="I1103">
        <v>80022</v>
      </c>
      <c r="J1103">
        <v>2572</v>
      </c>
      <c r="K1103">
        <f>TB_VOLUMEDEVENDAS[[#This Row],[Produção]]-TB_VOLUMEDEVENDAS[[#This Row],[Exportação]]</f>
        <v>77450</v>
      </c>
    </row>
    <row r="1104" spans="1:11" x14ac:dyDescent="0.2">
      <c r="A1104" s="56">
        <v>9</v>
      </c>
      <c r="B1104">
        <v>1979</v>
      </c>
      <c r="C1104" t="s">
        <v>24</v>
      </c>
      <c r="D1104" s="58">
        <v>29099</v>
      </c>
      <c r="E1104" s="30" t="s">
        <v>5</v>
      </c>
      <c r="F1104">
        <v>54152</v>
      </c>
      <c r="G1104">
        <v>54152</v>
      </c>
      <c r="H1104">
        <v>0</v>
      </c>
      <c r="I1104">
        <v>56617</v>
      </c>
      <c r="J1104">
        <v>1920</v>
      </c>
      <c r="K1104">
        <f>TB_VOLUMEDEVENDAS[[#This Row],[Produção]]-TB_VOLUMEDEVENDAS[[#This Row],[Exportação]]</f>
        <v>54697</v>
      </c>
    </row>
    <row r="1105" spans="1:11" x14ac:dyDescent="0.2">
      <c r="A1105" s="56">
        <v>10</v>
      </c>
      <c r="B1105">
        <v>1979</v>
      </c>
      <c r="C1105" t="s">
        <v>25</v>
      </c>
      <c r="D1105" s="58">
        <v>29129</v>
      </c>
      <c r="E1105" s="30" t="s">
        <v>5</v>
      </c>
      <c r="F1105">
        <v>83882</v>
      </c>
      <c r="G1105">
        <v>83882</v>
      </c>
      <c r="H1105">
        <v>0</v>
      </c>
      <c r="I1105">
        <v>84089</v>
      </c>
      <c r="J1105">
        <v>1991</v>
      </c>
      <c r="K1105">
        <f>TB_VOLUMEDEVENDAS[[#This Row],[Produção]]-TB_VOLUMEDEVENDAS[[#This Row],[Exportação]]</f>
        <v>82098</v>
      </c>
    </row>
    <row r="1106" spans="1:11" x14ac:dyDescent="0.2">
      <c r="A1106" s="56">
        <v>11</v>
      </c>
      <c r="B1106">
        <v>1979</v>
      </c>
      <c r="C1106" t="s">
        <v>26</v>
      </c>
      <c r="D1106" s="58">
        <v>29160</v>
      </c>
      <c r="E1106" s="30" t="s">
        <v>5</v>
      </c>
      <c r="F1106">
        <v>81198</v>
      </c>
      <c r="G1106">
        <v>81198</v>
      </c>
      <c r="H1106">
        <v>0</v>
      </c>
      <c r="I1106">
        <v>86779</v>
      </c>
      <c r="J1106">
        <v>1312</v>
      </c>
      <c r="K1106">
        <f>TB_VOLUMEDEVENDAS[[#This Row],[Produção]]-TB_VOLUMEDEVENDAS[[#This Row],[Exportação]]</f>
        <v>85467</v>
      </c>
    </row>
    <row r="1107" spans="1:11" x14ac:dyDescent="0.2">
      <c r="A1107" s="56">
        <v>12</v>
      </c>
      <c r="B1107">
        <v>1979</v>
      </c>
      <c r="C1107" t="s">
        <v>27</v>
      </c>
      <c r="D1107" s="58">
        <v>29190</v>
      </c>
      <c r="E1107" s="30" t="s">
        <v>5</v>
      </c>
      <c r="F1107">
        <v>76188</v>
      </c>
      <c r="G1107">
        <v>76188</v>
      </c>
      <c r="H1107">
        <v>0</v>
      </c>
      <c r="I1107">
        <v>76567</v>
      </c>
      <c r="J1107">
        <v>2349</v>
      </c>
      <c r="K1107">
        <f>TB_VOLUMEDEVENDAS[[#This Row],[Produção]]-TB_VOLUMEDEVENDAS[[#This Row],[Exportação]]</f>
        <v>74218</v>
      </c>
    </row>
    <row r="1108" spans="1:11" x14ac:dyDescent="0.2">
      <c r="A1108" s="56">
        <v>1</v>
      </c>
      <c r="B1108">
        <v>1980</v>
      </c>
      <c r="C1108" t="s">
        <v>16</v>
      </c>
      <c r="D1108" s="58">
        <v>29221</v>
      </c>
      <c r="E1108" s="30" t="s">
        <v>5</v>
      </c>
      <c r="F1108">
        <v>74157</v>
      </c>
      <c r="G1108">
        <v>74157</v>
      </c>
      <c r="H1108">
        <v>0</v>
      </c>
      <c r="I1108">
        <v>77669</v>
      </c>
      <c r="J1108">
        <v>2198</v>
      </c>
      <c r="K1108">
        <f>TB_VOLUMEDEVENDAS[[#This Row],[Produção]]-TB_VOLUMEDEVENDAS[[#This Row],[Exportação]]</f>
        <v>75471</v>
      </c>
    </row>
    <row r="1109" spans="1:11" x14ac:dyDescent="0.2">
      <c r="A1109" s="56">
        <v>2</v>
      </c>
      <c r="B1109">
        <v>1980</v>
      </c>
      <c r="C1109" t="s">
        <v>17</v>
      </c>
      <c r="D1109" s="58">
        <v>29252</v>
      </c>
      <c r="E1109" s="30" t="s">
        <v>5</v>
      </c>
      <c r="F1109">
        <v>73485</v>
      </c>
      <c r="G1109">
        <v>73485</v>
      </c>
      <c r="H1109">
        <v>0</v>
      </c>
      <c r="I1109">
        <v>68776</v>
      </c>
      <c r="J1109">
        <v>1413</v>
      </c>
      <c r="K1109">
        <f>TB_VOLUMEDEVENDAS[[#This Row],[Produção]]-TB_VOLUMEDEVENDAS[[#This Row],[Exportação]]</f>
        <v>67363</v>
      </c>
    </row>
    <row r="1110" spans="1:11" x14ac:dyDescent="0.2">
      <c r="A1110" s="56">
        <v>3</v>
      </c>
      <c r="B1110">
        <v>1980</v>
      </c>
      <c r="C1110" t="s">
        <v>18</v>
      </c>
      <c r="D1110" s="58">
        <v>29281</v>
      </c>
      <c r="E1110" s="30" t="s">
        <v>5</v>
      </c>
      <c r="F1110">
        <v>73415</v>
      </c>
      <c r="G1110">
        <v>73415</v>
      </c>
      <c r="H1110">
        <v>0</v>
      </c>
      <c r="I1110">
        <v>74421</v>
      </c>
      <c r="J1110">
        <v>850</v>
      </c>
      <c r="K1110">
        <f>TB_VOLUMEDEVENDAS[[#This Row],[Produção]]-TB_VOLUMEDEVENDAS[[#This Row],[Exportação]]</f>
        <v>73571</v>
      </c>
    </row>
    <row r="1111" spans="1:11" x14ac:dyDescent="0.2">
      <c r="A1111" s="56">
        <v>4</v>
      </c>
      <c r="B1111">
        <v>1980</v>
      </c>
      <c r="C1111" t="s">
        <v>19</v>
      </c>
      <c r="D1111" s="58">
        <v>29312</v>
      </c>
      <c r="E1111" s="30" t="s">
        <v>5</v>
      </c>
      <c r="F1111">
        <v>25957</v>
      </c>
      <c r="G1111">
        <v>25957</v>
      </c>
      <c r="H1111">
        <v>0</v>
      </c>
      <c r="I1111">
        <v>28917</v>
      </c>
      <c r="J1111">
        <v>2261</v>
      </c>
      <c r="K1111">
        <f>TB_VOLUMEDEVENDAS[[#This Row],[Produção]]-TB_VOLUMEDEVENDAS[[#This Row],[Exportação]]</f>
        <v>26656</v>
      </c>
    </row>
    <row r="1112" spans="1:11" x14ac:dyDescent="0.2">
      <c r="A1112" s="56">
        <v>5</v>
      </c>
      <c r="B1112">
        <v>1980</v>
      </c>
      <c r="C1112" t="s">
        <v>20</v>
      </c>
      <c r="D1112" s="58">
        <v>29342</v>
      </c>
      <c r="E1112" s="30" t="s">
        <v>5</v>
      </c>
      <c r="F1112">
        <v>65332</v>
      </c>
      <c r="G1112">
        <v>65332</v>
      </c>
      <c r="H1112">
        <v>0</v>
      </c>
      <c r="I1112">
        <v>71100</v>
      </c>
      <c r="J1112">
        <v>4721</v>
      </c>
      <c r="K1112">
        <f>TB_VOLUMEDEVENDAS[[#This Row],[Produção]]-TB_VOLUMEDEVENDAS[[#This Row],[Exportação]]</f>
        <v>66379</v>
      </c>
    </row>
    <row r="1113" spans="1:11" x14ac:dyDescent="0.2">
      <c r="A1113" s="56">
        <v>6</v>
      </c>
      <c r="B1113">
        <v>1980</v>
      </c>
      <c r="C1113" t="s">
        <v>21</v>
      </c>
      <c r="D1113" s="58">
        <v>29373</v>
      </c>
      <c r="E1113" s="30" t="s">
        <v>5</v>
      </c>
      <c r="F1113">
        <v>64524</v>
      </c>
      <c r="G1113">
        <v>64524</v>
      </c>
      <c r="H1113">
        <v>0</v>
      </c>
      <c r="I1113">
        <v>74365</v>
      </c>
      <c r="J1113">
        <v>1723</v>
      </c>
      <c r="K1113">
        <f>TB_VOLUMEDEVENDAS[[#This Row],[Produção]]-TB_VOLUMEDEVENDAS[[#This Row],[Exportação]]</f>
        <v>72642</v>
      </c>
    </row>
    <row r="1114" spans="1:11" x14ac:dyDescent="0.2">
      <c r="A1114" s="56">
        <v>7</v>
      </c>
      <c r="B1114">
        <v>1980</v>
      </c>
      <c r="C1114" t="s">
        <v>22</v>
      </c>
      <c r="D1114" s="58">
        <v>29403</v>
      </c>
      <c r="E1114" s="30" t="s">
        <v>5</v>
      </c>
      <c r="F1114">
        <v>72485</v>
      </c>
      <c r="G1114">
        <v>72485</v>
      </c>
      <c r="H1114">
        <v>0</v>
      </c>
      <c r="I1114">
        <v>72189</v>
      </c>
      <c r="J1114">
        <v>3472</v>
      </c>
      <c r="K1114">
        <f>TB_VOLUMEDEVENDAS[[#This Row],[Produção]]-TB_VOLUMEDEVENDAS[[#This Row],[Exportação]]</f>
        <v>68717</v>
      </c>
    </row>
    <row r="1115" spans="1:11" x14ac:dyDescent="0.2">
      <c r="A1115" s="56">
        <v>8</v>
      </c>
      <c r="B1115">
        <v>1980</v>
      </c>
      <c r="C1115" t="s">
        <v>23</v>
      </c>
      <c r="D1115" s="58">
        <v>29434</v>
      </c>
      <c r="E1115" s="30" t="s">
        <v>5</v>
      </c>
      <c r="F1115">
        <v>77111</v>
      </c>
      <c r="G1115">
        <v>77111</v>
      </c>
      <c r="H1115">
        <v>0</v>
      </c>
      <c r="I1115">
        <v>74542</v>
      </c>
      <c r="J1115">
        <v>4115</v>
      </c>
      <c r="K1115">
        <f>TB_VOLUMEDEVENDAS[[#This Row],[Produção]]-TB_VOLUMEDEVENDAS[[#This Row],[Exportação]]</f>
        <v>70427</v>
      </c>
    </row>
    <row r="1116" spans="1:11" x14ac:dyDescent="0.2">
      <c r="A1116" s="56">
        <v>9</v>
      </c>
      <c r="B1116">
        <v>1980</v>
      </c>
      <c r="C1116" t="s">
        <v>24</v>
      </c>
      <c r="D1116" s="58">
        <v>29465</v>
      </c>
      <c r="E1116" s="30" t="s">
        <v>5</v>
      </c>
      <c r="F1116">
        <v>81110</v>
      </c>
      <c r="G1116">
        <v>81110</v>
      </c>
      <c r="H1116">
        <v>0</v>
      </c>
      <c r="I1116">
        <v>87306</v>
      </c>
      <c r="J1116">
        <v>4275</v>
      </c>
      <c r="K1116">
        <f>TB_VOLUMEDEVENDAS[[#This Row],[Produção]]-TB_VOLUMEDEVENDAS[[#This Row],[Exportação]]</f>
        <v>83031</v>
      </c>
    </row>
    <row r="1117" spans="1:11" x14ac:dyDescent="0.2">
      <c r="A1117" s="56">
        <v>10</v>
      </c>
      <c r="B1117">
        <v>1980</v>
      </c>
      <c r="C1117" t="s">
        <v>25</v>
      </c>
      <c r="D1117" s="58">
        <v>29495</v>
      </c>
      <c r="E1117" s="30" t="s">
        <v>5</v>
      </c>
      <c r="F1117">
        <v>68503</v>
      </c>
      <c r="G1117">
        <v>68503</v>
      </c>
      <c r="H1117">
        <v>0</v>
      </c>
      <c r="I1117">
        <v>90018</v>
      </c>
      <c r="J1117">
        <v>6836</v>
      </c>
      <c r="K1117">
        <f>TB_VOLUMEDEVENDAS[[#This Row],[Produção]]-TB_VOLUMEDEVENDAS[[#This Row],[Exportação]]</f>
        <v>83182</v>
      </c>
    </row>
    <row r="1118" spans="1:11" x14ac:dyDescent="0.2">
      <c r="A1118" s="56">
        <v>11</v>
      </c>
      <c r="B1118">
        <v>1980</v>
      </c>
      <c r="C1118" t="s">
        <v>26</v>
      </c>
      <c r="D1118" s="58">
        <v>29526</v>
      </c>
      <c r="E1118" s="30" t="s">
        <v>5</v>
      </c>
      <c r="F1118">
        <v>60454</v>
      </c>
      <c r="G1118">
        <v>60454</v>
      </c>
      <c r="H1118">
        <v>0</v>
      </c>
      <c r="I1118">
        <v>82837</v>
      </c>
      <c r="J1118">
        <v>7447</v>
      </c>
      <c r="K1118">
        <f>TB_VOLUMEDEVENDAS[[#This Row],[Produção]]-TB_VOLUMEDEVENDAS[[#This Row],[Exportação]]</f>
        <v>75390</v>
      </c>
    </row>
    <row r="1119" spans="1:11" x14ac:dyDescent="0.2">
      <c r="A1119" s="56">
        <v>12</v>
      </c>
      <c r="B1119">
        <v>1980</v>
      </c>
      <c r="C1119" t="s">
        <v>27</v>
      </c>
      <c r="D1119" s="58">
        <v>29556</v>
      </c>
      <c r="E1119" s="30" t="s">
        <v>5</v>
      </c>
      <c r="F1119">
        <v>60862</v>
      </c>
      <c r="G1119">
        <v>60862</v>
      </c>
      <c r="H1119">
        <v>0</v>
      </c>
      <c r="I1119">
        <v>71581</v>
      </c>
      <c r="J1119">
        <v>10048</v>
      </c>
      <c r="K1119">
        <f>TB_VOLUMEDEVENDAS[[#This Row],[Produção]]-TB_VOLUMEDEVENDAS[[#This Row],[Exportação]]</f>
        <v>61533</v>
      </c>
    </row>
    <row r="1120" spans="1:11" x14ac:dyDescent="0.2">
      <c r="A1120" s="56">
        <v>1</v>
      </c>
      <c r="B1120">
        <v>1981</v>
      </c>
      <c r="C1120" t="s">
        <v>16</v>
      </c>
      <c r="D1120" s="58">
        <v>29587</v>
      </c>
      <c r="E1120" s="30" t="s">
        <v>5</v>
      </c>
      <c r="F1120">
        <v>57949</v>
      </c>
      <c r="G1120">
        <v>57949</v>
      </c>
      <c r="H1120">
        <v>0</v>
      </c>
      <c r="I1120">
        <v>53967</v>
      </c>
      <c r="J1120">
        <v>6353</v>
      </c>
      <c r="K1120">
        <f>TB_VOLUMEDEVENDAS[[#This Row],[Produção]]-TB_VOLUMEDEVENDAS[[#This Row],[Exportação]]</f>
        <v>47614</v>
      </c>
    </row>
    <row r="1121" spans="1:11" x14ac:dyDescent="0.2">
      <c r="A1121" s="56">
        <v>2</v>
      </c>
      <c r="B1121">
        <v>1981</v>
      </c>
      <c r="C1121" t="s">
        <v>17</v>
      </c>
      <c r="D1121" s="58">
        <v>29618</v>
      </c>
      <c r="E1121" s="30" t="s">
        <v>5</v>
      </c>
      <c r="F1121">
        <v>35988</v>
      </c>
      <c r="G1121">
        <v>35988</v>
      </c>
      <c r="H1121">
        <v>0</v>
      </c>
      <c r="I1121">
        <v>55028</v>
      </c>
      <c r="J1121">
        <v>6116</v>
      </c>
      <c r="K1121">
        <f>TB_VOLUMEDEVENDAS[[#This Row],[Produção]]-TB_VOLUMEDEVENDAS[[#This Row],[Exportação]]</f>
        <v>48912</v>
      </c>
    </row>
    <row r="1122" spans="1:11" x14ac:dyDescent="0.2">
      <c r="A1122" s="56">
        <v>3</v>
      </c>
      <c r="B1122">
        <v>1981</v>
      </c>
      <c r="C1122" t="s">
        <v>18</v>
      </c>
      <c r="D1122" s="58">
        <v>29646</v>
      </c>
      <c r="E1122" s="30" t="s">
        <v>5</v>
      </c>
      <c r="F1122">
        <v>28765</v>
      </c>
      <c r="G1122">
        <v>28765</v>
      </c>
      <c r="H1122">
        <v>0</v>
      </c>
      <c r="I1122">
        <v>41556</v>
      </c>
      <c r="J1122">
        <v>7858</v>
      </c>
      <c r="K1122">
        <f>TB_VOLUMEDEVENDAS[[#This Row],[Produção]]-TB_VOLUMEDEVENDAS[[#This Row],[Exportação]]</f>
        <v>33698</v>
      </c>
    </row>
    <row r="1123" spans="1:11" x14ac:dyDescent="0.2">
      <c r="A1123" s="56">
        <v>4</v>
      </c>
      <c r="B1123">
        <v>1981</v>
      </c>
      <c r="C1123" t="s">
        <v>19</v>
      </c>
      <c r="D1123" s="58">
        <v>29677</v>
      </c>
      <c r="E1123" s="30" t="s">
        <v>5</v>
      </c>
      <c r="F1123">
        <v>37086</v>
      </c>
      <c r="G1123">
        <v>37086</v>
      </c>
      <c r="H1123">
        <v>0</v>
      </c>
      <c r="I1123">
        <v>33267</v>
      </c>
      <c r="J1123">
        <v>8039</v>
      </c>
      <c r="K1123">
        <f>TB_VOLUMEDEVENDAS[[#This Row],[Produção]]-TB_VOLUMEDEVENDAS[[#This Row],[Exportação]]</f>
        <v>25228</v>
      </c>
    </row>
    <row r="1124" spans="1:11" x14ac:dyDescent="0.2">
      <c r="A1124" s="56">
        <v>5</v>
      </c>
      <c r="B1124">
        <v>1981</v>
      </c>
      <c r="C1124" t="s">
        <v>20</v>
      </c>
      <c r="D1124" s="58">
        <v>29707</v>
      </c>
      <c r="E1124" s="30" t="s">
        <v>5</v>
      </c>
      <c r="F1124">
        <v>30813</v>
      </c>
      <c r="G1124">
        <v>30813</v>
      </c>
      <c r="H1124">
        <v>0</v>
      </c>
      <c r="I1124">
        <v>41719</v>
      </c>
      <c r="J1124">
        <v>6291</v>
      </c>
      <c r="K1124">
        <f>TB_VOLUMEDEVENDAS[[#This Row],[Produção]]-TB_VOLUMEDEVENDAS[[#This Row],[Exportação]]</f>
        <v>35428</v>
      </c>
    </row>
    <row r="1125" spans="1:11" x14ac:dyDescent="0.2">
      <c r="A1125" s="56">
        <v>6</v>
      </c>
      <c r="B1125">
        <v>1981</v>
      </c>
      <c r="C1125" t="s">
        <v>21</v>
      </c>
      <c r="D1125" s="58">
        <v>29738</v>
      </c>
      <c r="E1125" s="30" t="s">
        <v>5</v>
      </c>
      <c r="F1125">
        <v>34882</v>
      </c>
      <c r="G1125">
        <v>34882</v>
      </c>
      <c r="H1125">
        <v>0</v>
      </c>
      <c r="I1125">
        <v>40549</v>
      </c>
      <c r="J1125">
        <v>9642</v>
      </c>
      <c r="K1125">
        <f>TB_VOLUMEDEVENDAS[[#This Row],[Produção]]-TB_VOLUMEDEVENDAS[[#This Row],[Exportação]]</f>
        <v>30907</v>
      </c>
    </row>
    <row r="1126" spans="1:11" x14ac:dyDescent="0.2">
      <c r="A1126" s="56">
        <v>7</v>
      </c>
      <c r="B1126">
        <v>1981</v>
      </c>
      <c r="C1126" t="s">
        <v>22</v>
      </c>
      <c r="D1126" s="58">
        <v>29768</v>
      </c>
      <c r="E1126" s="30" t="s">
        <v>5</v>
      </c>
      <c r="F1126">
        <v>31871</v>
      </c>
      <c r="G1126">
        <v>31871</v>
      </c>
      <c r="H1126">
        <v>0</v>
      </c>
      <c r="I1126">
        <v>31726</v>
      </c>
      <c r="J1126">
        <v>7352</v>
      </c>
      <c r="K1126">
        <f>TB_VOLUMEDEVENDAS[[#This Row],[Produção]]-TB_VOLUMEDEVENDAS[[#This Row],[Exportação]]</f>
        <v>24374</v>
      </c>
    </row>
    <row r="1127" spans="1:11" x14ac:dyDescent="0.2">
      <c r="A1127" s="56">
        <v>8</v>
      </c>
      <c r="B1127">
        <v>1981</v>
      </c>
      <c r="C1127" t="s">
        <v>23</v>
      </c>
      <c r="D1127" s="58">
        <v>29799</v>
      </c>
      <c r="E1127" s="30" t="s">
        <v>5</v>
      </c>
      <c r="F1127">
        <v>33804</v>
      </c>
      <c r="G1127">
        <v>33804</v>
      </c>
      <c r="H1127">
        <v>0</v>
      </c>
      <c r="I1127">
        <v>39448</v>
      </c>
      <c r="J1127">
        <v>9354</v>
      </c>
      <c r="K1127">
        <f>TB_VOLUMEDEVENDAS[[#This Row],[Produção]]-TB_VOLUMEDEVENDAS[[#This Row],[Exportação]]</f>
        <v>30094</v>
      </c>
    </row>
    <row r="1128" spans="1:11" x14ac:dyDescent="0.2">
      <c r="A1128" s="56">
        <v>9</v>
      </c>
      <c r="B1128">
        <v>1981</v>
      </c>
      <c r="C1128" t="s">
        <v>24</v>
      </c>
      <c r="D1128" s="58">
        <v>29830</v>
      </c>
      <c r="E1128" s="30" t="s">
        <v>5</v>
      </c>
      <c r="F1128">
        <v>37663</v>
      </c>
      <c r="G1128">
        <v>37663</v>
      </c>
      <c r="H1128">
        <v>0</v>
      </c>
      <c r="I1128">
        <v>43727</v>
      </c>
      <c r="J1128">
        <v>8168</v>
      </c>
      <c r="K1128">
        <f>TB_VOLUMEDEVENDAS[[#This Row],[Produção]]-TB_VOLUMEDEVENDAS[[#This Row],[Exportação]]</f>
        <v>35559</v>
      </c>
    </row>
    <row r="1129" spans="1:11" x14ac:dyDescent="0.2">
      <c r="A1129" s="56">
        <v>10</v>
      </c>
      <c r="B1129">
        <v>1981</v>
      </c>
      <c r="C1129" t="s">
        <v>25</v>
      </c>
      <c r="D1129" s="58">
        <v>29860</v>
      </c>
      <c r="E1129" s="30" t="s">
        <v>5</v>
      </c>
      <c r="F1129">
        <v>39614</v>
      </c>
      <c r="G1129">
        <v>39614</v>
      </c>
      <c r="H1129">
        <v>0</v>
      </c>
      <c r="I1129">
        <v>48286</v>
      </c>
      <c r="J1129">
        <v>7492</v>
      </c>
      <c r="K1129">
        <f>TB_VOLUMEDEVENDAS[[#This Row],[Produção]]-TB_VOLUMEDEVENDAS[[#This Row],[Exportação]]</f>
        <v>40794</v>
      </c>
    </row>
    <row r="1130" spans="1:11" x14ac:dyDescent="0.2">
      <c r="A1130" s="56">
        <v>11</v>
      </c>
      <c r="B1130">
        <v>1981</v>
      </c>
      <c r="C1130" t="s">
        <v>26</v>
      </c>
      <c r="D1130" s="58">
        <v>29891</v>
      </c>
      <c r="E1130" s="30" t="s">
        <v>5</v>
      </c>
      <c r="F1130">
        <v>37848</v>
      </c>
      <c r="G1130">
        <v>37848</v>
      </c>
      <c r="H1130">
        <v>0</v>
      </c>
      <c r="I1130">
        <v>46010</v>
      </c>
      <c r="J1130">
        <v>5167</v>
      </c>
      <c r="K1130">
        <f>TB_VOLUMEDEVENDAS[[#This Row],[Produção]]-TB_VOLUMEDEVENDAS[[#This Row],[Exportação]]</f>
        <v>40843</v>
      </c>
    </row>
    <row r="1131" spans="1:11" x14ac:dyDescent="0.2">
      <c r="A1131" s="56">
        <v>12</v>
      </c>
      <c r="B1131">
        <v>1981</v>
      </c>
      <c r="C1131" t="s">
        <v>27</v>
      </c>
      <c r="D1131" s="58">
        <v>29921</v>
      </c>
      <c r="E1131" s="30" t="s">
        <v>5</v>
      </c>
      <c r="F1131">
        <v>43589</v>
      </c>
      <c r="G1131">
        <v>43589</v>
      </c>
      <c r="H1131">
        <v>0</v>
      </c>
      <c r="I1131">
        <v>41046</v>
      </c>
      <c r="J1131">
        <v>6496</v>
      </c>
      <c r="K1131">
        <f>TB_VOLUMEDEVENDAS[[#This Row],[Produção]]-TB_VOLUMEDEVENDAS[[#This Row],[Exportação]]</f>
        <v>34550</v>
      </c>
    </row>
    <row r="1132" spans="1:11" x14ac:dyDescent="0.2">
      <c r="A1132" s="56">
        <v>1</v>
      </c>
      <c r="B1132">
        <v>1982</v>
      </c>
      <c r="C1132" t="s">
        <v>16</v>
      </c>
      <c r="D1132" s="58">
        <v>29952</v>
      </c>
      <c r="E1132" s="30" t="s">
        <v>5</v>
      </c>
      <c r="F1132">
        <v>39936</v>
      </c>
      <c r="G1132">
        <v>39936</v>
      </c>
      <c r="H1132">
        <v>0</v>
      </c>
      <c r="I1132">
        <v>45793</v>
      </c>
      <c r="J1132">
        <v>7138</v>
      </c>
      <c r="K1132">
        <f>TB_VOLUMEDEVENDAS[[#This Row],[Produção]]-TB_VOLUMEDEVENDAS[[#This Row],[Exportação]]</f>
        <v>38655</v>
      </c>
    </row>
    <row r="1133" spans="1:11" x14ac:dyDescent="0.2">
      <c r="A1133" s="56">
        <v>2</v>
      </c>
      <c r="B1133">
        <v>1982</v>
      </c>
      <c r="C1133" t="s">
        <v>17</v>
      </c>
      <c r="D1133" s="58">
        <v>29983</v>
      </c>
      <c r="E1133" s="30" t="s">
        <v>5</v>
      </c>
      <c r="F1133">
        <v>38831</v>
      </c>
      <c r="G1133">
        <v>38831</v>
      </c>
      <c r="H1133">
        <v>0</v>
      </c>
      <c r="I1133">
        <v>43509</v>
      </c>
      <c r="J1133">
        <v>7589</v>
      </c>
      <c r="K1133">
        <f>TB_VOLUMEDEVENDAS[[#This Row],[Produção]]-TB_VOLUMEDEVENDAS[[#This Row],[Exportação]]</f>
        <v>35920</v>
      </c>
    </row>
    <row r="1134" spans="1:11" x14ac:dyDescent="0.2">
      <c r="A1134" s="56">
        <v>3</v>
      </c>
      <c r="B1134">
        <v>1982</v>
      </c>
      <c r="C1134" t="s">
        <v>18</v>
      </c>
      <c r="D1134" s="58">
        <v>30011</v>
      </c>
      <c r="E1134" s="30" t="s">
        <v>5</v>
      </c>
      <c r="F1134">
        <v>45100</v>
      </c>
      <c r="G1134">
        <v>45100</v>
      </c>
      <c r="H1134">
        <v>0</v>
      </c>
      <c r="I1134">
        <v>53460</v>
      </c>
      <c r="J1134">
        <v>7287</v>
      </c>
      <c r="K1134">
        <f>TB_VOLUMEDEVENDAS[[#This Row],[Produção]]-TB_VOLUMEDEVENDAS[[#This Row],[Exportação]]</f>
        <v>46173</v>
      </c>
    </row>
    <row r="1135" spans="1:11" x14ac:dyDescent="0.2">
      <c r="A1135" s="56">
        <v>4</v>
      </c>
      <c r="B1135">
        <v>1982</v>
      </c>
      <c r="C1135" t="s">
        <v>19</v>
      </c>
      <c r="D1135" s="58">
        <v>30042</v>
      </c>
      <c r="E1135" s="30" t="s">
        <v>5</v>
      </c>
      <c r="F1135">
        <v>39731</v>
      </c>
      <c r="G1135">
        <v>39731</v>
      </c>
      <c r="H1135">
        <v>0</v>
      </c>
      <c r="I1135">
        <v>49005</v>
      </c>
      <c r="J1135">
        <v>7116</v>
      </c>
      <c r="K1135">
        <f>TB_VOLUMEDEVENDAS[[#This Row],[Produção]]-TB_VOLUMEDEVENDAS[[#This Row],[Exportação]]</f>
        <v>41889</v>
      </c>
    </row>
    <row r="1136" spans="1:11" x14ac:dyDescent="0.2">
      <c r="A1136" s="56">
        <v>5</v>
      </c>
      <c r="B1136">
        <v>1982</v>
      </c>
      <c r="C1136" t="s">
        <v>20</v>
      </c>
      <c r="D1136" s="58">
        <v>30072</v>
      </c>
      <c r="E1136" s="30" t="s">
        <v>5</v>
      </c>
      <c r="F1136">
        <v>39128</v>
      </c>
      <c r="G1136">
        <v>39128</v>
      </c>
      <c r="H1136">
        <v>0</v>
      </c>
      <c r="I1136">
        <v>45106</v>
      </c>
      <c r="J1136">
        <v>5878</v>
      </c>
      <c r="K1136">
        <f>TB_VOLUMEDEVENDAS[[#This Row],[Produção]]-TB_VOLUMEDEVENDAS[[#This Row],[Exportação]]</f>
        <v>39228</v>
      </c>
    </row>
    <row r="1137" spans="1:11" x14ac:dyDescent="0.2">
      <c r="A1137" s="56">
        <v>6</v>
      </c>
      <c r="B1137">
        <v>1982</v>
      </c>
      <c r="C1137" t="s">
        <v>21</v>
      </c>
      <c r="D1137" s="58">
        <v>30103</v>
      </c>
      <c r="E1137" s="30" t="s">
        <v>5</v>
      </c>
      <c r="F1137">
        <v>43520</v>
      </c>
      <c r="G1137">
        <v>43520</v>
      </c>
      <c r="H1137">
        <v>0</v>
      </c>
      <c r="I1137">
        <v>50160</v>
      </c>
      <c r="J1137">
        <v>5904</v>
      </c>
      <c r="K1137">
        <f>TB_VOLUMEDEVENDAS[[#This Row],[Produção]]-TB_VOLUMEDEVENDAS[[#This Row],[Exportação]]</f>
        <v>44256</v>
      </c>
    </row>
    <row r="1138" spans="1:11" x14ac:dyDescent="0.2">
      <c r="A1138" s="56">
        <v>7</v>
      </c>
      <c r="B1138">
        <v>1982</v>
      </c>
      <c r="C1138" t="s">
        <v>22</v>
      </c>
      <c r="D1138" s="58">
        <v>30133</v>
      </c>
      <c r="E1138" s="30" t="s">
        <v>5</v>
      </c>
      <c r="F1138">
        <v>45418</v>
      </c>
      <c r="G1138">
        <v>45418</v>
      </c>
      <c r="H1138">
        <v>0</v>
      </c>
      <c r="I1138">
        <v>48932</v>
      </c>
      <c r="J1138">
        <v>6066</v>
      </c>
      <c r="K1138">
        <f>TB_VOLUMEDEVENDAS[[#This Row],[Produção]]-TB_VOLUMEDEVENDAS[[#This Row],[Exportação]]</f>
        <v>42866</v>
      </c>
    </row>
    <row r="1139" spans="1:11" x14ac:dyDescent="0.2">
      <c r="A1139" s="56">
        <v>8</v>
      </c>
      <c r="B1139">
        <v>1982</v>
      </c>
      <c r="C1139" t="s">
        <v>23</v>
      </c>
      <c r="D1139" s="58">
        <v>30164</v>
      </c>
      <c r="E1139" s="30" t="s">
        <v>5</v>
      </c>
      <c r="F1139">
        <v>47483</v>
      </c>
      <c r="G1139">
        <v>47483</v>
      </c>
      <c r="H1139">
        <v>0</v>
      </c>
      <c r="I1139">
        <v>52440</v>
      </c>
      <c r="J1139">
        <v>5544</v>
      </c>
      <c r="K1139">
        <f>TB_VOLUMEDEVENDAS[[#This Row],[Produção]]-TB_VOLUMEDEVENDAS[[#This Row],[Exportação]]</f>
        <v>46896</v>
      </c>
    </row>
    <row r="1140" spans="1:11" x14ac:dyDescent="0.2">
      <c r="A1140" s="56">
        <v>9</v>
      </c>
      <c r="B1140">
        <v>1982</v>
      </c>
      <c r="C1140" t="s">
        <v>24</v>
      </c>
      <c r="D1140" s="58">
        <v>30195</v>
      </c>
      <c r="E1140" s="30" t="s">
        <v>5</v>
      </c>
      <c r="F1140">
        <v>45753</v>
      </c>
      <c r="G1140">
        <v>45753</v>
      </c>
      <c r="H1140">
        <v>0</v>
      </c>
      <c r="I1140">
        <v>50909</v>
      </c>
      <c r="J1140">
        <v>3997</v>
      </c>
      <c r="K1140">
        <f>TB_VOLUMEDEVENDAS[[#This Row],[Produção]]-TB_VOLUMEDEVENDAS[[#This Row],[Exportação]]</f>
        <v>46912</v>
      </c>
    </row>
    <row r="1141" spans="1:11" x14ac:dyDescent="0.2">
      <c r="A1141" s="56">
        <v>10</v>
      </c>
      <c r="B1141">
        <v>1982</v>
      </c>
      <c r="C1141" t="s">
        <v>25</v>
      </c>
      <c r="D1141" s="58">
        <v>30225</v>
      </c>
      <c r="E1141" s="30" t="s">
        <v>5</v>
      </c>
      <c r="F1141">
        <v>57319</v>
      </c>
      <c r="G1141">
        <v>57319</v>
      </c>
      <c r="H1141">
        <v>0</v>
      </c>
      <c r="I1141">
        <v>61712</v>
      </c>
      <c r="J1141">
        <v>1425</v>
      </c>
      <c r="K1141">
        <f>TB_VOLUMEDEVENDAS[[#This Row],[Produção]]-TB_VOLUMEDEVENDAS[[#This Row],[Exportação]]</f>
        <v>60287</v>
      </c>
    </row>
    <row r="1142" spans="1:11" x14ac:dyDescent="0.2">
      <c r="A1142" s="56">
        <v>11</v>
      </c>
      <c r="B1142">
        <v>1982</v>
      </c>
      <c r="C1142" t="s">
        <v>26</v>
      </c>
      <c r="D1142" s="58">
        <v>30256</v>
      </c>
      <c r="E1142" s="30" t="s">
        <v>5</v>
      </c>
      <c r="F1142">
        <v>54226</v>
      </c>
      <c r="G1142">
        <v>54226</v>
      </c>
      <c r="H1142">
        <v>0</v>
      </c>
      <c r="I1142">
        <v>61621</v>
      </c>
      <c r="J1142">
        <v>1384</v>
      </c>
      <c r="K1142">
        <f>TB_VOLUMEDEVENDAS[[#This Row],[Produção]]-TB_VOLUMEDEVENDAS[[#This Row],[Exportação]]</f>
        <v>60237</v>
      </c>
    </row>
    <row r="1143" spans="1:11" x14ac:dyDescent="0.2">
      <c r="A1143" s="56">
        <v>12</v>
      </c>
      <c r="B1143">
        <v>1982</v>
      </c>
      <c r="C1143" t="s">
        <v>27</v>
      </c>
      <c r="D1143" s="58">
        <v>30286</v>
      </c>
      <c r="E1143" s="30" t="s">
        <v>5</v>
      </c>
      <c r="F1143">
        <v>62746</v>
      </c>
      <c r="G1143">
        <v>62746</v>
      </c>
      <c r="H1143">
        <v>0</v>
      </c>
      <c r="I1143">
        <v>57337</v>
      </c>
      <c r="J1143">
        <v>4445</v>
      </c>
      <c r="K1143">
        <f>TB_VOLUMEDEVENDAS[[#This Row],[Produção]]-TB_VOLUMEDEVENDAS[[#This Row],[Exportação]]</f>
        <v>52892</v>
      </c>
    </row>
    <row r="1144" spans="1:11" x14ac:dyDescent="0.2">
      <c r="A1144" s="56">
        <v>1</v>
      </c>
      <c r="B1144">
        <v>1983</v>
      </c>
      <c r="C1144" t="s">
        <v>16</v>
      </c>
      <c r="D1144" s="58">
        <v>30317</v>
      </c>
      <c r="E1144" s="30" t="s">
        <v>5</v>
      </c>
      <c r="F1144">
        <v>52835</v>
      </c>
      <c r="G1144">
        <v>52835</v>
      </c>
      <c r="H1144">
        <v>0</v>
      </c>
      <c r="I1144">
        <v>56892</v>
      </c>
      <c r="J1144">
        <v>4253</v>
      </c>
      <c r="K1144">
        <f>TB_VOLUMEDEVENDAS[[#This Row],[Produção]]-TB_VOLUMEDEVENDAS[[#This Row],[Exportação]]</f>
        <v>52639</v>
      </c>
    </row>
    <row r="1145" spans="1:11" x14ac:dyDescent="0.2">
      <c r="A1145" s="56">
        <v>2</v>
      </c>
      <c r="B1145">
        <v>1983</v>
      </c>
      <c r="C1145" t="s">
        <v>17</v>
      </c>
      <c r="D1145" s="58">
        <v>30348</v>
      </c>
      <c r="E1145" s="30" t="s">
        <v>5</v>
      </c>
      <c r="F1145">
        <v>48559</v>
      </c>
      <c r="G1145">
        <v>48559</v>
      </c>
      <c r="H1145">
        <v>0</v>
      </c>
      <c r="I1145">
        <v>51087</v>
      </c>
      <c r="J1145">
        <v>1827</v>
      </c>
      <c r="K1145">
        <f>TB_VOLUMEDEVENDAS[[#This Row],[Produção]]-TB_VOLUMEDEVENDAS[[#This Row],[Exportação]]</f>
        <v>49260</v>
      </c>
    </row>
    <row r="1146" spans="1:11" x14ac:dyDescent="0.2">
      <c r="A1146" s="56">
        <v>3</v>
      </c>
      <c r="B1146">
        <v>1983</v>
      </c>
      <c r="C1146" t="s">
        <v>18</v>
      </c>
      <c r="D1146" s="58">
        <v>30376</v>
      </c>
      <c r="E1146" s="30" t="s">
        <v>5</v>
      </c>
      <c r="F1146">
        <v>57139</v>
      </c>
      <c r="G1146">
        <v>57139</v>
      </c>
      <c r="H1146">
        <v>0</v>
      </c>
      <c r="I1146">
        <v>68544</v>
      </c>
      <c r="J1146">
        <v>8192</v>
      </c>
      <c r="K1146">
        <f>TB_VOLUMEDEVENDAS[[#This Row],[Produção]]-TB_VOLUMEDEVENDAS[[#This Row],[Exportação]]</f>
        <v>60352</v>
      </c>
    </row>
    <row r="1147" spans="1:11" x14ac:dyDescent="0.2">
      <c r="A1147" s="56">
        <v>4</v>
      </c>
      <c r="B1147">
        <v>1983</v>
      </c>
      <c r="C1147" t="s">
        <v>19</v>
      </c>
      <c r="D1147" s="58">
        <v>30407</v>
      </c>
      <c r="E1147" s="30" t="s">
        <v>5</v>
      </c>
      <c r="F1147">
        <v>57960</v>
      </c>
      <c r="G1147">
        <v>57960</v>
      </c>
      <c r="H1147">
        <v>0</v>
      </c>
      <c r="I1147">
        <v>59991</v>
      </c>
      <c r="J1147">
        <v>4694</v>
      </c>
      <c r="K1147">
        <f>TB_VOLUMEDEVENDAS[[#This Row],[Produção]]-TB_VOLUMEDEVENDAS[[#This Row],[Exportação]]</f>
        <v>55297</v>
      </c>
    </row>
    <row r="1148" spans="1:11" x14ac:dyDescent="0.2">
      <c r="A1148" s="56">
        <v>5</v>
      </c>
      <c r="B1148">
        <v>1983</v>
      </c>
      <c r="C1148" t="s">
        <v>20</v>
      </c>
      <c r="D1148" s="58">
        <v>30437</v>
      </c>
      <c r="E1148" s="30" t="s">
        <v>5</v>
      </c>
      <c r="F1148">
        <v>58486</v>
      </c>
      <c r="G1148">
        <v>58486</v>
      </c>
      <c r="H1148">
        <v>0</v>
      </c>
      <c r="I1148">
        <v>70405</v>
      </c>
      <c r="J1148">
        <v>5976</v>
      </c>
      <c r="K1148">
        <f>TB_VOLUMEDEVENDAS[[#This Row],[Produção]]-TB_VOLUMEDEVENDAS[[#This Row],[Exportação]]</f>
        <v>64429</v>
      </c>
    </row>
    <row r="1149" spans="1:11" x14ac:dyDescent="0.2">
      <c r="A1149" s="56">
        <v>6</v>
      </c>
      <c r="B1149">
        <v>1983</v>
      </c>
      <c r="C1149" t="s">
        <v>21</v>
      </c>
      <c r="D1149" s="58">
        <v>30468</v>
      </c>
      <c r="E1149" s="30" t="s">
        <v>5</v>
      </c>
      <c r="F1149">
        <v>43614</v>
      </c>
      <c r="G1149">
        <v>43614</v>
      </c>
      <c r="H1149">
        <v>0</v>
      </c>
      <c r="I1149">
        <v>60350</v>
      </c>
      <c r="J1149">
        <v>6388</v>
      </c>
      <c r="K1149">
        <f>TB_VOLUMEDEVENDAS[[#This Row],[Produção]]-TB_VOLUMEDEVENDAS[[#This Row],[Exportação]]</f>
        <v>53962</v>
      </c>
    </row>
    <row r="1150" spans="1:11" x14ac:dyDescent="0.2">
      <c r="A1150" s="56">
        <v>7</v>
      </c>
      <c r="B1150">
        <v>1983</v>
      </c>
      <c r="C1150" t="s">
        <v>22</v>
      </c>
      <c r="D1150" s="58">
        <v>30498</v>
      </c>
      <c r="E1150" s="30" t="s">
        <v>5</v>
      </c>
      <c r="F1150">
        <v>41083</v>
      </c>
      <c r="G1150">
        <v>41083</v>
      </c>
      <c r="H1150">
        <v>0</v>
      </c>
      <c r="I1150">
        <v>42395</v>
      </c>
      <c r="J1150">
        <v>7946</v>
      </c>
      <c r="K1150">
        <f>TB_VOLUMEDEVENDAS[[#This Row],[Produção]]-TB_VOLUMEDEVENDAS[[#This Row],[Exportação]]</f>
        <v>34449</v>
      </c>
    </row>
    <row r="1151" spans="1:11" x14ac:dyDescent="0.2">
      <c r="A1151" s="56">
        <v>8</v>
      </c>
      <c r="B1151">
        <v>1983</v>
      </c>
      <c r="C1151" t="s">
        <v>23</v>
      </c>
      <c r="D1151" s="58">
        <v>30529</v>
      </c>
      <c r="E1151" s="30" t="s">
        <v>5</v>
      </c>
      <c r="F1151">
        <v>54604</v>
      </c>
      <c r="G1151">
        <v>54604</v>
      </c>
      <c r="H1151">
        <v>0</v>
      </c>
      <c r="I1151">
        <v>58975</v>
      </c>
      <c r="J1151">
        <v>9975</v>
      </c>
      <c r="K1151">
        <f>TB_VOLUMEDEVENDAS[[#This Row],[Produção]]-TB_VOLUMEDEVENDAS[[#This Row],[Exportação]]</f>
        <v>49000</v>
      </c>
    </row>
    <row r="1152" spans="1:11" x14ac:dyDescent="0.2">
      <c r="A1152" s="56">
        <v>9</v>
      </c>
      <c r="B1152">
        <v>1983</v>
      </c>
      <c r="C1152" t="s">
        <v>24</v>
      </c>
      <c r="D1152" s="58">
        <v>30560</v>
      </c>
      <c r="E1152" s="30" t="s">
        <v>5</v>
      </c>
      <c r="F1152">
        <v>53957</v>
      </c>
      <c r="G1152">
        <v>53957</v>
      </c>
      <c r="H1152">
        <v>0</v>
      </c>
      <c r="I1152">
        <v>58629</v>
      </c>
      <c r="J1152">
        <v>2781</v>
      </c>
      <c r="K1152">
        <f>TB_VOLUMEDEVENDAS[[#This Row],[Produção]]-TB_VOLUMEDEVENDAS[[#This Row],[Exportação]]</f>
        <v>55848</v>
      </c>
    </row>
    <row r="1153" spans="1:11" x14ac:dyDescent="0.2">
      <c r="A1153" s="56">
        <v>10</v>
      </c>
      <c r="B1153">
        <v>1983</v>
      </c>
      <c r="C1153" t="s">
        <v>25</v>
      </c>
      <c r="D1153" s="58">
        <v>30590</v>
      </c>
      <c r="E1153" s="30" t="s">
        <v>5</v>
      </c>
      <c r="F1153">
        <v>48959</v>
      </c>
      <c r="G1153">
        <v>48959</v>
      </c>
      <c r="H1153">
        <v>0</v>
      </c>
      <c r="I1153">
        <v>52201</v>
      </c>
      <c r="J1153">
        <v>7077</v>
      </c>
      <c r="K1153">
        <f>TB_VOLUMEDEVENDAS[[#This Row],[Produção]]-TB_VOLUMEDEVENDAS[[#This Row],[Exportação]]</f>
        <v>45124</v>
      </c>
    </row>
    <row r="1154" spans="1:11" x14ac:dyDescent="0.2">
      <c r="A1154" s="56">
        <v>11</v>
      </c>
      <c r="B1154">
        <v>1983</v>
      </c>
      <c r="C1154" t="s">
        <v>26</v>
      </c>
      <c r="D1154" s="58">
        <v>30621</v>
      </c>
      <c r="E1154" s="30" t="s">
        <v>5</v>
      </c>
      <c r="F1154">
        <v>42975</v>
      </c>
      <c r="G1154">
        <v>42975</v>
      </c>
      <c r="H1154">
        <v>0</v>
      </c>
      <c r="I1154">
        <v>55314</v>
      </c>
      <c r="J1154">
        <v>5981</v>
      </c>
      <c r="K1154">
        <f>TB_VOLUMEDEVENDAS[[#This Row],[Produção]]-TB_VOLUMEDEVENDAS[[#This Row],[Exportação]]</f>
        <v>49333</v>
      </c>
    </row>
    <row r="1155" spans="1:11" x14ac:dyDescent="0.2">
      <c r="A1155" s="56">
        <v>12</v>
      </c>
      <c r="B1155">
        <v>1983</v>
      </c>
      <c r="C1155" t="s">
        <v>27</v>
      </c>
      <c r="D1155" s="58">
        <v>30651</v>
      </c>
      <c r="E1155" s="30" t="s">
        <v>5</v>
      </c>
      <c r="F1155">
        <v>49955</v>
      </c>
      <c r="G1155">
        <v>49955</v>
      </c>
      <c r="H1155">
        <v>0</v>
      </c>
      <c r="I1155">
        <v>55114</v>
      </c>
      <c r="J1155">
        <v>7548</v>
      </c>
      <c r="K1155">
        <f>TB_VOLUMEDEVENDAS[[#This Row],[Produção]]-TB_VOLUMEDEVENDAS[[#This Row],[Exportação]]</f>
        <v>47566</v>
      </c>
    </row>
    <row r="1156" spans="1:11" x14ac:dyDescent="0.2">
      <c r="A1156" s="56">
        <v>1</v>
      </c>
      <c r="B1156">
        <v>1984</v>
      </c>
      <c r="C1156" t="s">
        <v>16</v>
      </c>
      <c r="D1156" s="58">
        <v>30682</v>
      </c>
      <c r="E1156" s="30" t="s">
        <v>5</v>
      </c>
      <c r="F1156">
        <v>35304</v>
      </c>
      <c r="G1156">
        <v>35304</v>
      </c>
      <c r="H1156">
        <v>0</v>
      </c>
      <c r="I1156">
        <v>45590</v>
      </c>
      <c r="J1156">
        <v>6798</v>
      </c>
      <c r="K1156">
        <f>TB_VOLUMEDEVENDAS[[#This Row],[Produção]]-TB_VOLUMEDEVENDAS[[#This Row],[Exportação]]</f>
        <v>38792</v>
      </c>
    </row>
    <row r="1157" spans="1:11" x14ac:dyDescent="0.2">
      <c r="A1157" s="56">
        <v>2</v>
      </c>
      <c r="B1157">
        <v>1984</v>
      </c>
      <c r="C1157" t="s">
        <v>17</v>
      </c>
      <c r="D1157" s="58">
        <v>30713</v>
      </c>
      <c r="E1157" s="30" t="s">
        <v>5</v>
      </c>
      <c r="F1157">
        <v>46221</v>
      </c>
      <c r="G1157">
        <v>46221</v>
      </c>
      <c r="H1157">
        <v>0</v>
      </c>
      <c r="I1157">
        <v>56635</v>
      </c>
      <c r="J1157">
        <v>4681</v>
      </c>
      <c r="K1157">
        <f>TB_VOLUMEDEVENDAS[[#This Row],[Produção]]-TB_VOLUMEDEVENDAS[[#This Row],[Exportação]]</f>
        <v>51954</v>
      </c>
    </row>
    <row r="1158" spans="1:11" x14ac:dyDescent="0.2">
      <c r="A1158" s="56">
        <v>3</v>
      </c>
      <c r="B1158">
        <v>1984</v>
      </c>
      <c r="C1158" t="s">
        <v>18</v>
      </c>
      <c r="D1158" s="58">
        <v>30742</v>
      </c>
      <c r="E1158" s="30" t="s">
        <v>5</v>
      </c>
      <c r="F1158">
        <v>42712</v>
      </c>
      <c r="G1158">
        <v>42712</v>
      </c>
      <c r="H1158">
        <v>0</v>
      </c>
      <c r="I1158">
        <v>51588</v>
      </c>
      <c r="J1158">
        <v>8995</v>
      </c>
      <c r="K1158">
        <f>TB_VOLUMEDEVENDAS[[#This Row],[Produção]]-TB_VOLUMEDEVENDAS[[#This Row],[Exportação]]</f>
        <v>42593</v>
      </c>
    </row>
    <row r="1159" spans="1:11" x14ac:dyDescent="0.2">
      <c r="A1159" s="56">
        <v>4</v>
      </c>
      <c r="B1159">
        <v>1984</v>
      </c>
      <c r="C1159" t="s">
        <v>19</v>
      </c>
      <c r="D1159" s="58">
        <v>30773</v>
      </c>
      <c r="E1159" s="30" t="s">
        <v>5</v>
      </c>
      <c r="F1159">
        <v>43558</v>
      </c>
      <c r="G1159">
        <v>43558</v>
      </c>
      <c r="H1159">
        <v>0</v>
      </c>
      <c r="I1159">
        <v>38806</v>
      </c>
      <c r="J1159">
        <v>7934</v>
      </c>
      <c r="K1159">
        <f>TB_VOLUMEDEVENDAS[[#This Row],[Produção]]-TB_VOLUMEDEVENDAS[[#This Row],[Exportação]]</f>
        <v>30872</v>
      </c>
    </row>
    <row r="1160" spans="1:11" x14ac:dyDescent="0.2">
      <c r="A1160" s="56">
        <v>5</v>
      </c>
      <c r="B1160">
        <v>1984</v>
      </c>
      <c r="C1160" t="s">
        <v>20</v>
      </c>
      <c r="D1160" s="58">
        <v>30803</v>
      </c>
      <c r="E1160" s="30" t="s">
        <v>5</v>
      </c>
      <c r="F1160">
        <v>45824</v>
      </c>
      <c r="G1160">
        <v>45824</v>
      </c>
      <c r="H1160">
        <v>0</v>
      </c>
      <c r="I1160">
        <v>56373</v>
      </c>
      <c r="J1160">
        <v>6569</v>
      </c>
      <c r="K1160">
        <f>TB_VOLUMEDEVENDAS[[#This Row],[Produção]]-TB_VOLUMEDEVENDAS[[#This Row],[Exportação]]</f>
        <v>49804</v>
      </c>
    </row>
    <row r="1161" spans="1:11" x14ac:dyDescent="0.2">
      <c r="A1161" s="56">
        <v>6</v>
      </c>
      <c r="B1161">
        <v>1984</v>
      </c>
      <c r="C1161" t="s">
        <v>21</v>
      </c>
      <c r="D1161" s="58">
        <v>30834</v>
      </c>
      <c r="E1161" s="30" t="s">
        <v>5</v>
      </c>
      <c r="F1161">
        <v>45748</v>
      </c>
      <c r="G1161">
        <v>45748</v>
      </c>
      <c r="H1161">
        <v>0</v>
      </c>
      <c r="I1161">
        <v>48613</v>
      </c>
      <c r="J1161">
        <v>9393</v>
      </c>
      <c r="K1161">
        <f>TB_VOLUMEDEVENDAS[[#This Row],[Produção]]-TB_VOLUMEDEVENDAS[[#This Row],[Exportação]]</f>
        <v>39220</v>
      </c>
    </row>
    <row r="1162" spans="1:11" x14ac:dyDescent="0.2">
      <c r="A1162" s="56">
        <v>7</v>
      </c>
      <c r="B1162">
        <v>1984</v>
      </c>
      <c r="C1162" t="s">
        <v>22</v>
      </c>
      <c r="D1162" s="58">
        <v>30864</v>
      </c>
      <c r="E1162" s="30" t="s">
        <v>5</v>
      </c>
      <c r="F1162">
        <v>39229</v>
      </c>
      <c r="G1162">
        <v>39229</v>
      </c>
      <c r="H1162">
        <v>0</v>
      </c>
      <c r="I1162">
        <v>48705</v>
      </c>
      <c r="J1162">
        <v>5158</v>
      </c>
      <c r="K1162">
        <f>TB_VOLUMEDEVENDAS[[#This Row],[Produção]]-TB_VOLUMEDEVENDAS[[#This Row],[Exportação]]</f>
        <v>43547</v>
      </c>
    </row>
    <row r="1163" spans="1:11" x14ac:dyDescent="0.2">
      <c r="A1163" s="56">
        <v>8</v>
      </c>
      <c r="B1163">
        <v>1984</v>
      </c>
      <c r="C1163" t="s">
        <v>23</v>
      </c>
      <c r="D1163" s="58">
        <v>30895</v>
      </c>
      <c r="E1163" s="30" t="s">
        <v>5</v>
      </c>
      <c r="F1163">
        <v>47713</v>
      </c>
      <c r="G1163">
        <v>47713</v>
      </c>
      <c r="H1163">
        <v>0</v>
      </c>
      <c r="I1163">
        <v>58462</v>
      </c>
      <c r="J1163">
        <v>7965</v>
      </c>
      <c r="K1163">
        <f>TB_VOLUMEDEVENDAS[[#This Row],[Produção]]-TB_VOLUMEDEVENDAS[[#This Row],[Exportação]]</f>
        <v>50497</v>
      </c>
    </row>
    <row r="1164" spans="1:11" x14ac:dyDescent="0.2">
      <c r="A1164" s="56">
        <v>9</v>
      </c>
      <c r="B1164">
        <v>1984</v>
      </c>
      <c r="C1164" t="s">
        <v>24</v>
      </c>
      <c r="D1164" s="58">
        <v>30926</v>
      </c>
      <c r="E1164" s="30" t="s">
        <v>5</v>
      </c>
      <c r="F1164">
        <v>44804</v>
      </c>
      <c r="G1164">
        <v>44804</v>
      </c>
      <c r="H1164">
        <v>0</v>
      </c>
      <c r="I1164">
        <v>42300</v>
      </c>
      <c r="J1164">
        <v>3402</v>
      </c>
      <c r="K1164">
        <f>TB_VOLUMEDEVENDAS[[#This Row],[Produção]]-TB_VOLUMEDEVENDAS[[#This Row],[Exportação]]</f>
        <v>38898</v>
      </c>
    </row>
    <row r="1165" spans="1:11" x14ac:dyDescent="0.2">
      <c r="A1165" s="56">
        <v>10</v>
      </c>
      <c r="B1165">
        <v>1984</v>
      </c>
      <c r="C1165" t="s">
        <v>25</v>
      </c>
      <c r="D1165" s="58">
        <v>30956</v>
      </c>
      <c r="E1165" s="30" t="s">
        <v>5</v>
      </c>
      <c r="F1165">
        <v>47471</v>
      </c>
      <c r="G1165">
        <v>47471</v>
      </c>
      <c r="H1165">
        <v>0</v>
      </c>
      <c r="I1165">
        <v>51772</v>
      </c>
      <c r="J1165">
        <v>6049</v>
      </c>
      <c r="K1165">
        <f>TB_VOLUMEDEVENDAS[[#This Row],[Produção]]-TB_VOLUMEDEVENDAS[[#This Row],[Exportação]]</f>
        <v>45723</v>
      </c>
    </row>
    <row r="1166" spans="1:11" x14ac:dyDescent="0.2">
      <c r="A1166" s="56">
        <v>11</v>
      </c>
      <c r="B1166">
        <v>1984</v>
      </c>
      <c r="C1166" t="s">
        <v>26</v>
      </c>
      <c r="D1166" s="58">
        <v>30987</v>
      </c>
      <c r="E1166" s="30" t="s">
        <v>5</v>
      </c>
      <c r="F1166">
        <v>53119</v>
      </c>
      <c r="G1166">
        <v>53119</v>
      </c>
      <c r="H1166">
        <v>0</v>
      </c>
      <c r="I1166">
        <v>60986</v>
      </c>
      <c r="J1166">
        <v>5382</v>
      </c>
      <c r="K1166">
        <f>TB_VOLUMEDEVENDAS[[#This Row],[Produção]]-TB_VOLUMEDEVENDAS[[#This Row],[Exportação]]</f>
        <v>55604</v>
      </c>
    </row>
    <row r="1167" spans="1:11" x14ac:dyDescent="0.2">
      <c r="A1167" s="56">
        <v>12</v>
      </c>
      <c r="B1167">
        <v>1984</v>
      </c>
      <c r="C1167" t="s">
        <v>27</v>
      </c>
      <c r="D1167" s="58">
        <v>31017</v>
      </c>
      <c r="E1167" s="30" t="s">
        <v>5</v>
      </c>
      <c r="F1167">
        <v>41721</v>
      </c>
      <c r="G1167">
        <v>41721</v>
      </c>
      <c r="H1167">
        <v>0</v>
      </c>
      <c r="I1167">
        <v>42099</v>
      </c>
      <c r="J1167">
        <v>4629</v>
      </c>
      <c r="K1167">
        <f>TB_VOLUMEDEVENDAS[[#This Row],[Produção]]-TB_VOLUMEDEVENDAS[[#This Row],[Exportação]]</f>
        <v>37470</v>
      </c>
    </row>
    <row r="1168" spans="1:11" x14ac:dyDescent="0.2">
      <c r="A1168" s="56">
        <v>1</v>
      </c>
      <c r="B1168">
        <v>1985</v>
      </c>
      <c r="C1168" t="s">
        <v>16</v>
      </c>
      <c r="D1168" s="58">
        <v>31048</v>
      </c>
      <c r="E1168" s="30" t="s">
        <v>5</v>
      </c>
      <c r="F1168">
        <v>49961</v>
      </c>
      <c r="G1168">
        <v>49961</v>
      </c>
      <c r="H1168">
        <v>0</v>
      </c>
      <c r="I1168">
        <v>57860</v>
      </c>
      <c r="J1168">
        <v>5676</v>
      </c>
      <c r="K1168">
        <f>TB_VOLUMEDEVENDAS[[#This Row],[Produção]]-TB_VOLUMEDEVENDAS[[#This Row],[Exportação]]</f>
        <v>52184</v>
      </c>
    </row>
    <row r="1169" spans="1:11" x14ac:dyDescent="0.2">
      <c r="A1169" s="56">
        <v>2</v>
      </c>
      <c r="B1169">
        <v>1985</v>
      </c>
      <c r="C1169" t="s">
        <v>17</v>
      </c>
      <c r="D1169" s="58">
        <v>31079</v>
      </c>
      <c r="E1169" s="30" t="s">
        <v>5</v>
      </c>
      <c r="F1169">
        <v>48347</v>
      </c>
      <c r="G1169">
        <v>48347</v>
      </c>
      <c r="H1169">
        <v>0</v>
      </c>
      <c r="I1169">
        <v>52865</v>
      </c>
      <c r="J1169">
        <v>4908</v>
      </c>
      <c r="K1169">
        <f>TB_VOLUMEDEVENDAS[[#This Row],[Produção]]-TB_VOLUMEDEVENDAS[[#This Row],[Exportação]]</f>
        <v>47957</v>
      </c>
    </row>
    <row r="1170" spans="1:11" x14ac:dyDescent="0.2">
      <c r="A1170" s="56">
        <v>3</v>
      </c>
      <c r="B1170">
        <v>1985</v>
      </c>
      <c r="C1170" t="s">
        <v>18</v>
      </c>
      <c r="D1170" s="58">
        <v>31107</v>
      </c>
      <c r="E1170" s="30" t="s">
        <v>5</v>
      </c>
      <c r="F1170">
        <v>55238</v>
      </c>
      <c r="G1170">
        <v>55238</v>
      </c>
      <c r="H1170">
        <v>0</v>
      </c>
      <c r="I1170">
        <v>61000</v>
      </c>
      <c r="J1170">
        <v>8491</v>
      </c>
      <c r="K1170">
        <f>TB_VOLUMEDEVENDAS[[#This Row],[Produção]]-TB_VOLUMEDEVENDAS[[#This Row],[Exportação]]</f>
        <v>52509</v>
      </c>
    </row>
    <row r="1171" spans="1:11" x14ac:dyDescent="0.2">
      <c r="A1171" s="56">
        <v>4</v>
      </c>
      <c r="B1171">
        <v>1985</v>
      </c>
      <c r="C1171" t="s">
        <v>19</v>
      </c>
      <c r="D1171" s="58">
        <v>31138</v>
      </c>
      <c r="E1171" s="30" t="s">
        <v>5</v>
      </c>
      <c r="F1171">
        <v>18389</v>
      </c>
      <c r="G1171">
        <v>18389</v>
      </c>
      <c r="H1171">
        <v>0</v>
      </c>
      <c r="I1171">
        <v>24490</v>
      </c>
      <c r="J1171">
        <v>3382</v>
      </c>
      <c r="K1171">
        <f>TB_VOLUMEDEVENDAS[[#This Row],[Produção]]-TB_VOLUMEDEVENDAS[[#This Row],[Exportação]]</f>
        <v>21108</v>
      </c>
    </row>
    <row r="1172" spans="1:11" x14ac:dyDescent="0.2">
      <c r="A1172" s="56">
        <v>5</v>
      </c>
      <c r="B1172">
        <v>1985</v>
      </c>
      <c r="C1172" t="s">
        <v>20</v>
      </c>
      <c r="D1172" s="58">
        <v>31168</v>
      </c>
      <c r="E1172" s="30" t="s">
        <v>5</v>
      </c>
      <c r="F1172">
        <v>30012</v>
      </c>
      <c r="G1172">
        <v>30012</v>
      </c>
      <c r="H1172">
        <v>0</v>
      </c>
      <c r="I1172">
        <v>32712</v>
      </c>
      <c r="J1172">
        <v>5947</v>
      </c>
      <c r="K1172">
        <f>TB_VOLUMEDEVENDAS[[#This Row],[Produção]]-TB_VOLUMEDEVENDAS[[#This Row],[Exportação]]</f>
        <v>26765</v>
      </c>
    </row>
    <row r="1173" spans="1:11" x14ac:dyDescent="0.2">
      <c r="A1173" s="56">
        <v>6</v>
      </c>
      <c r="B1173">
        <v>1985</v>
      </c>
      <c r="C1173" t="s">
        <v>21</v>
      </c>
      <c r="D1173" s="58">
        <v>31199</v>
      </c>
      <c r="E1173" s="30" t="s">
        <v>5</v>
      </c>
      <c r="F1173">
        <v>41049</v>
      </c>
      <c r="G1173">
        <v>41049</v>
      </c>
      <c r="H1173">
        <v>0</v>
      </c>
      <c r="I1173">
        <v>48336</v>
      </c>
      <c r="J1173">
        <v>5146</v>
      </c>
      <c r="K1173">
        <f>TB_VOLUMEDEVENDAS[[#This Row],[Produção]]-TB_VOLUMEDEVENDAS[[#This Row],[Exportação]]</f>
        <v>43190</v>
      </c>
    </row>
    <row r="1174" spans="1:11" x14ac:dyDescent="0.2">
      <c r="A1174" s="56">
        <v>7</v>
      </c>
      <c r="B1174">
        <v>1985</v>
      </c>
      <c r="C1174" t="s">
        <v>22</v>
      </c>
      <c r="D1174" s="58">
        <v>31229</v>
      </c>
      <c r="E1174" s="30" t="s">
        <v>5</v>
      </c>
      <c r="F1174">
        <v>56686</v>
      </c>
      <c r="G1174">
        <v>56686</v>
      </c>
      <c r="H1174">
        <v>0</v>
      </c>
      <c r="I1174">
        <v>70439</v>
      </c>
      <c r="J1174">
        <v>12027</v>
      </c>
      <c r="K1174">
        <f>TB_VOLUMEDEVENDAS[[#This Row],[Produção]]-TB_VOLUMEDEVENDAS[[#This Row],[Exportação]]</f>
        <v>58412</v>
      </c>
    </row>
    <row r="1175" spans="1:11" x14ac:dyDescent="0.2">
      <c r="A1175" s="56">
        <v>8</v>
      </c>
      <c r="B1175">
        <v>1985</v>
      </c>
      <c r="C1175" t="s">
        <v>23</v>
      </c>
      <c r="D1175" s="58">
        <v>31260</v>
      </c>
      <c r="E1175" s="30" t="s">
        <v>5</v>
      </c>
      <c r="F1175">
        <v>59477</v>
      </c>
      <c r="G1175">
        <v>59477</v>
      </c>
      <c r="H1175">
        <v>0</v>
      </c>
      <c r="I1175">
        <v>66643</v>
      </c>
      <c r="J1175">
        <v>7395</v>
      </c>
      <c r="K1175">
        <f>TB_VOLUMEDEVENDAS[[#This Row],[Produção]]-TB_VOLUMEDEVENDAS[[#This Row],[Exportação]]</f>
        <v>59248</v>
      </c>
    </row>
    <row r="1176" spans="1:11" x14ac:dyDescent="0.2">
      <c r="A1176" s="56">
        <v>9</v>
      </c>
      <c r="B1176">
        <v>1985</v>
      </c>
      <c r="C1176" t="s">
        <v>24</v>
      </c>
      <c r="D1176" s="58">
        <v>31291</v>
      </c>
      <c r="E1176" s="30" t="s">
        <v>5</v>
      </c>
      <c r="F1176">
        <v>60270</v>
      </c>
      <c r="G1176">
        <v>60270</v>
      </c>
      <c r="H1176">
        <v>0</v>
      </c>
      <c r="I1176">
        <v>67947</v>
      </c>
      <c r="J1176">
        <v>11012</v>
      </c>
      <c r="K1176">
        <f>TB_VOLUMEDEVENDAS[[#This Row],[Produção]]-TB_VOLUMEDEVENDAS[[#This Row],[Exportação]]</f>
        <v>56935</v>
      </c>
    </row>
    <row r="1177" spans="1:11" x14ac:dyDescent="0.2">
      <c r="A1177" s="56">
        <v>10</v>
      </c>
      <c r="B1177">
        <v>1985</v>
      </c>
      <c r="C1177" t="s">
        <v>25</v>
      </c>
      <c r="D1177" s="58">
        <v>31321</v>
      </c>
      <c r="E1177" s="30" t="s">
        <v>5</v>
      </c>
      <c r="F1177">
        <v>71939</v>
      </c>
      <c r="G1177">
        <v>71939</v>
      </c>
      <c r="H1177">
        <v>0</v>
      </c>
      <c r="I1177">
        <v>80993</v>
      </c>
      <c r="J1177">
        <v>7221</v>
      </c>
      <c r="K1177">
        <f>TB_VOLUMEDEVENDAS[[#This Row],[Produção]]-TB_VOLUMEDEVENDAS[[#This Row],[Exportação]]</f>
        <v>73772</v>
      </c>
    </row>
    <row r="1178" spans="1:11" x14ac:dyDescent="0.2">
      <c r="A1178" s="56">
        <v>11</v>
      </c>
      <c r="B1178">
        <v>1985</v>
      </c>
      <c r="C1178" t="s">
        <v>26</v>
      </c>
      <c r="D1178" s="58">
        <v>31352</v>
      </c>
      <c r="E1178" s="30" t="s">
        <v>5</v>
      </c>
      <c r="F1178">
        <v>65812</v>
      </c>
      <c r="G1178">
        <v>65812</v>
      </c>
      <c r="H1178">
        <v>0</v>
      </c>
      <c r="I1178">
        <v>71982</v>
      </c>
      <c r="J1178">
        <v>6464</v>
      </c>
      <c r="K1178">
        <f>TB_VOLUMEDEVENDAS[[#This Row],[Produção]]-TB_VOLUMEDEVENDAS[[#This Row],[Exportação]]</f>
        <v>65518</v>
      </c>
    </row>
    <row r="1179" spans="1:11" x14ac:dyDescent="0.2">
      <c r="A1179" s="56">
        <v>12</v>
      </c>
      <c r="B1179">
        <v>1985</v>
      </c>
      <c r="C1179" t="s">
        <v>27</v>
      </c>
      <c r="D1179" s="58">
        <v>31382</v>
      </c>
      <c r="E1179" s="30" t="s">
        <v>5</v>
      </c>
      <c r="F1179">
        <v>46443</v>
      </c>
      <c r="G1179">
        <v>46443</v>
      </c>
      <c r="H1179">
        <v>0</v>
      </c>
      <c r="I1179">
        <v>52093</v>
      </c>
      <c r="J1179">
        <v>10581</v>
      </c>
      <c r="K1179">
        <f>TB_VOLUMEDEVENDAS[[#This Row],[Produção]]-TB_VOLUMEDEVENDAS[[#This Row],[Exportação]]</f>
        <v>41512</v>
      </c>
    </row>
    <row r="1180" spans="1:11" x14ac:dyDescent="0.2">
      <c r="A1180" s="56">
        <v>1</v>
      </c>
      <c r="B1180">
        <v>1986</v>
      </c>
      <c r="C1180" t="s">
        <v>16</v>
      </c>
      <c r="D1180" s="58">
        <v>31413</v>
      </c>
      <c r="E1180" s="30" t="s">
        <v>5</v>
      </c>
      <c r="F1180">
        <v>45304</v>
      </c>
      <c r="G1180">
        <v>45304</v>
      </c>
      <c r="H1180">
        <v>0</v>
      </c>
      <c r="I1180">
        <v>57127</v>
      </c>
      <c r="J1180">
        <v>2857</v>
      </c>
      <c r="K1180">
        <f>TB_VOLUMEDEVENDAS[[#This Row],[Produção]]-TB_VOLUMEDEVENDAS[[#This Row],[Exportação]]</f>
        <v>54270</v>
      </c>
    </row>
    <row r="1181" spans="1:11" x14ac:dyDescent="0.2">
      <c r="A1181" s="56">
        <v>2</v>
      </c>
      <c r="B1181">
        <v>1986</v>
      </c>
      <c r="C1181" t="s">
        <v>17</v>
      </c>
      <c r="D1181" s="58">
        <v>31444</v>
      </c>
      <c r="E1181" s="30" t="s">
        <v>5</v>
      </c>
      <c r="F1181">
        <v>59166</v>
      </c>
      <c r="G1181">
        <v>59166</v>
      </c>
      <c r="H1181">
        <v>0</v>
      </c>
      <c r="I1181">
        <v>62375</v>
      </c>
      <c r="J1181">
        <v>3543</v>
      </c>
      <c r="K1181">
        <f>TB_VOLUMEDEVENDAS[[#This Row],[Produção]]-TB_VOLUMEDEVENDAS[[#This Row],[Exportação]]</f>
        <v>58832</v>
      </c>
    </row>
    <row r="1182" spans="1:11" x14ac:dyDescent="0.2">
      <c r="A1182" s="56">
        <v>3</v>
      </c>
      <c r="B1182">
        <v>1986</v>
      </c>
      <c r="C1182" t="s">
        <v>18</v>
      </c>
      <c r="D1182" s="58">
        <v>31472</v>
      </c>
      <c r="E1182" s="30" t="s">
        <v>5</v>
      </c>
      <c r="F1182">
        <v>62241</v>
      </c>
      <c r="G1182">
        <v>62241</v>
      </c>
      <c r="H1182">
        <v>0</v>
      </c>
      <c r="I1182">
        <v>69654</v>
      </c>
      <c r="J1182">
        <v>9236</v>
      </c>
      <c r="K1182">
        <f>TB_VOLUMEDEVENDAS[[#This Row],[Produção]]-TB_VOLUMEDEVENDAS[[#This Row],[Exportação]]</f>
        <v>60418</v>
      </c>
    </row>
    <row r="1183" spans="1:11" x14ac:dyDescent="0.2">
      <c r="A1183" s="56">
        <v>4</v>
      </c>
      <c r="B1183">
        <v>1986</v>
      </c>
      <c r="C1183" t="s">
        <v>19</v>
      </c>
      <c r="D1183" s="58">
        <v>31503</v>
      </c>
      <c r="E1183" s="30" t="s">
        <v>5</v>
      </c>
      <c r="F1183">
        <v>63198</v>
      </c>
      <c r="G1183">
        <v>63198</v>
      </c>
      <c r="H1183">
        <v>0</v>
      </c>
      <c r="I1183">
        <v>71060</v>
      </c>
      <c r="J1183">
        <v>5859</v>
      </c>
      <c r="K1183">
        <f>TB_VOLUMEDEVENDAS[[#This Row],[Produção]]-TB_VOLUMEDEVENDAS[[#This Row],[Exportação]]</f>
        <v>65201</v>
      </c>
    </row>
    <row r="1184" spans="1:11" x14ac:dyDescent="0.2">
      <c r="A1184" s="56">
        <v>5</v>
      </c>
      <c r="B1184">
        <v>1986</v>
      </c>
      <c r="C1184" t="s">
        <v>20</v>
      </c>
      <c r="D1184" s="58">
        <v>31533</v>
      </c>
      <c r="E1184" s="30" t="s">
        <v>5</v>
      </c>
      <c r="F1184">
        <v>69160</v>
      </c>
      <c r="G1184">
        <v>69160</v>
      </c>
      <c r="H1184">
        <v>0</v>
      </c>
      <c r="I1184">
        <v>74307</v>
      </c>
      <c r="J1184">
        <v>6165</v>
      </c>
      <c r="K1184">
        <f>TB_VOLUMEDEVENDAS[[#This Row],[Produção]]-TB_VOLUMEDEVENDAS[[#This Row],[Exportação]]</f>
        <v>68142</v>
      </c>
    </row>
    <row r="1185" spans="1:11" x14ac:dyDescent="0.2">
      <c r="A1185" s="56">
        <v>6</v>
      </c>
      <c r="B1185">
        <v>1986</v>
      </c>
      <c r="C1185" t="s">
        <v>21</v>
      </c>
      <c r="D1185" s="58">
        <v>31564</v>
      </c>
      <c r="E1185" s="30" t="s">
        <v>5</v>
      </c>
      <c r="F1185">
        <v>61211</v>
      </c>
      <c r="G1185">
        <v>61211</v>
      </c>
      <c r="H1185">
        <v>0</v>
      </c>
      <c r="I1185">
        <v>64864</v>
      </c>
      <c r="J1185">
        <v>4835</v>
      </c>
      <c r="K1185">
        <f>TB_VOLUMEDEVENDAS[[#This Row],[Produção]]-TB_VOLUMEDEVENDAS[[#This Row],[Exportação]]</f>
        <v>60029</v>
      </c>
    </row>
    <row r="1186" spans="1:11" x14ac:dyDescent="0.2">
      <c r="A1186" s="56">
        <v>7</v>
      </c>
      <c r="B1186">
        <v>1986</v>
      </c>
      <c r="C1186" t="s">
        <v>22</v>
      </c>
      <c r="D1186" s="58">
        <v>31594</v>
      </c>
      <c r="E1186" s="30" t="s">
        <v>5</v>
      </c>
      <c r="F1186">
        <v>57666</v>
      </c>
      <c r="G1186">
        <v>57666</v>
      </c>
      <c r="H1186">
        <v>0</v>
      </c>
      <c r="I1186">
        <v>60728</v>
      </c>
      <c r="J1186">
        <v>5452</v>
      </c>
      <c r="K1186">
        <f>TB_VOLUMEDEVENDAS[[#This Row],[Produção]]-TB_VOLUMEDEVENDAS[[#This Row],[Exportação]]</f>
        <v>55276</v>
      </c>
    </row>
    <row r="1187" spans="1:11" x14ac:dyDescent="0.2">
      <c r="A1187" s="56">
        <v>8</v>
      </c>
      <c r="B1187">
        <v>1986</v>
      </c>
      <c r="C1187" t="s">
        <v>23</v>
      </c>
      <c r="D1187" s="58">
        <v>31625</v>
      </c>
      <c r="E1187" s="30" t="s">
        <v>5</v>
      </c>
      <c r="F1187">
        <v>49681</v>
      </c>
      <c r="G1187">
        <v>49681</v>
      </c>
      <c r="H1187">
        <v>0</v>
      </c>
      <c r="I1187">
        <v>57517</v>
      </c>
      <c r="J1187">
        <v>4376</v>
      </c>
      <c r="K1187">
        <f>TB_VOLUMEDEVENDAS[[#This Row],[Produção]]-TB_VOLUMEDEVENDAS[[#This Row],[Exportação]]</f>
        <v>53141</v>
      </c>
    </row>
    <row r="1188" spans="1:11" x14ac:dyDescent="0.2">
      <c r="A1188" s="56">
        <v>9</v>
      </c>
      <c r="B1188">
        <v>1986</v>
      </c>
      <c r="C1188" t="s">
        <v>24</v>
      </c>
      <c r="D1188" s="58">
        <v>31656</v>
      </c>
      <c r="E1188" s="30" t="s">
        <v>5</v>
      </c>
      <c r="F1188">
        <v>68063</v>
      </c>
      <c r="G1188">
        <v>68063</v>
      </c>
      <c r="H1188">
        <v>0</v>
      </c>
      <c r="I1188">
        <v>69199</v>
      </c>
      <c r="J1188">
        <v>3273</v>
      </c>
      <c r="K1188">
        <f>TB_VOLUMEDEVENDAS[[#This Row],[Produção]]-TB_VOLUMEDEVENDAS[[#This Row],[Exportação]]</f>
        <v>65926</v>
      </c>
    </row>
    <row r="1189" spans="1:11" x14ac:dyDescent="0.2">
      <c r="A1189" s="56">
        <v>10</v>
      </c>
      <c r="B1189">
        <v>1986</v>
      </c>
      <c r="C1189" t="s">
        <v>25</v>
      </c>
      <c r="D1189" s="58">
        <v>31686</v>
      </c>
      <c r="E1189" s="30" t="s">
        <v>5</v>
      </c>
      <c r="F1189">
        <v>60256</v>
      </c>
      <c r="G1189">
        <v>60256</v>
      </c>
      <c r="H1189">
        <v>0</v>
      </c>
      <c r="I1189">
        <v>64214</v>
      </c>
      <c r="J1189">
        <v>3633</v>
      </c>
      <c r="K1189">
        <f>TB_VOLUMEDEVENDAS[[#This Row],[Produção]]-TB_VOLUMEDEVENDAS[[#This Row],[Exportação]]</f>
        <v>60581</v>
      </c>
    </row>
    <row r="1190" spans="1:11" x14ac:dyDescent="0.2">
      <c r="A1190" s="56">
        <v>11</v>
      </c>
      <c r="B1190">
        <v>1986</v>
      </c>
      <c r="C1190" t="s">
        <v>26</v>
      </c>
      <c r="D1190" s="58">
        <v>31717</v>
      </c>
      <c r="E1190" s="30" t="s">
        <v>5</v>
      </c>
      <c r="F1190">
        <v>30986</v>
      </c>
      <c r="G1190">
        <v>30986</v>
      </c>
      <c r="H1190">
        <v>0</v>
      </c>
      <c r="I1190">
        <v>43588</v>
      </c>
      <c r="J1190">
        <v>566</v>
      </c>
      <c r="K1190">
        <f>TB_VOLUMEDEVENDAS[[#This Row],[Produção]]-TB_VOLUMEDEVENDAS[[#This Row],[Exportação]]</f>
        <v>43022</v>
      </c>
    </row>
    <row r="1191" spans="1:11" x14ac:dyDescent="0.2">
      <c r="A1191" s="56">
        <v>12</v>
      </c>
      <c r="B1191">
        <v>1986</v>
      </c>
      <c r="C1191" t="s">
        <v>27</v>
      </c>
      <c r="D1191" s="58">
        <v>31747</v>
      </c>
      <c r="E1191" s="30" t="s">
        <v>5</v>
      </c>
      <c r="F1191">
        <v>48421</v>
      </c>
      <c r="G1191">
        <v>48421</v>
      </c>
      <c r="H1191">
        <v>0</v>
      </c>
      <c r="I1191">
        <v>41984</v>
      </c>
      <c r="J1191">
        <v>7721</v>
      </c>
      <c r="K1191">
        <f>TB_VOLUMEDEVENDAS[[#This Row],[Produção]]-TB_VOLUMEDEVENDAS[[#This Row],[Exportação]]</f>
        <v>34263</v>
      </c>
    </row>
    <row r="1192" spans="1:11" x14ac:dyDescent="0.2">
      <c r="A1192" s="56">
        <v>1</v>
      </c>
      <c r="B1192">
        <v>1987</v>
      </c>
      <c r="C1192" t="s">
        <v>16</v>
      </c>
      <c r="D1192" s="58">
        <v>31778</v>
      </c>
      <c r="E1192" s="30" t="s">
        <v>5</v>
      </c>
      <c r="F1192">
        <v>32890</v>
      </c>
      <c r="G1192">
        <v>32890</v>
      </c>
      <c r="H1192">
        <v>0</v>
      </c>
      <c r="I1192">
        <v>51053</v>
      </c>
      <c r="J1192">
        <v>4070</v>
      </c>
      <c r="K1192">
        <f>TB_VOLUMEDEVENDAS[[#This Row],[Produção]]-TB_VOLUMEDEVENDAS[[#This Row],[Exportação]]</f>
        <v>46983</v>
      </c>
    </row>
    <row r="1193" spans="1:11" x14ac:dyDescent="0.2">
      <c r="A1193" s="56">
        <v>2</v>
      </c>
      <c r="B1193">
        <v>1987</v>
      </c>
      <c r="C1193" t="s">
        <v>17</v>
      </c>
      <c r="D1193" s="58">
        <v>31809</v>
      </c>
      <c r="E1193" s="30" t="s">
        <v>5</v>
      </c>
      <c r="F1193">
        <v>36106</v>
      </c>
      <c r="G1193">
        <v>36106</v>
      </c>
      <c r="H1193">
        <v>0</v>
      </c>
      <c r="I1193">
        <v>43904</v>
      </c>
      <c r="J1193">
        <v>12129</v>
      </c>
      <c r="K1193">
        <f>TB_VOLUMEDEVENDAS[[#This Row],[Produção]]-TB_VOLUMEDEVENDAS[[#This Row],[Exportação]]</f>
        <v>31775</v>
      </c>
    </row>
    <row r="1194" spans="1:11" x14ac:dyDescent="0.2">
      <c r="A1194" s="56">
        <v>3</v>
      </c>
      <c r="B1194">
        <v>1987</v>
      </c>
      <c r="C1194" t="s">
        <v>18</v>
      </c>
      <c r="D1194" s="58">
        <v>31837</v>
      </c>
      <c r="E1194" s="30" t="s">
        <v>5</v>
      </c>
      <c r="F1194">
        <v>26960</v>
      </c>
      <c r="G1194">
        <v>26960</v>
      </c>
      <c r="H1194">
        <v>0</v>
      </c>
      <c r="I1194">
        <v>42944</v>
      </c>
      <c r="J1194">
        <v>12339</v>
      </c>
      <c r="K1194">
        <f>TB_VOLUMEDEVENDAS[[#This Row],[Produção]]-TB_VOLUMEDEVENDAS[[#This Row],[Exportação]]</f>
        <v>30605</v>
      </c>
    </row>
    <row r="1195" spans="1:11" x14ac:dyDescent="0.2">
      <c r="A1195" s="56">
        <v>4</v>
      </c>
      <c r="B1195">
        <v>1987</v>
      </c>
      <c r="C1195" t="s">
        <v>19</v>
      </c>
      <c r="D1195" s="58">
        <v>31868</v>
      </c>
      <c r="E1195" s="30" t="s">
        <v>5</v>
      </c>
      <c r="F1195">
        <v>40555</v>
      </c>
      <c r="G1195">
        <v>40555</v>
      </c>
      <c r="H1195">
        <v>0</v>
      </c>
      <c r="I1195">
        <v>56652</v>
      </c>
      <c r="J1195">
        <v>20584</v>
      </c>
      <c r="K1195">
        <f>TB_VOLUMEDEVENDAS[[#This Row],[Produção]]-TB_VOLUMEDEVENDAS[[#This Row],[Exportação]]</f>
        <v>36068</v>
      </c>
    </row>
    <row r="1196" spans="1:11" x14ac:dyDescent="0.2">
      <c r="A1196" s="56">
        <v>5</v>
      </c>
      <c r="B1196">
        <v>1987</v>
      </c>
      <c r="C1196" t="s">
        <v>20</v>
      </c>
      <c r="D1196" s="58">
        <v>31898</v>
      </c>
      <c r="E1196" s="30" t="s">
        <v>5</v>
      </c>
      <c r="F1196">
        <v>36069</v>
      </c>
      <c r="G1196">
        <v>36069</v>
      </c>
      <c r="H1196">
        <v>0</v>
      </c>
      <c r="I1196">
        <v>55128</v>
      </c>
      <c r="J1196">
        <v>18576</v>
      </c>
      <c r="K1196">
        <f>TB_VOLUMEDEVENDAS[[#This Row],[Produção]]-TB_VOLUMEDEVENDAS[[#This Row],[Exportação]]</f>
        <v>36552</v>
      </c>
    </row>
    <row r="1197" spans="1:11" x14ac:dyDescent="0.2">
      <c r="A1197" s="56">
        <v>6</v>
      </c>
      <c r="B1197">
        <v>1987</v>
      </c>
      <c r="C1197" t="s">
        <v>21</v>
      </c>
      <c r="D1197" s="58">
        <v>31929</v>
      </c>
      <c r="E1197" s="30" t="s">
        <v>5</v>
      </c>
      <c r="F1197">
        <v>26922</v>
      </c>
      <c r="G1197">
        <v>26922</v>
      </c>
      <c r="H1197">
        <v>0</v>
      </c>
      <c r="I1197">
        <v>54890</v>
      </c>
      <c r="J1197">
        <v>22398</v>
      </c>
      <c r="K1197">
        <f>TB_VOLUMEDEVENDAS[[#This Row],[Produção]]-TB_VOLUMEDEVENDAS[[#This Row],[Exportação]]</f>
        <v>32492</v>
      </c>
    </row>
    <row r="1198" spans="1:11" x14ac:dyDescent="0.2">
      <c r="A1198" s="56">
        <v>7</v>
      </c>
      <c r="B1198">
        <v>1987</v>
      </c>
      <c r="C1198" t="s">
        <v>22</v>
      </c>
      <c r="D1198" s="58">
        <v>31959</v>
      </c>
      <c r="E1198" s="30" t="s">
        <v>5</v>
      </c>
      <c r="F1198">
        <v>32740</v>
      </c>
      <c r="G1198">
        <v>32740</v>
      </c>
      <c r="H1198">
        <v>0</v>
      </c>
      <c r="I1198">
        <v>50309</v>
      </c>
      <c r="J1198">
        <v>23648</v>
      </c>
      <c r="K1198">
        <f>TB_VOLUMEDEVENDAS[[#This Row],[Produção]]-TB_VOLUMEDEVENDAS[[#This Row],[Exportação]]</f>
        <v>26661</v>
      </c>
    </row>
    <row r="1199" spans="1:11" x14ac:dyDescent="0.2">
      <c r="A1199" s="56">
        <v>8</v>
      </c>
      <c r="B1199">
        <v>1987</v>
      </c>
      <c r="C1199" t="s">
        <v>23</v>
      </c>
      <c r="D1199" s="58">
        <v>31990</v>
      </c>
      <c r="E1199" s="30" t="s">
        <v>5</v>
      </c>
      <c r="F1199">
        <v>30755</v>
      </c>
      <c r="G1199">
        <v>30755</v>
      </c>
      <c r="H1199">
        <v>0</v>
      </c>
      <c r="I1199">
        <v>50162</v>
      </c>
      <c r="J1199">
        <v>22127</v>
      </c>
      <c r="K1199">
        <f>TB_VOLUMEDEVENDAS[[#This Row],[Produção]]-TB_VOLUMEDEVENDAS[[#This Row],[Exportação]]</f>
        <v>28035</v>
      </c>
    </row>
    <row r="1200" spans="1:11" x14ac:dyDescent="0.2">
      <c r="A1200" s="56">
        <v>9</v>
      </c>
      <c r="B1200">
        <v>1987</v>
      </c>
      <c r="C1200" t="s">
        <v>24</v>
      </c>
      <c r="D1200" s="58">
        <v>32021</v>
      </c>
      <c r="E1200" s="30" t="s">
        <v>5</v>
      </c>
      <c r="F1200">
        <v>27982</v>
      </c>
      <c r="G1200">
        <v>27982</v>
      </c>
      <c r="H1200">
        <v>0</v>
      </c>
      <c r="I1200">
        <v>45276</v>
      </c>
      <c r="J1200">
        <v>15210</v>
      </c>
      <c r="K1200">
        <f>TB_VOLUMEDEVENDAS[[#This Row],[Produção]]-TB_VOLUMEDEVENDAS[[#This Row],[Exportação]]</f>
        <v>30066</v>
      </c>
    </row>
    <row r="1201" spans="1:11" x14ac:dyDescent="0.2">
      <c r="A1201" s="56">
        <v>10</v>
      </c>
      <c r="B1201">
        <v>1987</v>
      </c>
      <c r="C1201" t="s">
        <v>25</v>
      </c>
      <c r="D1201" s="58">
        <v>32051</v>
      </c>
      <c r="E1201" s="30" t="s">
        <v>5</v>
      </c>
      <c r="F1201">
        <v>41396</v>
      </c>
      <c r="G1201">
        <v>41396</v>
      </c>
      <c r="H1201">
        <v>0</v>
      </c>
      <c r="I1201">
        <v>46894</v>
      </c>
      <c r="J1201">
        <v>13268</v>
      </c>
      <c r="K1201">
        <f>TB_VOLUMEDEVENDAS[[#This Row],[Produção]]-TB_VOLUMEDEVENDAS[[#This Row],[Exportação]]</f>
        <v>33626</v>
      </c>
    </row>
    <row r="1202" spans="1:11" x14ac:dyDescent="0.2">
      <c r="A1202" s="56">
        <v>11</v>
      </c>
      <c r="B1202">
        <v>1987</v>
      </c>
      <c r="C1202" t="s">
        <v>26</v>
      </c>
      <c r="D1202" s="58">
        <v>32082</v>
      </c>
      <c r="E1202" s="30" t="s">
        <v>5</v>
      </c>
      <c r="F1202">
        <v>38500</v>
      </c>
      <c r="G1202">
        <v>38500</v>
      </c>
      <c r="H1202">
        <v>0</v>
      </c>
      <c r="I1202">
        <v>52292</v>
      </c>
      <c r="J1202">
        <v>10640</v>
      </c>
      <c r="K1202">
        <f>TB_VOLUMEDEVENDAS[[#This Row],[Produção]]-TB_VOLUMEDEVENDAS[[#This Row],[Exportação]]</f>
        <v>41652</v>
      </c>
    </row>
    <row r="1203" spans="1:11" x14ac:dyDescent="0.2">
      <c r="A1203" s="56">
        <v>12</v>
      </c>
      <c r="B1203">
        <v>1987</v>
      </c>
      <c r="C1203" t="s">
        <v>27</v>
      </c>
      <c r="D1203" s="58">
        <v>32112</v>
      </c>
      <c r="E1203" s="30" t="s">
        <v>5</v>
      </c>
      <c r="F1203">
        <v>42563</v>
      </c>
      <c r="G1203">
        <v>42563</v>
      </c>
      <c r="H1203">
        <v>0</v>
      </c>
      <c r="I1203">
        <v>50869</v>
      </c>
      <c r="J1203">
        <v>13312</v>
      </c>
      <c r="K1203">
        <f>TB_VOLUMEDEVENDAS[[#This Row],[Produção]]-TB_VOLUMEDEVENDAS[[#This Row],[Exportação]]</f>
        <v>37557</v>
      </c>
    </row>
    <row r="1204" spans="1:11" x14ac:dyDescent="0.2">
      <c r="A1204" s="56">
        <v>1</v>
      </c>
      <c r="B1204">
        <v>1988</v>
      </c>
      <c r="C1204" t="s">
        <v>16</v>
      </c>
      <c r="D1204" s="58">
        <v>32143</v>
      </c>
      <c r="E1204" s="30" t="s">
        <v>5</v>
      </c>
      <c r="F1204">
        <v>37363</v>
      </c>
      <c r="G1204">
        <v>37363</v>
      </c>
      <c r="H1204">
        <v>0</v>
      </c>
      <c r="I1204">
        <v>49582</v>
      </c>
      <c r="J1204">
        <v>9916</v>
      </c>
      <c r="K1204">
        <f>TB_VOLUMEDEVENDAS[[#This Row],[Produção]]-TB_VOLUMEDEVENDAS[[#This Row],[Exportação]]</f>
        <v>39666</v>
      </c>
    </row>
    <row r="1205" spans="1:11" x14ac:dyDescent="0.2">
      <c r="A1205" s="56">
        <v>2</v>
      </c>
      <c r="B1205">
        <v>1988</v>
      </c>
      <c r="C1205" t="s">
        <v>17</v>
      </c>
      <c r="D1205" s="58">
        <v>32174</v>
      </c>
      <c r="E1205" s="30" t="s">
        <v>5</v>
      </c>
      <c r="F1205">
        <v>39140</v>
      </c>
      <c r="G1205">
        <v>39140</v>
      </c>
      <c r="H1205">
        <v>0</v>
      </c>
      <c r="I1205">
        <v>54903</v>
      </c>
      <c r="J1205">
        <v>11697</v>
      </c>
      <c r="K1205">
        <f>TB_VOLUMEDEVENDAS[[#This Row],[Produção]]-TB_VOLUMEDEVENDAS[[#This Row],[Exportação]]</f>
        <v>43206</v>
      </c>
    </row>
    <row r="1206" spans="1:11" x14ac:dyDescent="0.2">
      <c r="A1206" s="56">
        <v>3</v>
      </c>
      <c r="B1206">
        <v>1988</v>
      </c>
      <c r="C1206" t="s">
        <v>18</v>
      </c>
      <c r="D1206" s="58">
        <v>32203</v>
      </c>
      <c r="E1206" s="30" t="s">
        <v>5</v>
      </c>
      <c r="F1206">
        <v>46963</v>
      </c>
      <c r="G1206">
        <v>46963</v>
      </c>
      <c r="H1206">
        <v>0</v>
      </c>
      <c r="I1206">
        <v>62204</v>
      </c>
      <c r="J1206">
        <v>15604</v>
      </c>
      <c r="K1206">
        <f>TB_VOLUMEDEVENDAS[[#This Row],[Produção]]-TB_VOLUMEDEVENDAS[[#This Row],[Exportação]]</f>
        <v>46600</v>
      </c>
    </row>
    <row r="1207" spans="1:11" x14ac:dyDescent="0.2">
      <c r="A1207" s="56">
        <v>4</v>
      </c>
      <c r="B1207">
        <v>1988</v>
      </c>
      <c r="C1207" t="s">
        <v>19</v>
      </c>
      <c r="D1207" s="58">
        <v>32234</v>
      </c>
      <c r="E1207" s="30" t="s">
        <v>5</v>
      </c>
      <c r="F1207">
        <v>38308</v>
      </c>
      <c r="G1207">
        <v>38308</v>
      </c>
      <c r="H1207">
        <v>0</v>
      </c>
      <c r="I1207">
        <v>52473</v>
      </c>
      <c r="J1207">
        <v>15511</v>
      </c>
      <c r="K1207">
        <f>TB_VOLUMEDEVENDAS[[#This Row],[Produção]]-TB_VOLUMEDEVENDAS[[#This Row],[Exportação]]</f>
        <v>36962</v>
      </c>
    </row>
    <row r="1208" spans="1:11" x14ac:dyDescent="0.2">
      <c r="A1208" s="56">
        <v>5</v>
      </c>
      <c r="B1208">
        <v>1988</v>
      </c>
      <c r="C1208" t="s">
        <v>20</v>
      </c>
      <c r="D1208" s="58">
        <v>32264</v>
      </c>
      <c r="E1208" s="30" t="s">
        <v>5</v>
      </c>
      <c r="F1208">
        <v>43476</v>
      </c>
      <c r="G1208">
        <v>43476</v>
      </c>
      <c r="H1208">
        <v>0</v>
      </c>
      <c r="I1208">
        <v>54557</v>
      </c>
      <c r="J1208">
        <v>11668</v>
      </c>
      <c r="K1208">
        <f>TB_VOLUMEDEVENDAS[[#This Row],[Produção]]-TB_VOLUMEDEVENDAS[[#This Row],[Exportação]]</f>
        <v>42889</v>
      </c>
    </row>
    <row r="1209" spans="1:11" x14ac:dyDescent="0.2">
      <c r="A1209" s="56">
        <v>6</v>
      </c>
      <c r="B1209">
        <v>1988</v>
      </c>
      <c r="C1209" t="s">
        <v>21</v>
      </c>
      <c r="D1209" s="58">
        <v>32295</v>
      </c>
      <c r="E1209" s="30" t="s">
        <v>5</v>
      </c>
      <c r="F1209">
        <v>47671</v>
      </c>
      <c r="G1209">
        <v>47671</v>
      </c>
      <c r="H1209">
        <v>0</v>
      </c>
      <c r="I1209">
        <v>60853</v>
      </c>
      <c r="J1209">
        <v>11217</v>
      </c>
      <c r="K1209">
        <f>TB_VOLUMEDEVENDAS[[#This Row],[Produção]]-TB_VOLUMEDEVENDAS[[#This Row],[Exportação]]</f>
        <v>49636</v>
      </c>
    </row>
    <row r="1210" spans="1:11" x14ac:dyDescent="0.2">
      <c r="A1210" s="56">
        <v>7</v>
      </c>
      <c r="B1210">
        <v>1988</v>
      </c>
      <c r="C1210" t="s">
        <v>22</v>
      </c>
      <c r="D1210" s="58">
        <v>32325</v>
      </c>
      <c r="E1210" s="30" t="s">
        <v>5</v>
      </c>
      <c r="F1210">
        <v>52795</v>
      </c>
      <c r="G1210">
        <v>52795</v>
      </c>
      <c r="H1210">
        <v>0</v>
      </c>
      <c r="I1210">
        <v>56308</v>
      </c>
      <c r="J1210">
        <v>5964</v>
      </c>
      <c r="K1210">
        <f>TB_VOLUMEDEVENDAS[[#This Row],[Produção]]-TB_VOLUMEDEVENDAS[[#This Row],[Exportação]]</f>
        <v>50344</v>
      </c>
    </row>
    <row r="1211" spans="1:11" x14ac:dyDescent="0.2">
      <c r="A1211" s="56">
        <v>8</v>
      </c>
      <c r="B1211">
        <v>1988</v>
      </c>
      <c r="C1211" t="s">
        <v>23</v>
      </c>
      <c r="D1211" s="58">
        <v>32356</v>
      </c>
      <c r="E1211" s="30" t="s">
        <v>5</v>
      </c>
      <c r="F1211">
        <v>52851</v>
      </c>
      <c r="G1211">
        <v>52851</v>
      </c>
      <c r="H1211">
        <v>0</v>
      </c>
      <c r="I1211">
        <v>67719</v>
      </c>
      <c r="J1211">
        <v>15737</v>
      </c>
      <c r="K1211">
        <f>TB_VOLUMEDEVENDAS[[#This Row],[Produção]]-TB_VOLUMEDEVENDAS[[#This Row],[Exportação]]</f>
        <v>51982</v>
      </c>
    </row>
    <row r="1212" spans="1:11" x14ac:dyDescent="0.2">
      <c r="A1212" s="56">
        <v>9</v>
      </c>
      <c r="B1212">
        <v>1988</v>
      </c>
      <c r="C1212" t="s">
        <v>24</v>
      </c>
      <c r="D1212" s="58">
        <v>32387</v>
      </c>
      <c r="E1212" s="30" t="s">
        <v>5</v>
      </c>
      <c r="F1212">
        <v>45014</v>
      </c>
      <c r="G1212">
        <v>45014</v>
      </c>
      <c r="H1212">
        <v>0</v>
      </c>
      <c r="I1212">
        <v>55695</v>
      </c>
      <c r="J1212">
        <v>6684</v>
      </c>
      <c r="K1212">
        <f>TB_VOLUMEDEVENDAS[[#This Row],[Produção]]-TB_VOLUMEDEVENDAS[[#This Row],[Exportação]]</f>
        <v>49011</v>
      </c>
    </row>
    <row r="1213" spans="1:11" x14ac:dyDescent="0.2">
      <c r="A1213" s="56">
        <v>10</v>
      </c>
      <c r="B1213">
        <v>1988</v>
      </c>
      <c r="C1213" t="s">
        <v>25</v>
      </c>
      <c r="D1213" s="58">
        <v>32417</v>
      </c>
      <c r="E1213" s="30" t="s">
        <v>5</v>
      </c>
      <c r="F1213">
        <v>51611</v>
      </c>
      <c r="G1213">
        <v>51611</v>
      </c>
      <c r="H1213">
        <v>0</v>
      </c>
      <c r="I1213">
        <v>59896</v>
      </c>
      <c r="J1213">
        <v>7844</v>
      </c>
      <c r="K1213">
        <f>TB_VOLUMEDEVENDAS[[#This Row],[Produção]]-TB_VOLUMEDEVENDAS[[#This Row],[Exportação]]</f>
        <v>52052</v>
      </c>
    </row>
    <row r="1214" spans="1:11" x14ac:dyDescent="0.2">
      <c r="A1214" s="56">
        <v>11</v>
      </c>
      <c r="B1214">
        <v>1988</v>
      </c>
      <c r="C1214" t="s">
        <v>26</v>
      </c>
      <c r="D1214" s="58">
        <v>32448</v>
      </c>
      <c r="E1214" s="30" t="s">
        <v>5</v>
      </c>
      <c r="F1214">
        <v>49529</v>
      </c>
      <c r="G1214">
        <v>49529</v>
      </c>
      <c r="H1214">
        <v>0</v>
      </c>
      <c r="I1214">
        <v>59157</v>
      </c>
      <c r="J1214">
        <v>10231</v>
      </c>
      <c r="K1214">
        <f>TB_VOLUMEDEVENDAS[[#This Row],[Produção]]-TB_VOLUMEDEVENDAS[[#This Row],[Exportação]]</f>
        <v>48926</v>
      </c>
    </row>
    <row r="1215" spans="1:11" x14ac:dyDescent="0.2">
      <c r="A1215" s="56">
        <v>12</v>
      </c>
      <c r="B1215">
        <v>1988</v>
      </c>
      <c r="C1215" t="s">
        <v>27</v>
      </c>
      <c r="D1215" s="58">
        <v>32478</v>
      </c>
      <c r="E1215" s="30" t="s">
        <v>5</v>
      </c>
      <c r="F1215">
        <v>54821</v>
      </c>
      <c r="G1215">
        <v>54821</v>
      </c>
      <c r="H1215">
        <v>0</v>
      </c>
      <c r="I1215">
        <v>57508</v>
      </c>
      <c r="J1215">
        <v>10425</v>
      </c>
      <c r="K1215">
        <f>TB_VOLUMEDEVENDAS[[#This Row],[Produção]]-TB_VOLUMEDEVENDAS[[#This Row],[Exportação]]</f>
        <v>47083</v>
      </c>
    </row>
    <row r="1216" spans="1:11" x14ac:dyDescent="0.2">
      <c r="A1216" s="56">
        <v>1</v>
      </c>
      <c r="B1216">
        <v>1989</v>
      </c>
      <c r="C1216" t="s">
        <v>16</v>
      </c>
      <c r="D1216" s="58">
        <v>32509</v>
      </c>
      <c r="E1216" s="30" t="s">
        <v>5</v>
      </c>
      <c r="F1216">
        <v>49279</v>
      </c>
      <c r="G1216">
        <v>49279</v>
      </c>
      <c r="H1216">
        <v>0</v>
      </c>
      <c r="I1216">
        <v>60293</v>
      </c>
      <c r="J1216">
        <v>3478</v>
      </c>
      <c r="K1216">
        <f>TB_VOLUMEDEVENDAS[[#This Row],[Produção]]-TB_VOLUMEDEVENDAS[[#This Row],[Exportação]]</f>
        <v>56815</v>
      </c>
    </row>
    <row r="1217" spans="1:11" x14ac:dyDescent="0.2">
      <c r="A1217" s="56">
        <v>2</v>
      </c>
      <c r="B1217">
        <v>1989</v>
      </c>
      <c r="C1217" t="s">
        <v>17</v>
      </c>
      <c r="D1217" s="58">
        <v>32540</v>
      </c>
      <c r="E1217" s="30" t="s">
        <v>5</v>
      </c>
      <c r="F1217">
        <v>43579</v>
      </c>
      <c r="G1217">
        <v>43579</v>
      </c>
      <c r="H1217">
        <v>0</v>
      </c>
      <c r="I1217">
        <v>52661</v>
      </c>
      <c r="J1217">
        <v>12416</v>
      </c>
      <c r="K1217">
        <f>TB_VOLUMEDEVENDAS[[#This Row],[Produção]]-TB_VOLUMEDEVENDAS[[#This Row],[Exportação]]</f>
        <v>40245</v>
      </c>
    </row>
    <row r="1218" spans="1:11" x14ac:dyDescent="0.2">
      <c r="A1218" s="56">
        <v>3</v>
      </c>
      <c r="B1218">
        <v>1989</v>
      </c>
      <c r="C1218" t="s">
        <v>18</v>
      </c>
      <c r="D1218" s="58">
        <v>32568</v>
      </c>
      <c r="E1218" s="30" t="s">
        <v>5</v>
      </c>
      <c r="F1218">
        <v>43422</v>
      </c>
      <c r="G1218">
        <v>43422</v>
      </c>
      <c r="H1218">
        <v>0</v>
      </c>
      <c r="I1218">
        <v>53097</v>
      </c>
      <c r="J1218">
        <v>11484</v>
      </c>
      <c r="K1218">
        <f>TB_VOLUMEDEVENDAS[[#This Row],[Produção]]-TB_VOLUMEDEVENDAS[[#This Row],[Exportação]]</f>
        <v>41613</v>
      </c>
    </row>
    <row r="1219" spans="1:11" x14ac:dyDescent="0.2">
      <c r="A1219" s="56">
        <v>4</v>
      </c>
      <c r="B1219">
        <v>1989</v>
      </c>
      <c r="C1219" t="s">
        <v>19</v>
      </c>
      <c r="D1219" s="58">
        <v>32599</v>
      </c>
      <c r="E1219" s="30" t="s">
        <v>5</v>
      </c>
      <c r="F1219">
        <v>35848</v>
      </c>
      <c r="G1219">
        <v>35848</v>
      </c>
      <c r="H1219">
        <v>0</v>
      </c>
      <c r="I1219">
        <v>48846</v>
      </c>
      <c r="J1219">
        <v>3397</v>
      </c>
      <c r="K1219">
        <f>TB_VOLUMEDEVENDAS[[#This Row],[Produção]]-TB_VOLUMEDEVENDAS[[#This Row],[Exportação]]</f>
        <v>45449</v>
      </c>
    </row>
    <row r="1220" spans="1:11" x14ac:dyDescent="0.2">
      <c r="A1220" s="56">
        <v>5</v>
      </c>
      <c r="B1220">
        <v>1989</v>
      </c>
      <c r="C1220" t="s">
        <v>20</v>
      </c>
      <c r="D1220" s="58">
        <v>32629</v>
      </c>
      <c r="E1220" s="30" t="s">
        <v>5</v>
      </c>
      <c r="F1220">
        <v>39498</v>
      </c>
      <c r="G1220">
        <v>39498</v>
      </c>
      <c r="H1220">
        <v>0</v>
      </c>
      <c r="I1220">
        <v>47791</v>
      </c>
      <c r="J1220">
        <v>13760</v>
      </c>
      <c r="K1220">
        <f>TB_VOLUMEDEVENDAS[[#This Row],[Produção]]-TB_VOLUMEDEVENDAS[[#This Row],[Exportação]]</f>
        <v>34031</v>
      </c>
    </row>
    <row r="1221" spans="1:11" x14ac:dyDescent="0.2">
      <c r="A1221" s="56">
        <v>6</v>
      </c>
      <c r="B1221">
        <v>1989</v>
      </c>
      <c r="C1221" t="s">
        <v>21</v>
      </c>
      <c r="D1221" s="58">
        <v>32660</v>
      </c>
      <c r="E1221" s="30" t="s">
        <v>5</v>
      </c>
      <c r="F1221">
        <v>57252</v>
      </c>
      <c r="G1221">
        <v>57252</v>
      </c>
      <c r="H1221">
        <v>0</v>
      </c>
      <c r="I1221">
        <v>69881</v>
      </c>
      <c r="J1221">
        <v>9479</v>
      </c>
      <c r="K1221">
        <f>TB_VOLUMEDEVENDAS[[#This Row],[Produção]]-TB_VOLUMEDEVENDAS[[#This Row],[Exportação]]</f>
        <v>60402</v>
      </c>
    </row>
    <row r="1222" spans="1:11" x14ac:dyDescent="0.2">
      <c r="A1222" s="56">
        <v>7</v>
      </c>
      <c r="B1222">
        <v>1989</v>
      </c>
      <c r="C1222" t="s">
        <v>22</v>
      </c>
      <c r="D1222" s="58">
        <v>32690</v>
      </c>
      <c r="E1222" s="30" t="s">
        <v>5</v>
      </c>
      <c r="F1222">
        <v>51279</v>
      </c>
      <c r="G1222">
        <v>51279</v>
      </c>
      <c r="H1222">
        <v>0</v>
      </c>
      <c r="I1222">
        <v>63860</v>
      </c>
      <c r="J1222">
        <v>17474</v>
      </c>
      <c r="K1222">
        <f>TB_VOLUMEDEVENDAS[[#This Row],[Produção]]-TB_VOLUMEDEVENDAS[[#This Row],[Exportação]]</f>
        <v>46386</v>
      </c>
    </row>
    <row r="1223" spans="1:11" x14ac:dyDescent="0.2">
      <c r="A1223" s="56">
        <v>8</v>
      </c>
      <c r="B1223">
        <v>1989</v>
      </c>
      <c r="C1223" t="s">
        <v>23</v>
      </c>
      <c r="D1223" s="58">
        <v>32721</v>
      </c>
      <c r="E1223" s="30" t="s">
        <v>5</v>
      </c>
      <c r="F1223">
        <v>61019</v>
      </c>
      <c r="G1223">
        <v>61019</v>
      </c>
      <c r="H1223">
        <v>0</v>
      </c>
      <c r="I1223">
        <v>71729</v>
      </c>
      <c r="J1223">
        <v>9591</v>
      </c>
      <c r="K1223">
        <f>TB_VOLUMEDEVENDAS[[#This Row],[Produção]]-TB_VOLUMEDEVENDAS[[#This Row],[Exportação]]</f>
        <v>62138</v>
      </c>
    </row>
    <row r="1224" spans="1:11" x14ac:dyDescent="0.2">
      <c r="A1224" s="56">
        <v>9</v>
      </c>
      <c r="B1224">
        <v>1989</v>
      </c>
      <c r="C1224" t="s">
        <v>24</v>
      </c>
      <c r="D1224" s="58">
        <v>32752</v>
      </c>
      <c r="E1224" s="30" t="s">
        <v>5</v>
      </c>
      <c r="F1224">
        <v>50459</v>
      </c>
      <c r="G1224">
        <v>50459</v>
      </c>
      <c r="H1224">
        <v>0</v>
      </c>
      <c r="I1224">
        <v>56390</v>
      </c>
      <c r="J1224">
        <v>8287</v>
      </c>
      <c r="K1224">
        <f>TB_VOLUMEDEVENDAS[[#This Row],[Produção]]-TB_VOLUMEDEVENDAS[[#This Row],[Exportação]]</f>
        <v>48103</v>
      </c>
    </row>
    <row r="1225" spans="1:11" x14ac:dyDescent="0.2">
      <c r="A1225" s="56">
        <v>10</v>
      </c>
      <c r="B1225">
        <v>1989</v>
      </c>
      <c r="C1225" t="s">
        <v>25</v>
      </c>
      <c r="D1225" s="58">
        <v>32782</v>
      </c>
      <c r="E1225" s="30" t="s">
        <v>5</v>
      </c>
      <c r="F1225">
        <v>45749</v>
      </c>
      <c r="G1225">
        <v>45749</v>
      </c>
      <c r="H1225">
        <v>0</v>
      </c>
      <c r="I1225">
        <v>54160</v>
      </c>
      <c r="J1225">
        <v>10030</v>
      </c>
      <c r="K1225">
        <f>TB_VOLUMEDEVENDAS[[#This Row],[Produção]]-TB_VOLUMEDEVENDAS[[#This Row],[Exportação]]</f>
        <v>44130</v>
      </c>
    </row>
    <row r="1226" spans="1:11" x14ac:dyDescent="0.2">
      <c r="A1226" s="56">
        <v>11</v>
      </c>
      <c r="B1226">
        <v>1989</v>
      </c>
      <c r="C1226" t="s">
        <v>26</v>
      </c>
      <c r="D1226" s="58">
        <v>32813</v>
      </c>
      <c r="E1226" s="30" t="s">
        <v>5</v>
      </c>
      <c r="F1226">
        <v>36319</v>
      </c>
      <c r="G1226">
        <v>36319</v>
      </c>
      <c r="H1226">
        <v>0</v>
      </c>
      <c r="I1226">
        <v>45365</v>
      </c>
      <c r="J1226">
        <v>5504</v>
      </c>
      <c r="K1226">
        <f>TB_VOLUMEDEVENDAS[[#This Row],[Produção]]-TB_VOLUMEDEVENDAS[[#This Row],[Exportação]]</f>
        <v>39861</v>
      </c>
    </row>
    <row r="1227" spans="1:11" x14ac:dyDescent="0.2">
      <c r="A1227" s="56">
        <v>12</v>
      </c>
      <c r="B1227">
        <v>1989</v>
      </c>
      <c r="C1227" t="s">
        <v>27</v>
      </c>
      <c r="D1227" s="58">
        <v>32843</v>
      </c>
      <c r="E1227" s="30" t="s">
        <v>5</v>
      </c>
      <c r="F1227">
        <v>55528</v>
      </c>
      <c r="G1227">
        <v>55528</v>
      </c>
      <c r="H1227">
        <v>0</v>
      </c>
      <c r="I1227">
        <v>61189</v>
      </c>
      <c r="J1227">
        <v>10501</v>
      </c>
      <c r="K1227">
        <f>TB_VOLUMEDEVENDAS[[#This Row],[Produção]]-TB_VOLUMEDEVENDAS[[#This Row],[Exportação]]</f>
        <v>50688</v>
      </c>
    </row>
    <row r="1228" spans="1:11" x14ac:dyDescent="0.2">
      <c r="A1228" s="56">
        <v>1</v>
      </c>
      <c r="B1228">
        <v>1990</v>
      </c>
      <c r="C1228" t="s">
        <v>16</v>
      </c>
      <c r="D1228" s="58">
        <v>32874</v>
      </c>
      <c r="E1228" s="30" t="s">
        <v>5</v>
      </c>
      <c r="F1228">
        <v>52348</v>
      </c>
      <c r="G1228">
        <v>52348</v>
      </c>
      <c r="H1228">
        <v>0</v>
      </c>
      <c r="I1228">
        <v>58891</v>
      </c>
      <c r="J1228">
        <v>2749</v>
      </c>
      <c r="K1228">
        <f>TB_VOLUMEDEVENDAS[[#This Row],[Produção]]-TB_VOLUMEDEVENDAS[[#This Row],[Exportação]]</f>
        <v>56142</v>
      </c>
    </row>
    <row r="1229" spans="1:11" x14ac:dyDescent="0.2">
      <c r="A1229" s="56">
        <v>2</v>
      </c>
      <c r="B1229">
        <v>1990</v>
      </c>
      <c r="C1229" t="s">
        <v>17</v>
      </c>
      <c r="D1229" s="58">
        <v>32905</v>
      </c>
      <c r="E1229" s="30" t="s">
        <v>5</v>
      </c>
      <c r="F1229">
        <v>41400</v>
      </c>
      <c r="G1229">
        <v>41400</v>
      </c>
      <c r="H1229">
        <v>0</v>
      </c>
      <c r="I1229">
        <v>48417</v>
      </c>
      <c r="J1229">
        <v>7532</v>
      </c>
      <c r="K1229">
        <f>TB_VOLUMEDEVENDAS[[#This Row],[Produção]]-TB_VOLUMEDEVENDAS[[#This Row],[Exportação]]</f>
        <v>40885</v>
      </c>
    </row>
    <row r="1230" spans="1:11" x14ac:dyDescent="0.2">
      <c r="A1230" s="56">
        <v>3</v>
      </c>
      <c r="B1230">
        <v>1990</v>
      </c>
      <c r="C1230" t="s">
        <v>18</v>
      </c>
      <c r="D1230" s="58">
        <v>32933</v>
      </c>
      <c r="E1230" s="30" t="s">
        <v>5</v>
      </c>
      <c r="F1230">
        <v>24554</v>
      </c>
      <c r="G1230">
        <v>24554</v>
      </c>
      <c r="H1230">
        <v>0</v>
      </c>
      <c r="I1230">
        <v>44796</v>
      </c>
      <c r="J1230">
        <v>9480</v>
      </c>
      <c r="K1230">
        <f>TB_VOLUMEDEVENDAS[[#This Row],[Produção]]-TB_VOLUMEDEVENDAS[[#This Row],[Exportação]]</f>
        <v>35316</v>
      </c>
    </row>
    <row r="1231" spans="1:11" x14ac:dyDescent="0.2">
      <c r="A1231" s="56">
        <v>4</v>
      </c>
      <c r="B1231">
        <v>1990</v>
      </c>
      <c r="C1231" t="s">
        <v>19</v>
      </c>
      <c r="D1231" s="58">
        <v>32964</v>
      </c>
      <c r="E1231" s="30" t="s">
        <v>5</v>
      </c>
      <c r="F1231">
        <v>23813</v>
      </c>
      <c r="G1231">
        <v>23813</v>
      </c>
      <c r="H1231">
        <v>0</v>
      </c>
      <c r="I1231">
        <v>21160</v>
      </c>
      <c r="J1231">
        <v>9409</v>
      </c>
      <c r="K1231">
        <f>TB_VOLUMEDEVENDAS[[#This Row],[Produção]]-TB_VOLUMEDEVENDAS[[#This Row],[Exportação]]</f>
        <v>11751</v>
      </c>
    </row>
    <row r="1232" spans="1:11" x14ac:dyDescent="0.2">
      <c r="A1232" s="56">
        <v>5</v>
      </c>
      <c r="B1232">
        <v>1990</v>
      </c>
      <c r="C1232" t="s">
        <v>20</v>
      </c>
      <c r="D1232" s="58">
        <v>32994</v>
      </c>
      <c r="E1232" s="30" t="s">
        <v>5</v>
      </c>
      <c r="F1232">
        <v>44200</v>
      </c>
      <c r="G1232">
        <v>44200</v>
      </c>
      <c r="H1232">
        <v>0</v>
      </c>
      <c r="I1232">
        <v>59752</v>
      </c>
      <c r="J1232">
        <v>13229</v>
      </c>
      <c r="K1232">
        <f>TB_VOLUMEDEVENDAS[[#This Row],[Produção]]-TB_VOLUMEDEVENDAS[[#This Row],[Exportação]]</f>
        <v>46523</v>
      </c>
    </row>
    <row r="1233" spans="1:11" x14ac:dyDescent="0.2">
      <c r="A1233" s="56">
        <v>6</v>
      </c>
      <c r="B1233">
        <v>1990</v>
      </c>
      <c r="C1233" t="s">
        <v>21</v>
      </c>
      <c r="D1233" s="58">
        <v>33025</v>
      </c>
      <c r="E1233" s="30" t="s">
        <v>5</v>
      </c>
      <c r="F1233">
        <v>27303</v>
      </c>
      <c r="G1233">
        <v>27303</v>
      </c>
      <c r="H1233">
        <v>0</v>
      </c>
      <c r="I1233">
        <v>31197</v>
      </c>
      <c r="J1233">
        <v>9126</v>
      </c>
      <c r="K1233">
        <f>TB_VOLUMEDEVENDAS[[#This Row],[Produção]]-TB_VOLUMEDEVENDAS[[#This Row],[Exportação]]</f>
        <v>22071</v>
      </c>
    </row>
    <row r="1234" spans="1:11" x14ac:dyDescent="0.2">
      <c r="A1234" s="56">
        <v>7</v>
      </c>
      <c r="B1234">
        <v>1990</v>
      </c>
      <c r="C1234" t="s">
        <v>22</v>
      </c>
      <c r="D1234" s="58">
        <v>33055</v>
      </c>
      <c r="E1234" s="30" t="s">
        <v>5</v>
      </c>
      <c r="F1234">
        <v>32621</v>
      </c>
      <c r="G1234">
        <v>32621</v>
      </c>
      <c r="H1234">
        <v>0</v>
      </c>
      <c r="I1234">
        <v>37902</v>
      </c>
      <c r="J1234">
        <v>1617</v>
      </c>
      <c r="K1234">
        <f>TB_VOLUMEDEVENDAS[[#This Row],[Produção]]-TB_VOLUMEDEVENDAS[[#This Row],[Exportação]]</f>
        <v>36285</v>
      </c>
    </row>
    <row r="1235" spans="1:11" x14ac:dyDescent="0.2">
      <c r="A1235" s="56">
        <v>8</v>
      </c>
      <c r="B1235">
        <v>1990</v>
      </c>
      <c r="C1235" t="s">
        <v>23</v>
      </c>
      <c r="D1235" s="58">
        <v>33086</v>
      </c>
      <c r="E1235" s="30" t="s">
        <v>5</v>
      </c>
      <c r="F1235">
        <v>65045</v>
      </c>
      <c r="G1235">
        <v>65045</v>
      </c>
      <c r="H1235">
        <v>0</v>
      </c>
      <c r="I1235">
        <v>69985</v>
      </c>
      <c r="J1235">
        <v>1718</v>
      </c>
      <c r="K1235">
        <f>TB_VOLUMEDEVENDAS[[#This Row],[Produção]]-TB_VOLUMEDEVENDAS[[#This Row],[Exportação]]</f>
        <v>68267</v>
      </c>
    </row>
    <row r="1236" spans="1:11" x14ac:dyDescent="0.2">
      <c r="A1236" s="56">
        <v>9</v>
      </c>
      <c r="B1236">
        <v>1990</v>
      </c>
      <c r="C1236" t="s">
        <v>24</v>
      </c>
      <c r="D1236" s="58">
        <v>33117</v>
      </c>
      <c r="E1236" s="30" t="s">
        <v>5</v>
      </c>
      <c r="F1236">
        <v>56342</v>
      </c>
      <c r="G1236">
        <v>56339</v>
      </c>
      <c r="H1236">
        <v>3</v>
      </c>
      <c r="I1236">
        <v>55966</v>
      </c>
      <c r="J1236">
        <v>1805</v>
      </c>
      <c r="K1236">
        <f>TB_VOLUMEDEVENDAS[[#This Row],[Produção]]-TB_VOLUMEDEVENDAS[[#This Row],[Exportação]]</f>
        <v>54161</v>
      </c>
    </row>
    <row r="1237" spans="1:11" x14ac:dyDescent="0.2">
      <c r="A1237" s="56">
        <v>10</v>
      </c>
      <c r="B1237">
        <v>1990</v>
      </c>
      <c r="C1237" t="s">
        <v>25</v>
      </c>
      <c r="D1237" s="58">
        <v>33147</v>
      </c>
      <c r="E1237" s="30" t="s">
        <v>5</v>
      </c>
      <c r="F1237">
        <v>61039</v>
      </c>
      <c r="G1237">
        <v>61021</v>
      </c>
      <c r="H1237">
        <v>18</v>
      </c>
      <c r="I1237">
        <v>61269</v>
      </c>
      <c r="J1237">
        <v>1084</v>
      </c>
      <c r="K1237">
        <f>TB_VOLUMEDEVENDAS[[#This Row],[Produção]]-TB_VOLUMEDEVENDAS[[#This Row],[Exportação]]</f>
        <v>60185</v>
      </c>
    </row>
    <row r="1238" spans="1:11" x14ac:dyDescent="0.2">
      <c r="A1238" s="56">
        <v>11</v>
      </c>
      <c r="B1238">
        <v>1990</v>
      </c>
      <c r="C1238" t="s">
        <v>26</v>
      </c>
      <c r="D1238" s="58">
        <v>33178</v>
      </c>
      <c r="E1238" s="30" t="s">
        <v>5</v>
      </c>
      <c r="F1238">
        <v>56257</v>
      </c>
      <c r="G1238">
        <v>56232</v>
      </c>
      <c r="H1238">
        <v>25</v>
      </c>
      <c r="I1238">
        <v>62702</v>
      </c>
      <c r="J1238">
        <v>277</v>
      </c>
      <c r="K1238">
        <f>TB_VOLUMEDEVENDAS[[#This Row],[Produção]]-TB_VOLUMEDEVENDAS[[#This Row],[Exportação]]</f>
        <v>62425</v>
      </c>
    </row>
    <row r="1239" spans="1:11" x14ac:dyDescent="0.2">
      <c r="A1239" s="56">
        <v>12</v>
      </c>
      <c r="B1239">
        <v>1990</v>
      </c>
      <c r="C1239" t="s">
        <v>27</v>
      </c>
      <c r="D1239" s="58">
        <v>33208</v>
      </c>
      <c r="E1239" s="30" t="s">
        <v>5</v>
      </c>
      <c r="F1239">
        <v>49847</v>
      </c>
      <c r="G1239">
        <v>49778</v>
      </c>
      <c r="H1239">
        <v>69</v>
      </c>
      <c r="I1239">
        <v>52462</v>
      </c>
      <c r="J1239">
        <v>2580</v>
      </c>
      <c r="K1239">
        <f>TB_VOLUMEDEVENDAS[[#This Row],[Produção]]-TB_VOLUMEDEVENDAS[[#This Row],[Exportação]]</f>
        <v>49882</v>
      </c>
    </row>
    <row r="1240" spans="1:11" x14ac:dyDescent="0.2">
      <c r="A1240" s="56">
        <v>1</v>
      </c>
      <c r="B1240">
        <v>1991</v>
      </c>
      <c r="C1240" t="s">
        <v>16</v>
      </c>
      <c r="D1240" s="58">
        <v>33239</v>
      </c>
      <c r="E1240" s="30" t="s">
        <v>5</v>
      </c>
      <c r="F1240">
        <v>42865</v>
      </c>
      <c r="G1240">
        <v>42186</v>
      </c>
      <c r="H1240">
        <v>679</v>
      </c>
      <c r="I1240">
        <v>47235</v>
      </c>
      <c r="J1240">
        <v>2724</v>
      </c>
      <c r="K1240">
        <f>TB_VOLUMEDEVENDAS[[#This Row],[Produção]]-TB_VOLUMEDEVENDAS[[#This Row],[Exportação]]</f>
        <v>44511</v>
      </c>
    </row>
    <row r="1241" spans="1:11" x14ac:dyDescent="0.2">
      <c r="A1241" s="56">
        <v>2</v>
      </c>
      <c r="B1241">
        <v>1991</v>
      </c>
      <c r="C1241" t="s">
        <v>17</v>
      </c>
      <c r="D1241" s="58">
        <v>33270</v>
      </c>
      <c r="E1241" s="30" t="s">
        <v>5</v>
      </c>
      <c r="F1241">
        <v>37782</v>
      </c>
      <c r="G1241">
        <v>37086</v>
      </c>
      <c r="H1241">
        <v>696</v>
      </c>
      <c r="I1241">
        <v>34361</v>
      </c>
      <c r="J1241">
        <v>106</v>
      </c>
      <c r="K1241">
        <f>TB_VOLUMEDEVENDAS[[#This Row],[Produção]]-TB_VOLUMEDEVENDAS[[#This Row],[Exportação]]</f>
        <v>34255</v>
      </c>
    </row>
    <row r="1242" spans="1:11" x14ac:dyDescent="0.2">
      <c r="A1242" s="56">
        <v>3</v>
      </c>
      <c r="B1242">
        <v>1991</v>
      </c>
      <c r="C1242" t="s">
        <v>18</v>
      </c>
      <c r="D1242" s="58">
        <v>33298</v>
      </c>
      <c r="E1242" s="30" t="s">
        <v>5</v>
      </c>
      <c r="F1242">
        <v>47473</v>
      </c>
      <c r="G1242">
        <v>45550</v>
      </c>
      <c r="H1242">
        <v>1923</v>
      </c>
      <c r="I1242">
        <v>42369</v>
      </c>
      <c r="J1242">
        <v>3748</v>
      </c>
      <c r="K1242">
        <f>TB_VOLUMEDEVENDAS[[#This Row],[Produção]]-TB_VOLUMEDEVENDAS[[#This Row],[Exportação]]</f>
        <v>38621</v>
      </c>
    </row>
    <row r="1243" spans="1:11" x14ac:dyDescent="0.2">
      <c r="A1243" s="56">
        <v>4</v>
      </c>
      <c r="B1243">
        <v>1991</v>
      </c>
      <c r="C1243" t="s">
        <v>19</v>
      </c>
      <c r="D1243" s="58">
        <v>33329</v>
      </c>
      <c r="E1243" s="30" t="s">
        <v>5</v>
      </c>
      <c r="F1243">
        <v>28502</v>
      </c>
      <c r="G1243">
        <v>26711</v>
      </c>
      <c r="H1243">
        <v>1791</v>
      </c>
      <c r="I1243">
        <v>26899</v>
      </c>
      <c r="J1243">
        <v>1282</v>
      </c>
      <c r="K1243">
        <f>TB_VOLUMEDEVENDAS[[#This Row],[Produção]]-TB_VOLUMEDEVENDAS[[#This Row],[Exportação]]</f>
        <v>25617</v>
      </c>
    </row>
    <row r="1244" spans="1:11" x14ac:dyDescent="0.2">
      <c r="A1244" s="56">
        <v>5</v>
      </c>
      <c r="B1244">
        <v>1991</v>
      </c>
      <c r="C1244" t="s">
        <v>20</v>
      </c>
      <c r="D1244" s="58">
        <v>33359</v>
      </c>
      <c r="E1244" s="30" t="s">
        <v>5</v>
      </c>
      <c r="F1244">
        <v>44692</v>
      </c>
      <c r="G1244">
        <v>42873</v>
      </c>
      <c r="H1244">
        <v>1819</v>
      </c>
      <c r="I1244">
        <v>47104</v>
      </c>
      <c r="J1244">
        <v>2318</v>
      </c>
      <c r="K1244">
        <f>TB_VOLUMEDEVENDAS[[#This Row],[Produção]]-TB_VOLUMEDEVENDAS[[#This Row],[Exportação]]</f>
        <v>44786</v>
      </c>
    </row>
    <row r="1245" spans="1:11" x14ac:dyDescent="0.2">
      <c r="A1245" s="56">
        <v>6</v>
      </c>
      <c r="B1245">
        <v>1991</v>
      </c>
      <c r="C1245" t="s">
        <v>21</v>
      </c>
      <c r="D1245" s="58">
        <v>33390</v>
      </c>
      <c r="E1245" s="30" t="s">
        <v>5</v>
      </c>
      <c r="F1245">
        <v>52209</v>
      </c>
      <c r="G1245">
        <v>50706</v>
      </c>
      <c r="H1245">
        <v>1503</v>
      </c>
      <c r="I1245">
        <v>55118</v>
      </c>
      <c r="J1245">
        <v>3156</v>
      </c>
      <c r="K1245">
        <f>TB_VOLUMEDEVENDAS[[#This Row],[Produção]]-TB_VOLUMEDEVENDAS[[#This Row],[Exportação]]</f>
        <v>51962</v>
      </c>
    </row>
    <row r="1246" spans="1:11" x14ac:dyDescent="0.2">
      <c r="A1246" s="56">
        <v>7</v>
      </c>
      <c r="B1246">
        <v>1991</v>
      </c>
      <c r="C1246" t="s">
        <v>22</v>
      </c>
      <c r="D1246" s="58">
        <v>33420</v>
      </c>
      <c r="E1246" s="30" t="s">
        <v>5</v>
      </c>
      <c r="F1246">
        <v>66121</v>
      </c>
      <c r="G1246">
        <v>64653</v>
      </c>
      <c r="H1246">
        <v>1468</v>
      </c>
      <c r="I1246">
        <v>67282</v>
      </c>
      <c r="J1246">
        <v>2990</v>
      </c>
      <c r="K1246">
        <f>TB_VOLUMEDEVENDAS[[#This Row],[Produção]]-TB_VOLUMEDEVENDAS[[#This Row],[Exportação]]</f>
        <v>64292</v>
      </c>
    </row>
    <row r="1247" spans="1:11" x14ac:dyDescent="0.2">
      <c r="A1247" s="56">
        <v>8</v>
      </c>
      <c r="B1247">
        <v>1991</v>
      </c>
      <c r="C1247" t="s">
        <v>23</v>
      </c>
      <c r="D1247" s="58">
        <v>33451</v>
      </c>
      <c r="E1247" s="30" t="s">
        <v>5</v>
      </c>
      <c r="F1247">
        <v>61988</v>
      </c>
      <c r="G1247">
        <v>59172</v>
      </c>
      <c r="H1247">
        <v>2816</v>
      </c>
      <c r="I1247">
        <v>63085</v>
      </c>
      <c r="J1247">
        <v>3515</v>
      </c>
      <c r="K1247">
        <f>TB_VOLUMEDEVENDAS[[#This Row],[Produção]]-TB_VOLUMEDEVENDAS[[#This Row],[Exportação]]</f>
        <v>59570</v>
      </c>
    </row>
    <row r="1248" spans="1:11" x14ac:dyDescent="0.2">
      <c r="A1248" s="56">
        <v>9</v>
      </c>
      <c r="B1248">
        <v>1991</v>
      </c>
      <c r="C1248" t="s">
        <v>24</v>
      </c>
      <c r="D1248" s="58">
        <v>33482</v>
      </c>
      <c r="E1248" s="30" t="s">
        <v>5</v>
      </c>
      <c r="F1248">
        <v>57985</v>
      </c>
      <c r="G1248">
        <v>56307</v>
      </c>
      <c r="H1248">
        <v>1678</v>
      </c>
      <c r="I1248">
        <v>59741</v>
      </c>
      <c r="J1248">
        <v>4414</v>
      </c>
      <c r="K1248">
        <f>TB_VOLUMEDEVENDAS[[#This Row],[Produção]]-TB_VOLUMEDEVENDAS[[#This Row],[Exportação]]</f>
        <v>55327</v>
      </c>
    </row>
    <row r="1249" spans="1:11" x14ac:dyDescent="0.2">
      <c r="A1249" s="56">
        <v>10</v>
      </c>
      <c r="B1249">
        <v>1991</v>
      </c>
      <c r="C1249" t="s">
        <v>25</v>
      </c>
      <c r="D1249" s="58">
        <v>33512</v>
      </c>
      <c r="E1249" s="30" t="s">
        <v>5</v>
      </c>
      <c r="F1249">
        <v>62933</v>
      </c>
      <c r="G1249">
        <v>61268</v>
      </c>
      <c r="H1249">
        <v>1665</v>
      </c>
      <c r="I1249">
        <v>64866</v>
      </c>
      <c r="J1249">
        <v>3415</v>
      </c>
      <c r="K1249">
        <f>TB_VOLUMEDEVENDAS[[#This Row],[Produção]]-TB_VOLUMEDEVENDAS[[#This Row],[Exportação]]</f>
        <v>61451</v>
      </c>
    </row>
    <row r="1250" spans="1:11" x14ac:dyDescent="0.2">
      <c r="A1250" s="56">
        <v>11</v>
      </c>
      <c r="B1250">
        <v>1991</v>
      </c>
      <c r="C1250" t="s">
        <v>26</v>
      </c>
      <c r="D1250" s="58">
        <v>33543</v>
      </c>
      <c r="E1250" s="30" t="s">
        <v>5</v>
      </c>
      <c r="F1250">
        <v>55569</v>
      </c>
      <c r="G1250">
        <v>54352</v>
      </c>
      <c r="H1250">
        <v>1217</v>
      </c>
      <c r="I1250">
        <v>59743</v>
      </c>
      <c r="J1250">
        <v>4146</v>
      </c>
      <c r="K1250">
        <f>TB_VOLUMEDEVENDAS[[#This Row],[Produção]]-TB_VOLUMEDEVENDAS[[#This Row],[Exportação]]</f>
        <v>55597</v>
      </c>
    </row>
    <row r="1251" spans="1:11" x14ac:dyDescent="0.2">
      <c r="A1251" s="56">
        <v>12</v>
      </c>
      <c r="B1251">
        <v>1991</v>
      </c>
      <c r="C1251" t="s">
        <v>27</v>
      </c>
      <c r="D1251" s="58">
        <v>33573</v>
      </c>
      <c r="E1251" s="30" t="s">
        <v>5</v>
      </c>
      <c r="F1251">
        <v>46391</v>
      </c>
      <c r="G1251">
        <v>44085</v>
      </c>
      <c r="H1251">
        <v>2306</v>
      </c>
      <c r="I1251">
        <v>49167</v>
      </c>
      <c r="J1251">
        <v>4914</v>
      </c>
      <c r="K1251">
        <f>TB_VOLUMEDEVENDAS[[#This Row],[Produção]]-TB_VOLUMEDEVENDAS[[#This Row],[Exportação]]</f>
        <v>44253</v>
      </c>
    </row>
    <row r="1252" spans="1:11" x14ac:dyDescent="0.2">
      <c r="A1252" s="56">
        <v>1</v>
      </c>
      <c r="B1252">
        <v>1992</v>
      </c>
      <c r="C1252" t="s">
        <v>16</v>
      </c>
      <c r="D1252" s="58">
        <v>33604</v>
      </c>
      <c r="E1252" s="30" t="s">
        <v>5</v>
      </c>
      <c r="F1252">
        <v>35907</v>
      </c>
      <c r="G1252">
        <v>35423</v>
      </c>
      <c r="H1252">
        <v>484</v>
      </c>
      <c r="I1252">
        <v>48764</v>
      </c>
      <c r="J1252">
        <v>5620</v>
      </c>
      <c r="K1252">
        <f>TB_VOLUMEDEVENDAS[[#This Row],[Produção]]-TB_VOLUMEDEVENDAS[[#This Row],[Exportação]]</f>
        <v>43144</v>
      </c>
    </row>
    <row r="1253" spans="1:11" x14ac:dyDescent="0.2">
      <c r="A1253" s="56">
        <v>2</v>
      </c>
      <c r="B1253">
        <v>1992</v>
      </c>
      <c r="C1253" t="s">
        <v>17</v>
      </c>
      <c r="D1253" s="58">
        <v>33635</v>
      </c>
      <c r="E1253" s="30" t="s">
        <v>5</v>
      </c>
      <c r="F1253">
        <v>39394</v>
      </c>
      <c r="G1253">
        <v>38904</v>
      </c>
      <c r="H1253">
        <v>490</v>
      </c>
      <c r="I1253">
        <v>56231</v>
      </c>
      <c r="J1253">
        <v>8766</v>
      </c>
      <c r="K1253">
        <f>TB_VOLUMEDEVENDAS[[#This Row],[Produção]]-TB_VOLUMEDEVENDAS[[#This Row],[Exportação]]</f>
        <v>47465</v>
      </c>
    </row>
    <row r="1254" spans="1:11" x14ac:dyDescent="0.2">
      <c r="A1254" s="56">
        <v>3</v>
      </c>
      <c r="B1254">
        <v>1992</v>
      </c>
      <c r="C1254" t="s">
        <v>18</v>
      </c>
      <c r="D1254" s="58">
        <v>33664</v>
      </c>
      <c r="E1254" s="30" t="s">
        <v>5</v>
      </c>
      <c r="F1254">
        <v>22435</v>
      </c>
      <c r="G1254">
        <v>21859</v>
      </c>
      <c r="H1254">
        <v>576</v>
      </c>
      <c r="I1254">
        <v>36388</v>
      </c>
      <c r="J1254">
        <v>9429</v>
      </c>
      <c r="K1254">
        <f>TB_VOLUMEDEVENDAS[[#This Row],[Produção]]-TB_VOLUMEDEVENDAS[[#This Row],[Exportação]]</f>
        <v>26959</v>
      </c>
    </row>
    <row r="1255" spans="1:11" x14ac:dyDescent="0.2">
      <c r="A1255" s="56">
        <v>4</v>
      </c>
      <c r="B1255">
        <v>1992</v>
      </c>
      <c r="C1255" t="s">
        <v>19</v>
      </c>
      <c r="D1255" s="58">
        <v>33695</v>
      </c>
      <c r="E1255" s="30" t="s">
        <v>5</v>
      </c>
      <c r="F1255">
        <v>56182</v>
      </c>
      <c r="G1255">
        <v>55202</v>
      </c>
      <c r="H1255">
        <v>980</v>
      </c>
      <c r="I1255">
        <v>40629</v>
      </c>
      <c r="J1255">
        <v>7033</v>
      </c>
      <c r="K1255">
        <f>TB_VOLUMEDEVENDAS[[#This Row],[Produção]]-TB_VOLUMEDEVENDAS[[#This Row],[Exportação]]</f>
        <v>33596</v>
      </c>
    </row>
    <row r="1256" spans="1:11" x14ac:dyDescent="0.2">
      <c r="A1256" s="56">
        <v>5</v>
      </c>
      <c r="B1256">
        <v>1992</v>
      </c>
      <c r="C1256" t="s">
        <v>20</v>
      </c>
      <c r="D1256" s="58">
        <v>33725</v>
      </c>
      <c r="E1256" s="30" t="s">
        <v>5</v>
      </c>
      <c r="F1256">
        <v>47836</v>
      </c>
      <c r="G1256">
        <v>47157</v>
      </c>
      <c r="H1256">
        <v>679</v>
      </c>
      <c r="I1256">
        <v>53929</v>
      </c>
      <c r="J1256">
        <v>9454</v>
      </c>
      <c r="K1256">
        <f>TB_VOLUMEDEVENDAS[[#This Row],[Produção]]-TB_VOLUMEDEVENDAS[[#This Row],[Exportação]]</f>
        <v>44475</v>
      </c>
    </row>
    <row r="1257" spans="1:11" x14ac:dyDescent="0.2">
      <c r="A1257" s="56">
        <v>6</v>
      </c>
      <c r="B1257">
        <v>1992</v>
      </c>
      <c r="C1257" t="s">
        <v>21</v>
      </c>
      <c r="D1257" s="58">
        <v>33756</v>
      </c>
      <c r="E1257" s="30" t="s">
        <v>5</v>
      </c>
      <c r="F1257">
        <v>52877</v>
      </c>
      <c r="G1257">
        <v>51627</v>
      </c>
      <c r="H1257">
        <v>1250</v>
      </c>
      <c r="I1257">
        <v>60663</v>
      </c>
      <c r="J1257">
        <v>7458</v>
      </c>
      <c r="K1257">
        <f>TB_VOLUMEDEVENDAS[[#This Row],[Produção]]-TB_VOLUMEDEVENDAS[[#This Row],[Exportação]]</f>
        <v>53205</v>
      </c>
    </row>
    <row r="1258" spans="1:11" x14ac:dyDescent="0.2">
      <c r="A1258" s="56">
        <v>7</v>
      </c>
      <c r="B1258">
        <v>1992</v>
      </c>
      <c r="C1258" t="s">
        <v>22</v>
      </c>
      <c r="D1258" s="58">
        <v>33786</v>
      </c>
      <c r="E1258" s="30" t="s">
        <v>5</v>
      </c>
      <c r="F1258">
        <v>56826</v>
      </c>
      <c r="G1258">
        <v>54793</v>
      </c>
      <c r="H1258">
        <v>2033</v>
      </c>
      <c r="I1258">
        <v>64480</v>
      </c>
      <c r="J1258">
        <v>10620</v>
      </c>
      <c r="K1258">
        <f>TB_VOLUMEDEVENDAS[[#This Row],[Produção]]-TB_VOLUMEDEVENDAS[[#This Row],[Exportação]]</f>
        <v>53860</v>
      </c>
    </row>
    <row r="1259" spans="1:11" x14ac:dyDescent="0.2">
      <c r="A1259" s="56">
        <v>8</v>
      </c>
      <c r="B1259">
        <v>1992</v>
      </c>
      <c r="C1259" t="s">
        <v>23</v>
      </c>
      <c r="D1259" s="58">
        <v>33817</v>
      </c>
      <c r="E1259" s="30" t="s">
        <v>5</v>
      </c>
      <c r="F1259">
        <v>57283</v>
      </c>
      <c r="G1259">
        <v>54745</v>
      </c>
      <c r="H1259">
        <v>2538</v>
      </c>
      <c r="I1259">
        <v>64500</v>
      </c>
      <c r="J1259">
        <v>8987</v>
      </c>
      <c r="K1259">
        <f>TB_VOLUMEDEVENDAS[[#This Row],[Produção]]-TB_VOLUMEDEVENDAS[[#This Row],[Exportação]]</f>
        <v>55513</v>
      </c>
    </row>
    <row r="1260" spans="1:11" x14ac:dyDescent="0.2">
      <c r="A1260" s="56">
        <v>9</v>
      </c>
      <c r="B1260">
        <v>1992</v>
      </c>
      <c r="C1260" t="s">
        <v>24</v>
      </c>
      <c r="D1260" s="58">
        <v>33848</v>
      </c>
      <c r="E1260" s="30" t="s">
        <v>5</v>
      </c>
      <c r="F1260">
        <v>55106</v>
      </c>
      <c r="G1260">
        <v>52740</v>
      </c>
      <c r="H1260">
        <v>2366</v>
      </c>
      <c r="I1260">
        <v>60497</v>
      </c>
      <c r="J1260">
        <v>8878</v>
      </c>
      <c r="K1260">
        <f>TB_VOLUMEDEVENDAS[[#This Row],[Produção]]-TB_VOLUMEDEVENDAS[[#This Row],[Exportação]]</f>
        <v>51619</v>
      </c>
    </row>
    <row r="1261" spans="1:11" x14ac:dyDescent="0.2">
      <c r="A1261" s="56">
        <v>10</v>
      </c>
      <c r="B1261">
        <v>1992</v>
      </c>
      <c r="C1261" t="s">
        <v>25</v>
      </c>
      <c r="D1261" s="58">
        <v>33878</v>
      </c>
      <c r="E1261" s="30" t="s">
        <v>5</v>
      </c>
      <c r="F1261">
        <v>62003</v>
      </c>
      <c r="G1261">
        <v>58981</v>
      </c>
      <c r="H1261">
        <v>3022</v>
      </c>
      <c r="I1261">
        <v>67311</v>
      </c>
      <c r="J1261">
        <v>5312</v>
      </c>
      <c r="K1261">
        <f>TB_VOLUMEDEVENDAS[[#This Row],[Produção]]-TB_VOLUMEDEVENDAS[[#This Row],[Exportação]]</f>
        <v>61999</v>
      </c>
    </row>
    <row r="1262" spans="1:11" x14ac:dyDescent="0.2">
      <c r="A1262" s="56">
        <v>11</v>
      </c>
      <c r="B1262">
        <v>1992</v>
      </c>
      <c r="C1262" t="s">
        <v>26</v>
      </c>
      <c r="D1262" s="58">
        <v>33909</v>
      </c>
      <c r="E1262" s="30" t="s">
        <v>5</v>
      </c>
      <c r="F1262">
        <v>58149</v>
      </c>
      <c r="G1262">
        <v>54735</v>
      </c>
      <c r="H1262">
        <v>3414</v>
      </c>
      <c r="I1262">
        <v>64106</v>
      </c>
      <c r="J1262">
        <v>7656</v>
      </c>
      <c r="K1262">
        <f>TB_VOLUMEDEVENDAS[[#This Row],[Produção]]-TB_VOLUMEDEVENDAS[[#This Row],[Exportação]]</f>
        <v>56450</v>
      </c>
    </row>
    <row r="1263" spans="1:11" x14ac:dyDescent="0.2">
      <c r="A1263" s="56">
        <v>12</v>
      </c>
      <c r="B1263">
        <v>1992</v>
      </c>
      <c r="C1263" t="s">
        <v>27</v>
      </c>
      <c r="D1263" s="58">
        <v>33939</v>
      </c>
      <c r="E1263" s="30" t="s">
        <v>5</v>
      </c>
      <c r="F1263">
        <v>56191</v>
      </c>
      <c r="G1263">
        <v>51623</v>
      </c>
      <c r="H1263">
        <v>4568</v>
      </c>
      <c r="I1263">
        <v>50218</v>
      </c>
      <c r="J1263">
        <v>5420</v>
      </c>
      <c r="K1263">
        <f>TB_VOLUMEDEVENDAS[[#This Row],[Produção]]-TB_VOLUMEDEVENDAS[[#This Row],[Exportação]]</f>
        <v>44798</v>
      </c>
    </row>
    <row r="1264" spans="1:11" x14ac:dyDescent="0.2">
      <c r="A1264" s="56">
        <v>1</v>
      </c>
      <c r="B1264">
        <v>1993</v>
      </c>
      <c r="C1264" t="s">
        <v>16</v>
      </c>
      <c r="D1264" s="58">
        <v>33970</v>
      </c>
      <c r="E1264" s="30" t="s">
        <v>5</v>
      </c>
      <c r="F1264">
        <v>45992</v>
      </c>
      <c r="G1264">
        <v>43970</v>
      </c>
      <c r="H1264">
        <v>2022</v>
      </c>
      <c r="I1264">
        <v>50369</v>
      </c>
      <c r="J1264">
        <v>3575</v>
      </c>
      <c r="K1264">
        <f>TB_VOLUMEDEVENDAS[[#This Row],[Produção]]-TB_VOLUMEDEVENDAS[[#This Row],[Exportação]]</f>
        <v>46794</v>
      </c>
    </row>
    <row r="1265" spans="1:11" x14ac:dyDescent="0.2">
      <c r="A1265" s="56">
        <v>2</v>
      </c>
      <c r="B1265">
        <v>1993</v>
      </c>
      <c r="C1265" t="s">
        <v>17</v>
      </c>
      <c r="D1265" s="58">
        <v>34001</v>
      </c>
      <c r="E1265" s="30" t="s">
        <v>5</v>
      </c>
      <c r="F1265">
        <v>52760</v>
      </c>
      <c r="G1265">
        <v>51194</v>
      </c>
      <c r="H1265">
        <v>1566</v>
      </c>
      <c r="I1265">
        <v>56376</v>
      </c>
      <c r="J1265">
        <v>4617</v>
      </c>
      <c r="K1265">
        <f>TB_VOLUMEDEVENDAS[[#This Row],[Produção]]-TB_VOLUMEDEVENDAS[[#This Row],[Exportação]]</f>
        <v>51759</v>
      </c>
    </row>
    <row r="1266" spans="1:11" x14ac:dyDescent="0.2">
      <c r="A1266" s="56">
        <v>3</v>
      </c>
      <c r="B1266">
        <v>1993</v>
      </c>
      <c r="C1266" t="s">
        <v>18</v>
      </c>
      <c r="D1266" s="58">
        <v>34029</v>
      </c>
      <c r="E1266" s="30" t="s">
        <v>5</v>
      </c>
      <c r="F1266">
        <v>69774</v>
      </c>
      <c r="G1266">
        <v>66762</v>
      </c>
      <c r="H1266">
        <v>3012</v>
      </c>
      <c r="I1266">
        <v>74710</v>
      </c>
      <c r="J1266">
        <v>8215</v>
      </c>
      <c r="K1266">
        <f>TB_VOLUMEDEVENDAS[[#This Row],[Produção]]-TB_VOLUMEDEVENDAS[[#This Row],[Exportação]]</f>
        <v>66495</v>
      </c>
    </row>
    <row r="1267" spans="1:11" x14ac:dyDescent="0.2">
      <c r="A1267" s="56">
        <v>4</v>
      </c>
      <c r="B1267">
        <v>1993</v>
      </c>
      <c r="C1267" t="s">
        <v>19</v>
      </c>
      <c r="D1267" s="58">
        <v>34060</v>
      </c>
      <c r="E1267" s="30" t="s">
        <v>5</v>
      </c>
      <c r="F1267">
        <v>66183</v>
      </c>
      <c r="G1267">
        <v>64484</v>
      </c>
      <c r="H1267">
        <v>1699</v>
      </c>
      <c r="I1267">
        <v>69336</v>
      </c>
      <c r="J1267">
        <v>3841</v>
      </c>
      <c r="K1267">
        <f>TB_VOLUMEDEVENDAS[[#This Row],[Produção]]-TB_VOLUMEDEVENDAS[[#This Row],[Exportação]]</f>
        <v>65495</v>
      </c>
    </row>
    <row r="1268" spans="1:11" x14ac:dyDescent="0.2">
      <c r="A1268" s="56">
        <v>5</v>
      </c>
      <c r="B1268">
        <v>1993</v>
      </c>
      <c r="C1268" t="s">
        <v>20</v>
      </c>
      <c r="D1268" s="58">
        <v>34090</v>
      </c>
      <c r="E1268" s="30" t="s">
        <v>5</v>
      </c>
      <c r="F1268">
        <v>75432</v>
      </c>
      <c r="G1268">
        <v>72412</v>
      </c>
      <c r="H1268">
        <v>3020</v>
      </c>
      <c r="I1268">
        <v>78640</v>
      </c>
      <c r="J1268">
        <v>7457</v>
      </c>
      <c r="K1268">
        <f>TB_VOLUMEDEVENDAS[[#This Row],[Produção]]-TB_VOLUMEDEVENDAS[[#This Row],[Exportação]]</f>
        <v>71183</v>
      </c>
    </row>
    <row r="1269" spans="1:11" x14ac:dyDescent="0.2">
      <c r="A1269" s="56">
        <v>6</v>
      </c>
      <c r="B1269">
        <v>1993</v>
      </c>
      <c r="C1269" t="s">
        <v>21</v>
      </c>
      <c r="D1269" s="58">
        <v>34121</v>
      </c>
      <c r="E1269" s="30" t="s">
        <v>5</v>
      </c>
      <c r="F1269">
        <v>78551</v>
      </c>
      <c r="G1269">
        <v>74502</v>
      </c>
      <c r="H1269">
        <v>4049</v>
      </c>
      <c r="I1269">
        <v>79880</v>
      </c>
      <c r="J1269">
        <v>5336</v>
      </c>
      <c r="K1269">
        <f>TB_VOLUMEDEVENDAS[[#This Row],[Produção]]-TB_VOLUMEDEVENDAS[[#This Row],[Exportação]]</f>
        <v>74544</v>
      </c>
    </row>
    <row r="1270" spans="1:11" x14ac:dyDescent="0.2">
      <c r="A1270" s="56">
        <v>7</v>
      </c>
      <c r="B1270">
        <v>1993</v>
      </c>
      <c r="C1270" t="s">
        <v>22</v>
      </c>
      <c r="D1270" s="58">
        <v>34151</v>
      </c>
      <c r="E1270" s="30" t="s">
        <v>5</v>
      </c>
      <c r="F1270">
        <v>82725</v>
      </c>
      <c r="G1270">
        <v>77879</v>
      </c>
      <c r="H1270">
        <v>4846</v>
      </c>
      <c r="I1270">
        <v>81958</v>
      </c>
      <c r="J1270">
        <v>6178</v>
      </c>
      <c r="K1270">
        <f>TB_VOLUMEDEVENDAS[[#This Row],[Produção]]-TB_VOLUMEDEVENDAS[[#This Row],[Exportação]]</f>
        <v>75780</v>
      </c>
    </row>
    <row r="1271" spans="1:11" x14ac:dyDescent="0.2">
      <c r="A1271" s="56">
        <v>8</v>
      </c>
      <c r="B1271">
        <v>1993</v>
      </c>
      <c r="C1271" t="s">
        <v>23</v>
      </c>
      <c r="D1271" s="58">
        <v>34182</v>
      </c>
      <c r="E1271" s="30" t="s">
        <v>5</v>
      </c>
      <c r="F1271">
        <v>91120</v>
      </c>
      <c r="G1271">
        <v>83691</v>
      </c>
      <c r="H1271">
        <v>7429</v>
      </c>
      <c r="I1271">
        <v>87998</v>
      </c>
      <c r="J1271">
        <v>4052</v>
      </c>
      <c r="K1271">
        <f>TB_VOLUMEDEVENDAS[[#This Row],[Produção]]-TB_VOLUMEDEVENDAS[[#This Row],[Exportação]]</f>
        <v>83946</v>
      </c>
    </row>
    <row r="1272" spans="1:11" x14ac:dyDescent="0.2">
      <c r="A1272" s="56">
        <v>9</v>
      </c>
      <c r="B1272">
        <v>1993</v>
      </c>
      <c r="C1272" t="s">
        <v>24</v>
      </c>
      <c r="D1272" s="58">
        <v>34213</v>
      </c>
      <c r="E1272" s="30" t="s">
        <v>5</v>
      </c>
      <c r="F1272">
        <v>86325</v>
      </c>
      <c r="G1272">
        <v>79001</v>
      </c>
      <c r="H1272">
        <v>7324</v>
      </c>
      <c r="I1272">
        <v>83249</v>
      </c>
      <c r="J1272">
        <v>4066</v>
      </c>
      <c r="K1272">
        <f>TB_VOLUMEDEVENDAS[[#This Row],[Produção]]-TB_VOLUMEDEVENDAS[[#This Row],[Exportação]]</f>
        <v>79183</v>
      </c>
    </row>
    <row r="1273" spans="1:11" x14ac:dyDescent="0.2">
      <c r="A1273" s="56">
        <v>10</v>
      </c>
      <c r="B1273">
        <v>1993</v>
      </c>
      <c r="C1273" t="s">
        <v>25</v>
      </c>
      <c r="D1273" s="58">
        <v>34243</v>
      </c>
      <c r="E1273" s="30" t="s">
        <v>5</v>
      </c>
      <c r="F1273">
        <v>90384</v>
      </c>
      <c r="G1273">
        <v>82047</v>
      </c>
      <c r="H1273">
        <v>8337</v>
      </c>
      <c r="I1273">
        <v>86354</v>
      </c>
      <c r="J1273">
        <v>3987</v>
      </c>
      <c r="K1273">
        <f>TB_VOLUMEDEVENDAS[[#This Row],[Produção]]-TB_VOLUMEDEVENDAS[[#This Row],[Exportação]]</f>
        <v>82367</v>
      </c>
    </row>
    <row r="1274" spans="1:11" x14ac:dyDescent="0.2">
      <c r="A1274" s="56">
        <v>11</v>
      </c>
      <c r="B1274">
        <v>1993</v>
      </c>
      <c r="C1274" t="s">
        <v>26</v>
      </c>
      <c r="D1274" s="58">
        <v>34274</v>
      </c>
      <c r="E1274" s="30" t="s">
        <v>5</v>
      </c>
      <c r="F1274">
        <v>87627</v>
      </c>
      <c r="G1274">
        <v>80412</v>
      </c>
      <c r="H1274">
        <v>7215</v>
      </c>
      <c r="I1274">
        <v>86358</v>
      </c>
      <c r="J1274">
        <v>4231</v>
      </c>
      <c r="K1274">
        <f>TB_VOLUMEDEVENDAS[[#This Row],[Produção]]-TB_VOLUMEDEVENDAS[[#This Row],[Exportação]]</f>
        <v>82127</v>
      </c>
    </row>
    <row r="1275" spans="1:11" x14ac:dyDescent="0.2">
      <c r="A1275" s="56">
        <v>12</v>
      </c>
      <c r="B1275">
        <v>1993</v>
      </c>
      <c r="C1275" t="s">
        <v>27</v>
      </c>
      <c r="D1275" s="58">
        <v>34304</v>
      </c>
      <c r="E1275" s="30" t="s">
        <v>5</v>
      </c>
      <c r="F1275">
        <v>83732</v>
      </c>
      <c r="G1275">
        <v>74586</v>
      </c>
      <c r="H1275">
        <v>9146</v>
      </c>
      <c r="I1275">
        <v>75236</v>
      </c>
      <c r="J1275">
        <v>3348</v>
      </c>
      <c r="K1275">
        <f>TB_VOLUMEDEVENDAS[[#This Row],[Produção]]-TB_VOLUMEDEVENDAS[[#This Row],[Exportação]]</f>
        <v>71888</v>
      </c>
    </row>
    <row r="1276" spans="1:11" x14ac:dyDescent="0.2">
      <c r="A1276" s="56">
        <v>1</v>
      </c>
      <c r="B1276">
        <v>1994</v>
      </c>
      <c r="C1276" t="s">
        <v>16</v>
      </c>
      <c r="D1276" s="58">
        <v>34335</v>
      </c>
      <c r="E1276" s="30" t="s">
        <v>5</v>
      </c>
      <c r="F1276">
        <v>73729</v>
      </c>
      <c r="G1276">
        <v>68399</v>
      </c>
      <c r="H1276">
        <v>5330</v>
      </c>
      <c r="I1276">
        <v>73073</v>
      </c>
      <c r="J1276">
        <v>2461</v>
      </c>
      <c r="K1276">
        <f>TB_VOLUMEDEVENDAS[[#This Row],[Produção]]-TB_VOLUMEDEVENDAS[[#This Row],[Exportação]]</f>
        <v>70612</v>
      </c>
    </row>
    <row r="1277" spans="1:11" x14ac:dyDescent="0.2">
      <c r="A1277" s="56">
        <v>2</v>
      </c>
      <c r="B1277">
        <v>1994</v>
      </c>
      <c r="C1277" t="s">
        <v>17</v>
      </c>
      <c r="D1277" s="58">
        <v>34366</v>
      </c>
      <c r="E1277" s="30" t="s">
        <v>5</v>
      </c>
      <c r="F1277">
        <v>75143</v>
      </c>
      <c r="G1277">
        <v>68529</v>
      </c>
      <c r="H1277">
        <v>6614</v>
      </c>
      <c r="I1277">
        <v>74067</v>
      </c>
      <c r="J1277">
        <v>2975</v>
      </c>
      <c r="K1277">
        <f>TB_VOLUMEDEVENDAS[[#This Row],[Produção]]-TB_VOLUMEDEVENDAS[[#This Row],[Exportação]]</f>
        <v>71092</v>
      </c>
    </row>
    <row r="1278" spans="1:11" x14ac:dyDescent="0.2">
      <c r="A1278" s="56">
        <v>3</v>
      </c>
      <c r="B1278">
        <v>1994</v>
      </c>
      <c r="C1278" t="s">
        <v>18</v>
      </c>
      <c r="D1278" s="58">
        <v>34394</v>
      </c>
      <c r="E1278" s="30" t="s">
        <v>5</v>
      </c>
      <c r="F1278">
        <v>100718</v>
      </c>
      <c r="G1278">
        <v>92855</v>
      </c>
      <c r="H1278">
        <v>7863</v>
      </c>
      <c r="I1278">
        <v>94580</v>
      </c>
      <c r="J1278">
        <v>2783</v>
      </c>
      <c r="K1278">
        <f>TB_VOLUMEDEVENDAS[[#This Row],[Produção]]-TB_VOLUMEDEVENDAS[[#This Row],[Exportação]]</f>
        <v>91797</v>
      </c>
    </row>
    <row r="1279" spans="1:11" x14ac:dyDescent="0.2">
      <c r="A1279" s="56">
        <v>4</v>
      </c>
      <c r="B1279">
        <v>1994</v>
      </c>
      <c r="C1279" t="s">
        <v>19</v>
      </c>
      <c r="D1279" s="58">
        <v>34425</v>
      </c>
      <c r="E1279" s="30" t="s">
        <v>5</v>
      </c>
      <c r="F1279">
        <v>79627</v>
      </c>
      <c r="G1279">
        <v>71883</v>
      </c>
      <c r="H1279">
        <v>7744</v>
      </c>
      <c r="I1279">
        <v>73387</v>
      </c>
      <c r="J1279">
        <v>3663</v>
      </c>
      <c r="K1279">
        <f>TB_VOLUMEDEVENDAS[[#This Row],[Produção]]-TB_VOLUMEDEVENDAS[[#This Row],[Exportação]]</f>
        <v>69724</v>
      </c>
    </row>
    <row r="1280" spans="1:11" x14ac:dyDescent="0.2">
      <c r="A1280" s="56">
        <v>5</v>
      </c>
      <c r="B1280">
        <v>1994</v>
      </c>
      <c r="C1280" t="s">
        <v>20</v>
      </c>
      <c r="D1280" s="58">
        <v>34455</v>
      </c>
      <c r="E1280" s="30" t="s">
        <v>5</v>
      </c>
      <c r="F1280">
        <v>96172</v>
      </c>
      <c r="G1280">
        <v>86517</v>
      </c>
      <c r="H1280">
        <v>9655</v>
      </c>
      <c r="I1280">
        <v>92415</v>
      </c>
      <c r="J1280">
        <v>3866</v>
      </c>
      <c r="K1280">
        <f>TB_VOLUMEDEVENDAS[[#This Row],[Produção]]-TB_VOLUMEDEVENDAS[[#This Row],[Exportação]]</f>
        <v>88549</v>
      </c>
    </row>
    <row r="1281" spans="1:11" x14ac:dyDescent="0.2">
      <c r="A1281" s="56">
        <v>6</v>
      </c>
      <c r="B1281">
        <v>1994</v>
      </c>
      <c r="C1281" t="s">
        <v>21</v>
      </c>
      <c r="D1281" s="58">
        <v>34486</v>
      </c>
      <c r="E1281" s="30" t="s">
        <v>5</v>
      </c>
      <c r="F1281">
        <v>90799</v>
      </c>
      <c r="G1281">
        <v>79568</v>
      </c>
      <c r="H1281">
        <v>11231</v>
      </c>
      <c r="I1281">
        <v>84083</v>
      </c>
      <c r="J1281">
        <v>6872</v>
      </c>
      <c r="K1281">
        <f>TB_VOLUMEDEVENDAS[[#This Row],[Produção]]-TB_VOLUMEDEVENDAS[[#This Row],[Exportação]]</f>
        <v>77211</v>
      </c>
    </row>
    <row r="1282" spans="1:11" x14ac:dyDescent="0.2">
      <c r="A1282" s="56">
        <v>7</v>
      </c>
      <c r="B1282">
        <v>1994</v>
      </c>
      <c r="C1282" t="s">
        <v>22</v>
      </c>
      <c r="D1282" s="58">
        <v>34516</v>
      </c>
      <c r="E1282" s="30" t="s">
        <v>5</v>
      </c>
      <c r="F1282">
        <v>89515</v>
      </c>
      <c r="G1282">
        <v>80449</v>
      </c>
      <c r="H1282">
        <v>9066</v>
      </c>
      <c r="I1282">
        <v>88383</v>
      </c>
      <c r="J1282">
        <v>6378</v>
      </c>
      <c r="K1282">
        <f>TB_VOLUMEDEVENDAS[[#This Row],[Produção]]-TB_VOLUMEDEVENDAS[[#This Row],[Exportação]]</f>
        <v>82005</v>
      </c>
    </row>
    <row r="1283" spans="1:11" x14ac:dyDescent="0.2">
      <c r="A1283" s="56">
        <v>8</v>
      </c>
      <c r="B1283">
        <v>1994</v>
      </c>
      <c r="C1283" t="s">
        <v>23</v>
      </c>
      <c r="D1283" s="58">
        <v>34547</v>
      </c>
      <c r="E1283" s="30" t="s">
        <v>5</v>
      </c>
      <c r="F1283">
        <v>110078</v>
      </c>
      <c r="G1283">
        <v>90752</v>
      </c>
      <c r="H1283">
        <v>19326</v>
      </c>
      <c r="I1283">
        <v>98560</v>
      </c>
      <c r="J1283">
        <v>6331</v>
      </c>
      <c r="K1283">
        <f>TB_VOLUMEDEVENDAS[[#This Row],[Produção]]-TB_VOLUMEDEVENDAS[[#This Row],[Exportação]]</f>
        <v>92229</v>
      </c>
    </row>
    <row r="1284" spans="1:11" x14ac:dyDescent="0.2">
      <c r="A1284" s="56">
        <v>9</v>
      </c>
      <c r="B1284">
        <v>1994</v>
      </c>
      <c r="C1284" t="s">
        <v>24</v>
      </c>
      <c r="D1284" s="58">
        <v>34578</v>
      </c>
      <c r="E1284" s="30" t="s">
        <v>5</v>
      </c>
      <c r="F1284">
        <v>93019</v>
      </c>
      <c r="G1284">
        <v>79769</v>
      </c>
      <c r="H1284">
        <v>13250</v>
      </c>
      <c r="I1284">
        <v>81379</v>
      </c>
      <c r="J1284">
        <v>4133</v>
      </c>
      <c r="K1284">
        <f>TB_VOLUMEDEVENDAS[[#This Row],[Produção]]-TB_VOLUMEDEVENDAS[[#This Row],[Exportação]]</f>
        <v>77246</v>
      </c>
    </row>
    <row r="1285" spans="1:11" x14ac:dyDescent="0.2">
      <c r="A1285" s="56">
        <v>10</v>
      </c>
      <c r="B1285">
        <v>1994</v>
      </c>
      <c r="C1285" t="s">
        <v>25</v>
      </c>
      <c r="D1285" s="58">
        <v>34608</v>
      </c>
      <c r="E1285" s="30" t="s">
        <v>5</v>
      </c>
      <c r="F1285">
        <v>95666</v>
      </c>
      <c r="G1285">
        <v>78365</v>
      </c>
      <c r="H1285">
        <v>17301</v>
      </c>
      <c r="I1285">
        <v>83395</v>
      </c>
      <c r="J1285">
        <v>4582</v>
      </c>
      <c r="K1285">
        <f>TB_VOLUMEDEVENDAS[[#This Row],[Produção]]-TB_VOLUMEDEVENDAS[[#This Row],[Exportação]]</f>
        <v>78813</v>
      </c>
    </row>
    <row r="1286" spans="1:11" x14ac:dyDescent="0.2">
      <c r="A1286" s="56">
        <v>11</v>
      </c>
      <c r="B1286">
        <v>1994</v>
      </c>
      <c r="C1286" t="s">
        <v>26</v>
      </c>
      <c r="D1286" s="58">
        <v>34639</v>
      </c>
      <c r="E1286" s="30" t="s">
        <v>5</v>
      </c>
      <c r="F1286">
        <v>117328</v>
      </c>
      <c r="G1286">
        <v>93591</v>
      </c>
      <c r="H1286">
        <v>23737</v>
      </c>
      <c r="I1286">
        <v>96712</v>
      </c>
      <c r="J1286">
        <v>3678</v>
      </c>
      <c r="K1286">
        <f>TB_VOLUMEDEVENDAS[[#This Row],[Produção]]-TB_VOLUMEDEVENDAS[[#This Row],[Exportação]]</f>
        <v>93034</v>
      </c>
    </row>
    <row r="1287" spans="1:11" x14ac:dyDescent="0.2">
      <c r="A1287" s="56">
        <v>12</v>
      </c>
      <c r="B1287">
        <v>1994</v>
      </c>
      <c r="C1287" t="s">
        <v>27</v>
      </c>
      <c r="D1287" s="58">
        <v>34669</v>
      </c>
      <c r="E1287" s="30" t="s">
        <v>5</v>
      </c>
      <c r="F1287">
        <v>113207</v>
      </c>
      <c r="G1287">
        <v>85337</v>
      </c>
      <c r="H1287">
        <v>27870</v>
      </c>
      <c r="I1287">
        <v>87118</v>
      </c>
      <c r="J1287">
        <v>3713</v>
      </c>
      <c r="K1287">
        <f>TB_VOLUMEDEVENDAS[[#This Row],[Produção]]-TB_VOLUMEDEVENDAS[[#This Row],[Exportação]]</f>
        <v>83405</v>
      </c>
    </row>
    <row r="1288" spans="1:11" x14ac:dyDescent="0.2">
      <c r="A1288" s="56">
        <v>1</v>
      </c>
      <c r="B1288">
        <v>1995</v>
      </c>
      <c r="C1288" t="s">
        <v>16</v>
      </c>
      <c r="D1288" s="58">
        <v>34700</v>
      </c>
      <c r="E1288" s="30" t="s">
        <v>5</v>
      </c>
      <c r="F1288">
        <v>90070</v>
      </c>
      <c r="G1288">
        <v>56581</v>
      </c>
      <c r="H1288">
        <v>33489</v>
      </c>
      <c r="I1288">
        <v>60084</v>
      </c>
      <c r="J1288">
        <v>1630</v>
      </c>
      <c r="K1288">
        <f>TB_VOLUMEDEVENDAS[[#This Row],[Produção]]-TB_VOLUMEDEVENDAS[[#This Row],[Exportação]]</f>
        <v>58454</v>
      </c>
    </row>
    <row r="1289" spans="1:11" x14ac:dyDescent="0.2">
      <c r="A1289" s="56">
        <v>2</v>
      </c>
      <c r="B1289">
        <v>1995</v>
      </c>
      <c r="C1289" t="s">
        <v>17</v>
      </c>
      <c r="D1289" s="58">
        <v>34731</v>
      </c>
      <c r="E1289" s="30" t="s">
        <v>5</v>
      </c>
      <c r="F1289">
        <v>117018</v>
      </c>
      <c r="G1289">
        <v>80113</v>
      </c>
      <c r="H1289">
        <v>36905</v>
      </c>
      <c r="I1289">
        <v>84406</v>
      </c>
      <c r="J1289">
        <v>3779</v>
      </c>
      <c r="K1289">
        <f>TB_VOLUMEDEVENDAS[[#This Row],[Produção]]-TB_VOLUMEDEVENDAS[[#This Row],[Exportação]]</f>
        <v>80627</v>
      </c>
    </row>
    <row r="1290" spans="1:11" x14ac:dyDescent="0.2">
      <c r="A1290" s="56">
        <v>3</v>
      </c>
      <c r="B1290">
        <v>1995</v>
      </c>
      <c r="C1290" t="s">
        <v>18</v>
      </c>
      <c r="D1290" s="58">
        <v>34759</v>
      </c>
      <c r="E1290" s="30" t="s">
        <v>5</v>
      </c>
      <c r="F1290">
        <v>141247</v>
      </c>
      <c r="G1290">
        <v>98812</v>
      </c>
      <c r="H1290">
        <v>42435</v>
      </c>
      <c r="I1290">
        <v>102891</v>
      </c>
      <c r="J1290">
        <v>3667</v>
      </c>
      <c r="K1290">
        <f>TB_VOLUMEDEVENDAS[[#This Row],[Produção]]-TB_VOLUMEDEVENDAS[[#This Row],[Exportação]]</f>
        <v>99224</v>
      </c>
    </row>
    <row r="1291" spans="1:11" x14ac:dyDescent="0.2">
      <c r="A1291" s="56">
        <v>4</v>
      </c>
      <c r="B1291">
        <v>1995</v>
      </c>
      <c r="C1291" t="s">
        <v>19</v>
      </c>
      <c r="D1291" s="58">
        <v>34790</v>
      </c>
      <c r="E1291" s="30" t="s">
        <v>5</v>
      </c>
      <c r="F1291">
        <v>115559</v>
      </c>
      <c r="G1291">
        <v>85780</v>
      </c>
      <c r="H1291">
        <v>29779</v>
      </c>
      <c r="I1291">
        <v>90985</v>
      </c>
      <c r="J1291">
        <v>4012</v>
      </c>
      <c r="K1291">
        <f>TB_VOLUMEDEVENDAS[[#This Row],[Produção]]-TB_VOLUMEDEVENDAS[[#This Row],[Exportação]]</f>
        <v>86973</v>
      </c>
    </row>
    <row r="1292" spans="1:11" x14ac:dyDescent="0.2">
      <c r="A1292" s="56">
        <v>5</v>
      </c>
      <c r="B1292">
        <v>1995</v>
      </c>
      <c r="C1292" t="s">
        <v>20</v>
      </c>
      <c r="D1292" s="58">
        <v>34820</v>
      </c>
      <c r="E1292" s="30" t="s">
        <v>5</v>
      </c>
      <c r="F1292">
        <v>132016</v>
      </c>
      <c r="G1292">
        <v>103318</v>
      </c>
      <c r="H1292">
        <v>28698</v>
      </c>
      <c r="I1292">
        <v>105782</v>
      </c>
      <c r="J1292">
        <v>3208</v>
      </c>
      <c r="K1292">
        <f>TB_VOLUMEDEVENDAS[[#This Row],[Produção]]-TB_VOLUMEDEVENDAS[[#This Row],[Exportação]]</f>
        <v>102574</v>
      </c>
    </row>
    <row r="1293" spans="1:11" x14ac:dyDescent="0.2">
      <c r="A1293" s="56">
        <v>6</v>
      </c>
      <c r="B1293">
        <v>1995</v>
      </c>
      <c r="C1293" t="s">
        <v>21</v>
      </c>
      <c r="D1293" s="58">
        <v>34851</v>
      </c>
      <c r="E1293" s="30" t="s">
        <v>5</v>
      </c>
      <c r="F1293">
        <v>129626</v>
      </c>
      <c r="G1293">
        <v>102253</v>
      </c>
      <c r="H1293">
        <v>27373</v>
      </c>
      <c r="I1293">
        <v>117620</v>
      </c>
      <c r="J1293">
        <v>4115</v>
      </c>
      <c r="K1293">
        <f>TB_VOLUMEDEVENDAS[[#This Row],[Produção]]-TB_VOLUMEDEVENDAS[[#This Row],[Exportação]]</f>
        <v>113505</v>
      </c>
    </row>
    <row r="1294" spans="1:11" x14ac:dyDescent="0.2">
      <c r="A1294" s="56">
        <v>7</v>
      </c>
      <c r="B1294">
        <v>1995</v>
      </c>
      <c r="C1294" t="s">
        <v>22</v>
      </c>
      <c r="D1294" s="58">
        <v>34881</v>
      </c>
      <c r="E1294" s="30" t="s">
        <v>5</v>
      </c>
      <c r="F1294">
        <v>90348</v>
      </c>
      <c r="G1294">
        <v>75598</v>
      </c>
      <c r="H1294">
        <v>14750</v>
      </c>
      <c r="I1294">
        <v>79626</v>
      </c>
      <c r="J1294">
        <v>4399</v>
      </c>
      <c r="K1294">
        <f>TB_VOLUMEDEVENDAS[[#This Row],[Produção]]-TB_VOLUMEDEVENDAS[[#This Row],[Exportação]]</f>
        <v>75227</v>
      </c>
    </row>
    <row r="1295" spans="1:11" x14ac:dyDescent="0.2">
      <c r="A1295" s="56">
        <v>8</v>
      </c>
      <c r="B1295">
        <v>1995</v>
      </c>
      <c r="C1295" t="s">
        <v>23</v>
      </c>
      <c r="D1295" s="58">
        <v>34912</v>
      </c>
      <c r="E1295" s="30" t="s">
        <v>5</v>
      </c>
      <c r="F1295">
        <v>127533</v>
      </c>
      <c r="G1295">
        <v>110812</v>
      </c>
      <c r="H1295">
        <v>16721</v>
      </c>
      <c r="I1295">
        <v>110532</v>
      </c>
      <c r="J1295">
        <v>4633</v>
      </c>
      <c r="K1295">
        <f>TB_VOLUMEDEVENDAS[[#This Row],[Produção]]-TB_VOLUMEDEVENDAS[[#This Row],[Exportação]]</f>
        <v>105899</v>
      </c>
    </row>
    <row r="1296" spans="1:11" x14ac:dyDescent="0.2">
      <c r="A1296" s="56">
        <v>9</v>
      </c>
      <c r="B1296">
        <v>1995</v>
      </c>
      <c r="C1296" t="s">
        <v>24</v>
      </c>
      <c r="D1296" s="58">
        <v>34943</v>
      </c>
      <c r="E1296" s="30" t="s">
        <v>5</v>
      </c>
      <c r="F1296">
        <v>115328</v>
      </c>
      <c r="G1296">
        <v>96958</v>
      </c>
      <c r="H1296">
        <v>18370</v>
      </c>
      <c r="I1296">
        <v>96655</v>
      </c>
      <c r="J1296">
        <v>3906</v>
      </c>
      <c r="K1296">
        <f>TB_VOLUMEDEVENDAS[[#This Row],[Produção]]-TB_VOLUMEDEVENDAS[[#This Row],[Exportação]]</f>
        <v>92749</v>
      </c>
    </row>
    <row r="1297" spans="1:11" x14ac:dyDescent="0.2">
      <c r="A1297" s="56">
        <v>10</v>
      </c>
      <c r="B1297">
        <v>1995</v>
      </c>
      <c r="C1297" t="s">
        <v>25</v>
      </c>
      <c r="D1297" s="58">
        <v>34973</v>
      </c>
      <c r="E1297" s="30" t="s">
        <v>5</v>
      </c>
      <c r="F1297">
        <v>127477</v>
      </c>
      <c r="G1297">
        <v>101352</v>
      </c>
      <c r="H1297">
        <v>26125</v>
      </c>
      <c r="I1297">
        <v>108554</v>
      </c>
      <c r="J1297">
        <v>3258</v>
      </c>
      <c r="K1297">
        <f>TB_VOLUMEDEVENDAS[[#This Row],[Produção]]-TB_VOLUMEDEVENDAS[[#This Row],[Exportação]]</f>
        <v>105296</v>
      </c>
    </row>
    <row r="1298" spans="1:11" x14ac:dyDescent="0.2">
      <c r="A1298" s="56">
        <v>11</v>
      </c>
      <c r="B1298">
        <v>1995</v>
      </c>
      <c r="C1298" t="s">
        <v>26</v>
      </c>
      <c r="D1298" s="58">
        <v>35004</v>
      </c>
      <c r="E1298" s="30" t="s">
        <v>5</v>
      </c>
      <c r="F1298">
        <v>126607</v>
      </c>
      <c r="G1298">
        <v>107079</v>
      </c>
      <c r="H1298">
        <v>19528</v>
      </c>
      <c r="I1298">
        <v>107406</v>
      </c>
      <c r="J1298">
        <v>2664</v>
      </c>
      <c r="K1298">
        <f>TB_VOLUMEDEVENDAS[[#This Row],[Produção]]-TB_VOLUMEDEVENDAS[[#This Row],[Exportação]]</f>
        <v>104742</v>
      </c>
    </row>
    <row r="1299" spans="1:11" x14ac:dyDescent="0.2">
      <c r="A1299" s="56">
        <v>12</v>
      </c>
      <c r="B1299">
        <v>1995</v>
      </c>
      <c r="C1299" t="s">
        <v>27</v>
      </c>
      <c r="D1299" s="58">
        <v>35034</v>
      </c>
      <c r="E1299" s="30" t="s">
        <v>5</v>
      </c>
      <c r="F1299">
        <v>102713</v>
      </c>
      <c r="G1299">
        <v>89888</v>
      </c>
      <c r="H1299">
        <v>12825</v>
      </c>
      <c r="I1299">
        <v>85399</v>
      </c>
      <c r="J1299">
        <v>1382</v>
      </c>
      <c r="K1299">
        <f>TB_VOLUMEDEVENDAS[[#This Row],[Produção]]-TB_VOLUMEDEVENDAS[[#This Row],[Exportação]]</f>
        <v>84017</v>
      </c>
    </row>
    <row r="1300" spans="1:11" x14ac:dyDescent="0.2">
      <c r="A1300" s="56">
        <v>1</v>
      </c>
      <c r="B1300">
        <v>1996</v>
      </c>
      <c r="C1300" t="s">
        <v>16</v>
      </c>
      <c r="D1300" s="58">
        <v>35065</v>
      </c>
      <c r="E1300" s="30" t="s">
        <v>5</v>
      </c>
      <c r="F1300">
        <v>86466</v>
      </c>
      <c r="G1300">
        <v>80297</v>
      </c>
      <c r="H1300">
        <v>6169</v>
      </c>
      <c r="I1300">
        <v>82304</v>
      </c>
      <c r="J1300">
        <v>1153</v>
      </c>
      <c r="K1300">
        <f>TB_VOLUMEDEVENDAS[[#This Row],[Produção]]-TB_VOLUMEDEVENDAS[[#This Row],[Exportação]]</f>
        <v>81151</v>
      </c>
    </row>
    <row r="1301" spans="1:11" x14ac:dyDescent="0.2">
      <c r="A1301" s="56">
        <v>2</v>
      </c>
      <c r="B1301">
        <v>1996</v>
      </c>
      <c r="C1301" t="s">
        <v>17</v>
      </c>
      <c r="D1301" s="58">
        <v>35096</v>
      </c>
      <c r="E1301" s="30" t="s">
        <v>5</v>
      </c>
      <c r="F1301">
        <v>99260</v>
      </c>
      <c r="G1301">
        <v>93459</v>
      </c>
      <c r="H1301">
        <v>5801</v>
      </c>
      <c r="I1301">
        <v>96101</v>
      </c>
      <c r="J1301">
        <v>2874</v>
      </c>
      <c r="K1301">
        <f>TB_VOLUMEDEVENDAS[[#This Row],[Produção]]-TB_VOLUMEDEVENDAS[[#This Row],[Exportação]]</f>
        <v>93227</v>
      </c>
    </row>
    <row r="1302" spans="1:11" x14ac:dyDescent="0.2">
      <c r="A1302" s="56">
        <v>3</v>
      </c>
      <c r="B1302">
        <v>1996</v>
      </c>
      <c r="C1302" t="s">
        <v>18</v>
      </c>
      <c r="D1302" s="58">
        <v>35125</v>
      </c>
      <c r="E1302" s="30" t="s">
        <v>5</v>
      </c>
      <c r="F1302">
        <v>115924</v>
      </c>
      <c r="G1302">
        <v>107144</v>
      </c>
      <c r="H1302">
        <v>8780</v>
      </c>
      <c r="I1302">
        <v>109897</v>
      </c>
      <c r="J1302">
        <v>2633</v>
      </c>
      <c r="K1302">
        <f>TB_VOLUMEDEVENDAS[[#This Row],[Produção]]-TB_VOLUMEDEVENDAS[[#This Row],[Exportação]]</f>
        <v>107264</v>
      </c>
    </row>
    <row r="1303" spans="1:11" x14ac:dyDescent="0.2">
      <c r="A1303" s="56">
        <v>4</v>
      </c>
      <c r="B1303">
        <v>1996</v>
      </c>
      <c r="C1303" t="s">
        <v>19</v>
      </c>
      <c r="D1303" s="58">
        <v>35156</v>
      </c>
      <c r="E1303" s="30" t="s">
        <v>5</v>
      </c>
      <c r="F1303">
        <v>109856</v>
      </c>
      <c r="G1303">
        <v>98335</v>
      </c>
      <c r="H1303">
        <v>11521</v>
      </c>
      <c r="I1303">
        <v>103594</v>
      </c>
      <c r="J1303">
        <v>3129</v>
      </c>
      <c r="K1303">
        <f>TB_VOLUMEDEVENDAS[[#This Row],[Produção]]-TB_VOLUMEDEVENDAS[[#This Row],[Exportação]]</f>
        <v>100465</v>
      </c>
    </row>
    <row r="1304" spans="1:11" x14ac:dyDescent="0.2">
      <c r="A1304" s="56">
        <v>5</v>
      </c>
      <c r="B1304">
        <v>1996</v>
      </c>
      <c r="C1304" t="s">
        <v>20</v>
      </c>
      <c r="D1304" s="58">
        <v>35186</v>
      </c>
      <c r="E1304" s="30" t="s">
        <v>5</v>
      </c>
      <c r="F1304">
        <v>124536</v>
      </c>
      <c r="G1304">
        <v>108311</v>
      </c>
      <c r="H1304">
        <v>16225</v>
      </c>
      <c r="I1304">
        <v>116153</v>
      </c>
      <c r="J1304">
        <v>3187</v>
      </c>
      <c r="K1304">
        <f>TB_VOLUMEDEVENDAS[[#This Row],[Produção]]-TB_VOLUMEDEVENDAS[[#This Row],[Exportação]]</f>
        <v>112966</v>
      </c>
    </row>
    <row r="1305" spans="1:11" x14ac:dyDescent="0.2">
      <c r="A1305" s="56">
        <v>6</v>
      </c>
      <c r="B1305">
        <v>1996</v>
      </c>
      <c r="C1305" t="s">
        <v>21</v>
      </c>
      <c r="D1305" s="58">
        <v>35217</v>
      </c>
      <c r="E1305" s="30" t="s">
        <v>5</v>
      </c>
      <c r="F1305">
        <v>104536</v>
      </c>
      <c r="G1305">
        <v>92042</v>
      </c>
      <c r="H1305">
        <v>12494</v>
      </c>
      <c r="I1305">
        <v>96278</v>
      </c>
      <c r="J1305">
        <v>5249</v>
      </c>
      <c r="K1305">
        <f>TB_VOLUMEDEVENDAS[[#This Row],[Produção]]-TB_VOLUMEDEVENDAS[[#This Row],[Exportação]]</f>
        <v>91029</v>
      </c>
    </row>
    <row r="1306" spans="1:11" x14ac:dyDescent="0.2">
      <c r="A1306" s="56">
        <v>7</v>
      </c>
      <c r="B1306">
        <v>1996</v>
      </c>
      <c r="C1306" t="s">
        <v>22</v>
      </c>
      <c r="D1306" s="58">
        <v>35247</v>
      </c>
      <c r="E1306" s="30" t="s">
        <v>5</v>
      </c>
      <c r="F1306">
        <v>128503</v>
      </c>
      <c r="G1306">
        <v>116688</v>
      </c>
      <c r="H1306">
        <v>11815</v>
      </c>
      <c r="I1306">
        <v>124559</v>
      </c>
      <c r="J1306">
        <v>6469</v>
      </c>
      <c r="K1306">
        <f>TB_VOLUMEDEVENDAS[[#This Row],[Produção]]-TB_VOLUMEDEVENDAS[[#This Row],[Exportação]]</f>
        <v>118090</v>
      </c>
    </row>
    <row r="1307" spans="1:11" x14ac:dyDescent="0.2">
      <c r="A1307" s="56">
        <v>8</v>
      </c>
      <c r="B1307">
        <v>1996</v>
      </c>
      <c r="C1307" t="s">
        <v>23</v>
      </c>
      <c r="D1307" s="58">
        <v>35278</v>
      </c>
      <c r="E1307" s="30" t="s">
        <v>5</v>
      </c>
      <c r="F1307">
        <v>138190</v>
      </c>
      <c r="G1307">
        <v>117201</v>
      </c>
      <c r="H1307">
        <v>20989</v>
      </c>
      <c r="I1307">
        <v>132506</v>
      </c>
      <c r="J1307">
        <v>7488</v>
      </c>
      <c r="K1307">
        <f>TB_VOLUMEDEVENDAS[[#This Row],[Produção]]-TB_VOLUMEDEVENDAS[[#This Row],[Exportação]]</f>
        <v>125018</v>
      </c>
    </row>
    <row r="1308" spans="1:11" x14ac:dyDescent="0.2">
      <c r="A1308" s="56">
        <v>9</v>
      </c>
      <c r="B1308">
        <v>1996</v>
      </c>
      <c r="C1308" t="s">
        <v>24</v>
      </c>
      <c r="D1308" s="58">
        <v>35309</v>
      </c>
      <c r="E1308" s="30" t="s">
        <v>5</v>
      </c>
      <c r="F1308">
        <v>134950</v>
      </c>
      <c r="G1308">
        <v>116248</v>
      </c>
      <c r="H1308">
        <v>18702</v>
      </c>
      <c r="I1308">
        <v>121277</v>
      </c>
      <c r="J1308">
        <v>6483</v>
      </c>
      <c r="K1308">
        <f>TB_VOLUMEDEVENDAS[[#This Row],[Produção]]-TB_VOLUMEDEVENDAS[[#This Row],[Exportação]]</f>
        <v>114794</v>
      </c>
    </row>
    <row r="1309" spans="1:11" x14ac:dyDescent="0.2">
      <c r="A1309" s="56">
        <v>10</v>
      </c>
      <c r="B1309">
        <v>1996</v>
      </c>
      <c r="C1309" t="s">
        <v>25</v>
      </c>
      <c r="D1309" s="58">
        <v>35339</v>
      </c>
      <c r="E1309" s="30" t="s">
        <v>5</v>
      </c>
      <c r="F1309">
        <v>134117</v>
      </c>
      <c r="G1309">
        <v>118723</v>
      </c>
      <c r="H1309">
        <v>15394</v>
      </c>
      <c r="I1309">
        <v>121475</v>
      </c>
      <c r="J1309">
        <v>4016</v>
      </c>
      <c r="K1309">
        <f>TB_VOLUMEDEVENDAS[[#This Row],[Produção]]-TB_VOLUMEDEVENDAS[[#This Row],[Exportação]]</f>
        <v>117459</v>
      </c>
    </row>
    <row r="1310" spans="1:11" x14ac:dyDescent="0.2">
      <c r="A1310" s="56">
        <v>11</v>
      </c>
      <c r="B1310">
        <v>1996</v>
      </c>
      <c r="C1310" t="s">
        <v>26</v>
      </c>
      <c r="D1310" s="58">
        <v>35370</v>
      </c>
      <c r="E1310" s="30" t="s">
        <v>5</v>
      </c>
      <c r="F1310">
        <v>135093</v>
      </c>
      <c r="G1310">
        <v>118193</v>
      </c>
      <c r="H1310">
        <v>16900</v>
      </c>
      <c r="I1310">
        <v>117701</v>
      </c>
      <c r="J1310">
        <v>4972</v>
      </c>
      <c r="K1310">
        <f>TB_VOLUMEDEVENDAS[[#This Row],[Produção]]-TB_VOLUMEDEVENDAS[[#This Row],[Exportação]]</f>
        <v>112729</v>
      </c>
    </row>
    <row r="1311" spans="1:11" x14ac:dyDescent="0.2">
      <c r="A1311" s="56">
        <v>12</v>
      </c>
      <c r="B1311">
        <v>1996</v>
      </c>
      <c r="C1311" t="s">
        <v>27</v>
      </c>
      <c r="D1311" s="58">
        <v>35400</v>
      </c>
      <c r="E1311" s="30" t="s">
        <v>5</v>
      </c>
      <c r="F1311">
        <v>117078</v>
      </c>
      <c r="G1311">
        <v>97314</v>
      </c>
      <c r="H1311">
        <v>19764</v>
      </c>
      <c r="I1311">
        <v>98260</v>
      </c>
      <c r="J1311">
        <v>6495</v>
      </c>
      <c r="K1311">
        <f>TB_VOLUMEDEVENDAS[[#This Row],[Produção]]-TB_VOLUMEDEVENDAS[[#This Row],[Exportação]]</f>
        <v>91765</v>
      </c>
    </row>
    <row r="1312" spans="1:11" x14ac:dyDescent="0.2">
      <c r="A1312" s="56">
        <v>1</v>
      </c>
      <c r="B1312">
        <v>1997</v>
      </c>
      <c r="C1312" t="s">
        <v>16</v>
      </c>
      <c r="D1312" s="58">
        <v>35431</v>
      </c>
      <c r="E1312" s="30" t="s">
        <v>5</v>
      </c>
      <c r="F1312">
        <v>112560</v>
      </c>
      <c r="G1312">
        <v>101079</v>
      </c>
      <c r="H1312">
        <v>11481</v>
      </c>
      <c r="I1312">
        <v>103399</v>
      </c>
      <c r="J1312">
        <v>3203</v>
      </c>
      <c r="K1312">
        <f>TB_VOLUMEDEVENDAS[[#This Row],[Produção]]-TB_VOLUMEDEVENDAS[[#This Row],[Exportação]]</f>
        <v>100196</v>
      </c>
    </row>
    <row r="1313" spans="1:11" x14ac:dyDescent="0.2">
      <c r="A1313" s="56">
        <v>2</v>
      </c>
      <c r="B1313">
        <v>1997</v>
      </c>
      <c r="C1313" t="s">
        <v>17</v>
      </c>
      <c r="D1313" s="58">
        <v>35462</v>
      </c>
      <c r="E1313" s="30" t="s">
        <v>5</v>
      </c>
      <c r="F1313">
        <v>120931</v>
      </c>
      <c r="G1313">
        <v>106045</v>
      </c>
      <c r="H1313">
        <v>14886</v>
      </c>
      <c r="I1313">
        <v>111027</v>
      </c>
      <c r="J1313">
        <v>2814</v>
      </c>
      <c r="K1313">
        <f>TB_VOLUMEDEVENDAS[[#This Row],[Produção]]-TB_VOLUMEDEVENDAS[[#This Row],[Exportação]]</f>
        <v>108213</v>
      </c>
    </row>
    <row r="1314" spans="1:11" x14ac:dyDescent="0.2">
      <c r="A1314" s="56">
        <v>3</v>
      </c>
      <c r="B1314">
        <v>1997</v>
      </c>
      <c r="C1314" t="s">
        <v>18</v>
      </c>
      <c r="D1314" s="58">
        <v>35490</v>
      </c>
      <c r="E1314" s="30" t="s">
        <v>5</v>
      </c>
      <c r="F1314">
        <v>140412</v>
      </c>
      <c r="G1314">
        <v>121046</v>
      </c>
      <c r="H1314">
        <v>19366</v>
      </c>
      <c r="I1314">
        <v>124758</v>
      </c>
      <c r="J1314">
        <v>5013</v>
      </c>
      <c r="K1314">
        <f>TB_VOLUMEDEVENDAS[[#This Row],[Produção]]-TB_VOLUMEDEVENDAS[[#This Row],[Exportação]]</f>
        <v>119745</v>
      </c>
    </row>
    <row r="1315" spans="1:11" x14ac:dyDescent="0.2">
      <c r="A1315" s="56">
        <v>4</v>
      </c>
      <c r="B1315">
        <v>1997</v>
      </c>
      <c r="C1315" t="s">
        <v>19</v>
      </c>
      <c r="D1315" s="58">
        <v>35521</v>
      </c>
      <c r="E1315" s="30" t="s">
        <v>5</v>
      </c>
      <c r="F1315">
        <v>153587</v>
      </c>
      <c r="G1315">
        <v>132433</v>
      </c>
      <c r="H1315">
        <v>21154</v>
      </c>
      <c r="I1315">
        <v>142109</v>
      </c>
      <c r="J1315">
        <v>7487</v>
      </c>
      <c r="K1315">
        <f>TB_VOLUMEDEVENDAS[[#This Row],[Produção]]-TB_VOLUMEDEVENDAS[[#This Row],[Exportação]]</f>
        <v>134622</v>
      </c>
    </row>
    <row r="1316" spans="1:11" x14ac:dyDescent="0.2">
      <c r="A1316" s="56">
        <v>5</v>
      </c>
      <c r="B1316">
        <v>1997</v>
      </c>
      <c r="C1316" t="s">
        <v>20</v>
      </c>
      <c r="D1316" s="58">
        <v>35551</v>
      </c>
      <c r="E1316" s="30" t="s">
        <v>5</v>
      </c>
      <c r="F1316">
        <v>146731</v>
      </c>
      <c r="G1316">
        <v>125010</v>
      </c>
      <c r="H1316">
        <v>21721</v>
      </c>
      <c r="I1316">
        <v>132488</v>
      </c>
      <c r="J1316">
        <v>7882</v>
      </c>
      <c r="K1316">
        <f>TB_VOLUMEDEVENDAS[[#This Row],[Produção]]-TB_VOLUMEDEVENDAS[[#This Row],[Exportação]]</f>
        <v>124606</v>
      </c>
    </row>
    <row r="1317" spans="1:11" x14ac:dyDescent="0.2">
      <c r="A1317" s="56">
        <v>6</v>
      </c>
      <c r="B1317">
        <v>1997</v>
      </c>
      <c r="C1317" t="s">
        <v>21</v>
      </c>
      <c r="D1317" s="58">
        <v>35582</v>
      </c>
      <c r="E1317" s="30" t="s">
        <v>5</v>
      </c>
      <c r="F1317">
        <v>147966</v>
      </c>
      <c r="G1317">
        <v>128590</v>
      </c>
      <c r="H1317">
        <v>19376</v>
      </c>
      <c r="I1317">
        <v>140463</v>
      </c>
      <c r="J1317">
        <v>8532</v>
      </c>
      <c r="K1317">
        <f>TB_VOLUMEDEVENDAS[[#This Row],[Produção]]-TB_VOLUMEDEVENDAS[[#This Row],[Exportação]]</f>
        <v>131931</v>
      </c>
    </row>
    <row r="1318" spans="1:11" x14ac:dyDescent="0.2">
      <c r="A1318" s="56">
        <v>7</v>
      </c>
      <c r="B1318">
        <v>1997</v>
      </c>
      <c r="C1318" t="s">
        <v>22</v>
      </c>
      <c r="D1318" s="58">
        <v>35612</v>
      </c>
      <c r="E1318" s="30" t="s">
        <v>5</v>
      </c>
      <c r="F1318">
        <v>142922</v>
      </c>
      <c r="G1318">
        <v>122453</v>
      </c>
      <c r="H1318">
        <v>20469</v>
      </c>
      <c r="I1318">
        <v>132078</v>
      </c>
      <c r="J1318">
        <v>7415</v>
      </c>
      <c r="K1318">
        <f>TB_VOLUMEDEVENDAS[[#This Row],[Produção]]-TB_VOLUMEDEVENDAS[[#This Row],[Exportação]]</f>
        <v>124663</v>
      </c>
    </row>
    <row r="1319" spans="1:11" x14ac:dyDescent="0.2">
      <c r="A1319" s="56">
        <v>8</v>
      </c>
      <c r="B1319">
        <v>1997</v>
      </c>
      <c r="C1319" t="s">
        <v>23</v>
      </c>
      <c r="D1319" s="58">
        <v>35643</v>
      </c>
      <c r="E1319" s="30" t="s">
        <v>5</v>
      </c>
      <c r="F1319">
        <v>146769</v>
      </c>
      <c r="G1319">
        <v>125865</v>
      </c>
      <c r="H1319">
        <v>20904</v>
      </c>
      <c r="I1319">
        <v>141510</v>
      </c>
      <c r="J1319">
        <v>12411</v>
      </c>
      <c r="K1319">
        <f>TB_VOLUMEDEVENDAS[[#This Row],[Produção]]-TB_VOLUMEDEVENDAS[[#This Row],[Exportação]]</f>
        <v>129099</v>
      </c>
    </row>
    <row r="1320" spans="1:11" x14ac:dyDescent="0.2">
      <c r="A1320" s="56">
        <v>9</v>
      </c>
      <c r="B1320">
        <v>1997</v>
      </c>
      <c r="C1320" t="s">
        <v>24</v>
      </c>
      <c r="D1320" s="58">
        <v>35674</v>
      </c>
      <c r="E1320" s="30" t="s">
        <v>5</v>
      </c>
      <c r="F1320">
        <v>154508</v>
      </c>
      <c r="G1320">
        <v>131569</v>
      </c>
      <c r="H1320">
        <v>22939</v>
      </c>
      <c r="I1320">
        <v>146911</v>
      </c>
      <c r="J1320">
        <v>16717</v>
      </c>
      <c r="K1320">
        <f>TB_VOLUMEDEVENDAS[[#This Row],[Produção]]-TB_VOLUMEDEVENDAS[[#This Row],[Exportação]]</f>
        <v>130194</v>
      </c>
    </row>
    <row r="1321" spans="1:11" x14ac:dyDescent="0.2">
      <c r="A1321" s="56">
        <v>10</v>
      </c>
      <c r="B1321">
        <v>1997</v>
      </c>
      <c r="C1321" t="s">
        <v>25</v>
      </c>
      <c r="D1321" s="58">
        <v>35704</v>
      </c>
      <c r="E1321" s="30" t="s">
        <v>5</v>
      </c>
      <c r="F1321">
        <v>153156</v>
      </c>
      <c r="G1321">
        <v>132066</v>
      </c>
      <c r="H1321">
        <v>21090</v>
      </c>
      <c r="I1321">
        <v>155596</v>
      </c>
      <c r="J1321">
        <v>16775</v>
      </c>
      <c r="K1321">
        <f>TB_VOLUMEDEVENDAS[[#This Row],[Produção]]-TB_VOLUMEDEVENDAS[[#This Row],[Exportação]]</f>
        <v>138821</v>
      </c>
    </row>
    <row r="1322" spans="1:11" x14ac:dyDescent="0.2">
      <c r="A1322" s="56">
        <v>11</v>
      </c>
      <c r="B1322">
        <v>1997</v>
      </c>
      <c r="C1322" t="s">
        <v>26</v>
      </c>
      <c r="D1322" s="58">
        <v>35735</v>
      </c>
      <c r="E1322" s="30" t="s">
        <v>5</v>
      </c>
      <c r="F1322">
        <v>105510</v>
      </c>
      <c r="G1322">
        <v>89738</v>
      </c>
      <c r="H1322">
        <v>15772</v>
      </c>
      <c r="I1322">
        <v>104596</v>
      </c>
      <c r="J1322">
        <v>21282</v>
      </c>
      <c r="K1322">
        <f>TB_VOLUMEDEVENDAS[[#This Row],[Produção]]-TB_VOLUMEDEVENDAS[[#This Row],[Exportação]]</f>
        <v>83314</v>
      </c>
    </row>
    <row r="1323" spans="1:11" x14ac:dyDescent="0.2">
      <c r="A1323" s="56">
        <v>12</v>
      </c>
      <c r="B1323">
        <v>1997</v>
      </c>
      <c r="C1323" t="s">
        <v>27</v>
      </c>
      <c r="D1323" s="58">
        <v>35765</v>
      </c>
      <c r="E1323" s="30" t="s">
        <v>5</v>
      </c>
      <c r="F1323">
        <v>80162</v>
      </c>
      <c r="G1323">
        <v>62642</v>
      </c>
      <c r="H1323">
        <v>17520</v>
      </c>
      <c r="I1323">
        <v>84594</v>
      </c>
      <c r="J1323">
        <v>20283</v>
      </c>
      <c r="K1323">
        <f>TB_VOLUMEDEVENDAS[[#This Row],[Produção]]-TB_VOLUMEDEVENDAS[[#This Row],[Exportação]]</f>
        <v>64311</v>
      </c>
    </row>
    <row r="1324" spans="1:11" x14ac:dyDescent="0.2">
      <c r="A1324" s="56">
        <v>1</v>
      </c>
      <c r="B1324">
        <v>1998</v>
      </c>
      <c r="C1324" t="s">
        <v>16</v>
      </c>
      <c r="D1324" s="58">
        <v>35796</v>
      </c>
      <c r="E1324" s="30" t="s">
        <v>5</v>
      </c>
      <c r="F1324">
        <v>92583</v>
      </c>
      <c r="G1324">
        <v>77386</v>
      </c>
      <c r="H1324">
        <v>15197</v>
      </c>
      <c r="I1324">
        <v>88562</v>
      </c>
      <c r="J1324">
        <v>8471</v>
      </c>
      <c r="K1324">
        <f>TB_VOLUMEDEVENDAS[[#This Row],[Produção]]-TB_VOLUMEDEVENDAS[[#This Row],[Exportação]]</f>
        <v>80091</v>
      </c>
    </row>
    <row r="1325" spans="1:11" x14ac:dyDescent="0.2">
      <c r="A1325" s="56">
        <v>2</v>
      </c>
      <c r="B1325">
        <v>1998</v>
      </c>
      <c r="C1325" t="s">
        <v>17</v>
      </c>
      <c r="D1325" s="58">
        <v>35827</v>
      </c>
      <c r="E1325" s="30" t="s">
        <v>5</v>
      </c>
      <c r="F1325">
        <v>88487</v>
      </c>
      <c r="G1325">
        <v>69475</v>
      </c>
      <c r="H1325">
        <v>19012</v>
      </c>
      <c r="I1325">
        <v>84563</v>
      </c>
      <c r="J1325">
        <v>12331</v>
      </c>
      <c r="K1325">
        <f>TB_VOLUMEDEVENDAS[[#This Row],[Produção]]-TB_VOLUMEDEVENDAS[[#This Row],[Exportação]]</f>
        <v>72232</v>
      </c>
    </row>
    <row r="1326" spans="1:11" x14ac:dyDescent="0.2">
      <c r="A1326" s="56">
        <v>3</v>
      </c>
      <c r="B1326">
        <v>1998</v>
      </c>
      <c r="C1326" t="s">
        <v>18</v>
      </c>
      <c r="D1326" s="58">
        <v>35855</v>
      </c>
      <c r="E1326" s="30" t="s">
        <v>5</v>
      </c>
      <c r="F1326">
        <v>123056</v>
      </c>
      <c r="G1326">
        <v>98985</v>
      </c>
      <c r="H1326">
        <v>24071</v>
      </c>
      <c r="I1326">
        <v>112069</v>
      </c>
      <c r="J1326">
        <v>20794</v>
      </c>
      <c r="K1326">
        <f>TB_VOLUMEDEVENDAS[[#This Row],[Produção]]-TB_VOLUMEDEVENDAS[[#This Row],[Exportação]]</f>
        <v>91275</v>
      </c>
    </row>
    <row r="1327" spans="1:11" x14ac:dyDescent="0.2">
      <c r="A1327" s="56">
        <v>4</v>
      </c>
      <c r="B1327">
        <v>1998</v>
      </c>
      <c r="C1327" t="s">
        <v>19</v>
      </c>
      <c r="D1327" s="58">
        <v>35886</v>
      </c>
      <c r="E1327" s="30" t="s">
        <v>5</v>
      </c>
      <c r="F1327">
        <v>116015</v>
      </c>
      <c r="G1327">
        <v>90789</v>
      </c>
      <c r="H1327">
        <v>25226</v>
      </c>
      <c r="I1327">
        <v>109120</v>
      </c>
      <c r="J1327">
        <v>16206</v>
      </c>
      <c r="K1327">
        <f>TB_VOLUMEDEVENDAS[[#This Row],[Produção]]-TB_VOLUMEDEVENDAS[[#This Row],[Exportação]]</f>
        <v>92914</v>
      </c>
    </row>
    <row r="1328" spans="1:11" x14ac:dyDescent="0.2">
      <c r="A1328" s="56">
        <v>5</v>
      </c>
      <c r="B1328">
        <v>1998</v>
      </c>
      <c r="C1328" t="s">
        <v>20</v>
      </c>
      <c r="D1328" s="58">
        <v>35916</v>
      </c>
      <c r="E1328" s="30" t="s">
        <v>5</v>
      </c>
      <c r="F1328">
        <v>125563</v>
      </c>
      <c r="G1328">
        <v>101768</v>
      </c>
      <c r="H1328">
        <v>23795</v>
      </c>
      <c r="I1328">
        <v>127693</v>
      </c>
      <c r="J1328">
        <v>18150</v>
      </c>
      <c r="K1328">
        <f>TB_VOLUMEDEVENDAS[[#This Row],[Produção]]-TB_VOLUMEDEVENDAS[[#This Row],[Exportação]]</f>
        <v>109543</v>
      </c>
    </row>
    <row r="1329" spans="1:11" x14ac:dyDescent="0.2">
      <c r="A1329" s="56">
        <v>6</v>
      </c>
      <c r="B1329">
        <v>1998</v>
      </c>
      <c r="C1329" t="s">
        <v>21</v>
      </c>
      <c r="D1329" s="58">
        <v>35947</v>
      </c>
      <c r="E1329" s="30" t="s">
        <v>5</v>
      </c>
      <c r="F1329">
        <v>116020</v>
      </c>
      <c r="G1329">
        <v>95621</v>
      </c>
      <c r="H1329">
        <v>20399</v>
      </c>
      <c r="I1329">
        <v>116874</v>
      </c>
      <c r="J1329">
        <v>15562</v>
      </c>
      <c r="K1329">
        <f>TB_VOLUMEDEVENDAS[[#This Row],[Produção]]-TB_VOLUMEDEVENDAS[[#This Row],[Exportação]]</f>
        <v>101312</v>
      </c>
    </row>
    <row r="1330" spans="1:11" x14ac:dyDescent="0.2">
      <c r="A1330" s="56">
        <v>7</v>
      </c>
      <c r="B1330">
        <v>1998</v>
      </c>
      <c r="C1330" t="s">
        <v>22</v>
      </c>
      <c r="D1330" s="58">
        <v>35977</v>
      </c>
      <c r="E1330" s="30" t="s">
        <v>5</v>
      </c>
      <c r="F1330">
        <v>87046</v>
      </c>
      <c r="G1330">
        <v>69530</v>
      </c>
      <c r="H1330">
        <v>17516</v>
      </c>
      <c r="I1330">
        <v>98781</v>
      </c>
      <c r="J1330">
        <v>13975</v>
      </c>
      <c r="K1330">
        <f>TB_VOLUMEDEVENDAS[[#This Row],[Produção]]-TB_VOLUMEDEVENDAS[[#This Row],[Exportação]]</f>
        <v>84806</v>
      </c>
    </row>
    <row r="1331" spans="1:11" x14ac:dyDescent="0.2">
      <c r="A1331" s="56">
        <v>8</v>
      </c>
      <c r="B1331">
        <v>1998</v>
      </c>
      <c r="C1331" t="s">
        <v>23</v>
      </c>
      <c r="D1331" s="58">
        <v>36008</v>
      </c>
      <c r="E1331" s="30" t="s">
        <v>5</v>
      </c>
      <c r="F1331">
        <v>138960</v>
      </c>
      <c r="G1331">
        <v>113086</v>
      </c>
      <c r="H1331">
        <v>25874</v>
      </c>
      <c r="I1331">
        <v>107464</v>
      </c>
      <c r="J1331">
        <v>15304</v>
      </c>
      <c r="K1331">
        <f>TB_VOLUMEDEVENDAS[[#This Row],[Produção]]-TB_VOLUMEDEVENDAS[[#This Row],[Exportação]]</f>
        <v>92160</v>
      </c>
    </row>
    <row r="1332" spans="1:11" x14ac:dyDescent="0.2">
      <c r="A1332" s="56">
        <v>9</v>
      </c>
      <c r="B1332">
        <v>1998</v>
      </c>
      <c r="C1332" t="s">
        <v>24</v>
      </c>
      <c r="D1332" s="58">
        <v>36039</v>
      </c>
      <c r="E1332" s="30" t="s">
        <v>5</v>
      </c>
      <c r="F1332">
        <v>106699</v>
      </c>
      <c r="G1332">
        <v>84501</v>
      </c>
      <c r="H1332">
        <v>22198</v>
      </c>
      <c r="I1332">
        <v>108305</v>
      </c>
      <c r="J1332">
        <v>12419</v>
      </c>
      <c r="K1332">
        <f>TB_VOLUMEDEVENDAS[[#This Row],[Produção]]-TB_VOLUMEDEVENDAS[[#This Row],[Exportação]]</f>
        <v>95886</v>
      </c>
    </row>
    <row r="1333" spans="1:11" x14ac:dyDescent="0.2">
      <c r="A1333" s="56">
        <v>10</v>
      </c>
      <c r="B1333">
        <v>1998</v>
      </c>
      <c r="C1333" t="s">
        <v>25</v>
      </c>
      <c r="D1333" s="58">
        <v>36069</v>
      </c>
      <c r="E1333" s="30" t="s">
        <v>5</v>
      </c>
      <c r="F1333">
        <v>83695</v>
      </c>
      <c r="G1333">
        <v>65888</v>
      </c>
      <c r="H1333">
        <v>17807</v>
      </c>
      <c r="I1333">
        <v>72752</v>
      </c>
      <c r="J1333">
        <v>8042</v>
      </c>
      <c r="K1333">
        <f>TB_VOLUMEDEVENDAS[[#This Row],[Produção]]-TB_VOLUMEDEVENDAS[[#This Row],[Exportação]]</f>
        <v>64710</v>
      </c>
    </row>
    <row r="1334" spans="1:11" x14ac:dyDescent="0.2">
      <c r="A1334" s="56">
        <v>11</v>
      </c>
      <c r="B1334">
        <v>1998</v>
      </c>
      <c r="C1334" t="s">
        <v>26</v>
      </c>
      <c r="D1334" s="58">
        <v>36100</v>
      </c>
      <c r="E1334" s="30" t="s">
        <v>5</v>
      </c>
      <c r="F1334">
        <v>81149</v>
      </c>
      <c r="G1334">
        <v>53536</v>
      </c>
      <c r="H1334">
        <v>27613</v>
      </c>
      <c r="I1334">
        <v>61326</v>
      </c>
      <c r="J1334">
        <v>10404</v>
      </c>
      <c r="K1334">
        <f>TB_VOLUMEDEVENDAS[[#This Row],[Produção]]-TB_VOLUMEDEVENDAS[[#This Row],[Exportação]]</f>
        <v>50922</v>
      </c>
    </row>
    <row r="1335" spans="1:11" x14ac:dyDescent="0.2">
      <c r="A1335" s="56">
        <v>12</v>
      </c>
      <c r="B1335">
        <v>1998</v>
      </c>
      <c r="C1335" t="s">
        <v>27</v>
      </c>
      <c r="D1335" s="58">
        <v>36130</v>
      </c>
      <c r="E1335" s="30" t="s">
        <v>5</v>
      </c>
      <c r="F1335">
        <v>86791</v>
      </c>
      <c r="G1335">
        <v>60203</v>
      </c>
      <c r="H1335">
        <v>26588</v>
      </c>
      <c r="I1335">
        <v>49710</v>
      </c>
      <c r="J1335">
        <v>9108</v>
      </c>
      <c r="K1335">
        <f>TB_VOLUMEDEVENDAS[[#This Row],[Produção]]-TB_VOLUMEDEVENDAS[[#This Row],[Exportação]]</f>
        <v>40602</v>
      </c>
    </row>
    <row r="1336" spans="1:11" x14ac:dyDescent="0.2">
      <c r="A1336" s="56">
        <v>1</v>
      </c>
      <c r="B1336">
        <v>1999</v>
      </c>
      <c r="C1336" t="s">
        <v>16</v>
      </c>
      <c r="D1336" s="58">
        <v>36161</v>
      </c>
      <c r="E1336" s="30" t="s">
        <v>5</v>
      </c>
      <c r="F1336">
        <v>74490</v>
      </c>
      <c r="G1336">
        <v>60850</v>
      </c>
      <c r="H1336">
        <v>13640</v>
      </c>
      <c r="I1336">
        <v>66081</v>
      </c>
      <c r="J1336">
        <v>5226</v>
      </c>
      <c r="K1336">
        <f>TB_VOLUMEDEVENDAS[[#This Row],[Produção]]-TB_VOLUMEDEVENDAS[[#This Row],[Exportação]]</f>
        <v>60855</v>
      </c>
    </row>
    <row r="1337" spans="1:11" x14ac:dyDescent="0.2">
      <c r="A1337" s="56">
        <v>2</v>
      </c>
      <c r="B1337">
        <v>1999</v>
      </c>
      <c r="C1337" t="s">
        <v>17</v>
      </c>
      <c r="D1337" s="58">
        <v>36192</v>
      </c>
      <c r="E1337" s="30" t="s">
        <v>5</v>
      </c>
      <c r="F1337">
        <v>34661</v>
      </c>
      <c r="G1337">
        <v>29953</v>
      </c>
      <c r="H1337">
        <v>4708</v>
      </c>
      <c r="I1337">
        <v>61724</v>
      </c>
      <c r="J1337">
        <v>5208</v>
      </c>
      <c r="K1337">
        <f>TB_VOLUMEDEVENDAS[[#This Row],[Produção]]-TB_VOLUMEDEVENDAS[[#This Row],[Exportação]]</f>
        <v>56516</v>
      </c>
    </row>
    <row r="1338" spans="1:11" x14ac:dyDescent="0.2">
      <c r="A1338" s="56">
        <v>3</v>
      </c>
      <c r="B1338">
        <v>1999</v>
      </c>
      <c r="C1338" t="s">
        <v>18</v>
      </c>
      <c r="D1338" s="58">
        <v>36220</v>
      </c>
      <c r="E1338" s="30" t="s">
        <v>5</v>
      </c>
      <c r="F1338">
        <v>119472</v>
      </c>
      <c r="G1338">
        <v>104343</v>
      </c>
      <c r="H1338">
        <v>15129</v>
      </c>
      <c r="I1338">
        <v>91741</v>
      </c>
      <c r="J1338">
        <v>8634</v>
      </c>
      <c r="K1338">
        <f>TB_VOLUMEDEVENDAS[[#This Row],[Produção]]-TB_VOLUMEDEVENDAS[[#This Row],[Exportação]]</f>
        <v>83107</v>
      </c>
    </row>
    <row r="1339" spans="1:11" x14ac:dyDescent="0.2">
      <c r="A1339" s="56">
        <v>4</v>
      </c>
      <c r="B1339">
        <v>1999</v>
      </c>
      <c r="C1339" t="s">
        <v>19</v>
      </c>
      <c r="D1339" s="58">
        <v>36251</v>
      </c>
      <c r="E1339" s="30" t="s">
        <v>5</v>
      </c>
      <c r="F1339">
        <v>103590</v>
      </c>
      <c r="G1339">
        <v>85738</v>
      </c>
      <c r="H1339">
        <v>17852</v>
      </c>
      <c r="I1339">
        <v>90891</v>
      </c>
      <c r="J1339">
        <v>8985</v>
      </c>
      <c r="K1339">
        <f>TB_VOLUMEDEVENDAS[[#This Row],[Produção]]-TB_VOLUMEDEVENDAS[[#This Row],[Exportação]]</f>
        <v>81906</v>
      </c>
    </row>
    <row r="1340" spans="1:11" x14ac:dyDescent="0.2">
      <c r="A1340" s="56">
        <v>5</v>
      </c>
      <c r="B1340">
        <v>1999</v>
      </c>
      <c r="C1340" t="s">
        <v>20</v>
      </c>
      <c r="D1340" s="58">
        <v>36281</v>
      </c>
      <c r="E1340" s="30" t="s">
        <v>5</v>
      </c>
      <c r="F1340">
        <v>96600</v>
      </c>
      <c r="G1340">
        <v>80857</v>
      </c>
      <c r="H1340">
        <v>15743</v>
      </c>
      <c r="I1340">
        <v>95081</v>
      </c>
      <c r="J1340">
        <v>15129</v>
      </c>
      <c r="K1340">
        <f>TB_VOLUMEDEVENDAS[[#This Row],[Produção]]-TB_VOLUMEDEVENDAS[[#This Row],[Exportação]]</f>
        <v>79952</v>
      </c>
    </row>
    <row r="1341" spans="1:11" x14ac:dyDescent="0.2">
      <c r="A1341" s="56">
        <v>6</v>
      </c>
      <c r="B1341">
        <v>1999</v>
      </c>
      <c r="C1341" t="s">
        <v>21</v>
      </c>
      <c r="D1341" s="58">
        <v>36312</v>
      </c>
      <c r="E1341" s="30" t="s">
        <v>5</v>
      </c>
      <c r="F1341">
        <v>87816</v>
      </c>
      <c r="G1341">
        <v>77135</v>
      </c>
      <c r="H1341">
        <v>10681</v>
      </c>
      <c r="I1341">
        <v>95664</v>
      </c>
      <c r="J1341">
        <v>11332</v>
      </c>
      <c r="K1341">
        <f>TB_VOLUMEDEVENDAS[[#This Row],[Produção]]-TB_VOLUMEDEVENDAS[[#This Row],[Exportação]]</f>
        <v>84332</v>
      </c>
    </row>
    <row r="1342" spans="1:11" x14ac:dyDescent="0.2">
      <c r="A1342" s="56">
        <v>7</v>
      </c>
      <c r="B1342">
        <v>1999</v>
      </c>
      <c r="C1342" t="s">
        <v>22</v>
      </c>
      <c r="D1342" s="58">
        <v>36342</v>
      </c>
      <c r="E1342" s="30" t="s">
        <v>5</v>
      </c>
      <c r="F1342">
        <v>93983</v>
      </c>
      <c r="G1342">
        <v>83949</v>
      </c>
      <c r="H1342">
        <v>10034</v>
      </c>
      <c r="I1342">
        <v>95250</v>
      </c>
      <c r="J1342">
        <v>12993</v>
      </c>
      <c r="K1342">
        <f>TB_VOLUMEDEVENDAS[[#This Row],[Produção]]-TB_VOLUMEDEVENDAS[[#This Row],[Exportação]]</f>
        <v>82257</v>
      </c>
    </row>
    <row r="1343" spans="1:11" x14ac:dyDescent="0.2">
      <c r="A1343" s="56">
        <v>8</v>
      </c>
      <c r="B1343">
        <v>1999</v>
      </c>
      <c r="C1343" t="s">
        <v>23</v>
      </c>
      <c r="D1343" s="58">
        <v>36373</v>
      </c>
      <c r="E1343" s="30" t="s">
        <v>5</v>
      </c>
      <c r="F1343">
        <v>101148</v>
      </c>
      <c r="G1343">
        <v>92465</v>
      </c>
      <c r="H1343">
        <v>8683</v>
      </c>
      <c r="I1343">
        <v>106826</v>
      </c>
      <c r="J1343">
        <v>16155</v>
      </c>
      <c r="K1343">
        <f>TB_VOLUMEDEVENDAS[[#This Row],[Produção]]-TB_VOLUMEDEVENDAS[[#This Row],[Exportação]]</f>
        <v>90671</v>
      </c>
    </row>
    <row r="1344" spans="1:11" x14ac:dyDescent="0.2">
      <c r="A1344" s="56">
        <v>9</v>
      </c>
      <c r="B1344">
        <v>1999</v>
      </c>
      <c r="C1344" t="s">
        <v>24</v>
      </c>
      <c r="D1344" s="58">
        <v>36404</v>
      </c>
      <c r="E1344" s="30" t="s">
        <v>5</v>
      </c>
      <c r="F1344">
        <v>105839</v>
      </c>
      <c r="G1344">
        <v>95077</v>
      </c>
      <c r="H1344">
        <v>10762</v>
      </c>
      <c r="I1344">
        <v>110369</v>
      </c>
      <c r="J1344">
        <v>15821</v>
      </c>
      <c r="K1344">
        <f>TB_VOLUMEDEVENDAS[[#This Row],[Produção]]-TB_VOLUMEDEVENDAS[[#This Row],[Exportação]]</f>
        <v>94548</v>
      </c>
    </row>
    <row r="1345" spans="1:11" x14ac:dyDescent="0.2">
      <c r="A1345" s="56">
        <v>10</v>
      </c>
      <c r="B1345">
        <v>1999</v>
      </c>
      <c r="C1345" t="s">
        <v>25</v>
      </c>
      <c r="D1345" s="58">
        <v>36434</v>
      </c>
      <c r="E1345" s="30" t="s">
        <v>5</v>
      </c>
      <c r="F1345">
        <v>77009</v>
      </c>
      <c r="G1345">
        <v>69494</v>
      </c>
      <c r="H1345">
        <v>7515</v>
      </c>
      <c r="I1345">
        <v>89741</v>
      </c>
      <c r="J1345">
        <v>13160</v>
      </c>
      <c r="K1345">
        <f>TB_VOLUMEDEVENDAS[[#This Row],[Produção]]-TB_VOLUMEDEVENDAS[[#This Row],[Exportação]]</f>
        <v>76581</v>
      </c>
    </row>
    <row r="1346" spans="1:11" x14ac:dyDescent="0.2">
      <c r="A1346" s="56">
        <v>11</v>
      </c>
      <c r="B1346">
        <v>1999</v>
      </c>
      <c r="C1346" t="s">
        <v>26</v>
      </c>
      <c r="D1346" s="58">
        <v>36465</v>
      </c>
      <c r="E1346" s="30" t="s">
        <v>5</v>
      </c>
      <c r="F1346">
        <v>71775</v>
      </c>
      <c r="G1346">
        <v>64922</v>
      </c>
      <c r="H1346">
        <v>6853</v>
      </c>
      <c r="I1346">
        <v>88148</v>
      </c>
      <c r="J1346">
        <v>14403</v>
      </c>
      <c r="K1346">
        <f>TB_VOLUMEDEVENDAS[[#This Row],[Produção]]-TB_VOLUMEDEVENDAS[[#This Row],[Exportação]]</f>
        <v>73745</v>
      </c>
    </row>
    <row r="1347" spans="1:11" x14ac:dyDescent="0.2">
      <c r="A1347" s="56">
        <v>12</v>
      </c>
      <c r="B1347">
        <v>1999</v>
      </c>
      <c r="C1347" t="s">
        <v>27</v>
      </c>
      <c r="D1347" s="58">
        <v>36495</v>
      </c>
      <c r="E1347" s="30" t="s">
        <v>5</v>
      </c>
      <c r="F1347">
        <v>69819</v>
      </c>
      <c r="G1347">
        <v>62267</v>
      </c>
      <c r="H1347">
        <v>7552</v>
      </c>
      <c r="I1347">
        <v>68017</v>
      </c>
      <c r="J1347">
        <v>18585</v>
      </c>
      <c r="K1347">
        <f>TB_VOLUMEDEVENDAS[[#This Row],[Produção]]-TB_VOLUMEDEVENDAS[[#This Row],[Exportação]]</f>
        <v>49432</v>
      </c>
    </row>
    <row r="1348" spans="1:11" x14ac:dyDescent="0.2">
      <c r="A1348" s="56">
        <v>1</v>
      </c>
      <c r="B1348">
        <v>2000</v>
      </c>
      <c r="C1348" t="s">
        <v>16</v>
      </c>
      <c r="D1348" s="58">
        <v>36526</v>
      </c>
      <c r="E1348" s="30" t="s">
        <v>5</v>
      </c>
      <c r="F1348">
        <v>74212</v>
      </c>
      <c r="G1348">
        <v>67815</v>
      </c>
      <c r="H1348">
        <v>6397</v>
      </c>
      <c r="I1348">
        <v>77734</v>
      </c>
      <c r="J1348">
        <v>8573</v>
      </c>
      <c r="K1348">
        <f>TB_VOLUMEDEVENDAS[[#This Row],[Produção]]-TB_VOLUMEDEVENDAS[[#This Row],[Exportação]]</f>
        <v>69161</v>
      </c>
    </row>
    <row r="1349" spans="1:11" x14ac:dyDescent="0.2">
      <c r="A1349" s="56">
        <v>2</v>
      </c>
      <c r="B1349">
        <v>2000</v>
      </c>
      <c r="C1349" t="s">
        <v>17</v>
      </c>
      <c r="D1349" s="58">
        <v>36557</v>
      </c>
      <c r="E1349" s="30" t="s">
        <v>5</v>
      </c>
      <c r="F1349">
        <v>92330</v>
      </c>
      <c r="G1349">
        <v>84864</v>
      </c>
      <c r="H1349">
        <v>7466</v>
      </c>
      <c r="I1349">
        <v>103817</v>
      </c>
      <c r="J1349">
        <v>14871</v>
      </c>
      <c r="K1349">
        <f>TB_VOLUMEDEVENDAS[[#This Row],[Produção]]-TB_VOLUMEDEVENDAS[[#This Row],[Exportação]]</f>
        <v>88946</v>
      </c>
    </row>
    <row r="1350" spans="1:11" x14ac:dyDescent="0.2">
      <c r="A1350" s="56">
        <v>3</v>
      </c>
      <c r="B1350">
        <v>2000</v>
      </c>
      <c r="C1350" t="s">
        <v>18</v>
      </c>
      <c r="D1350" s="58">
        <v>36586</v>
      </c>
      <c r="E1350" s="30" t="s">
        <v>5</v>
      </c>
      <c r="F1350">
        <v>96953</v>
      </c>
      <c r="G1350">
        <v>88478</v>
      </c>
      <c r="H1350">
        <v>8475</v>
      </c>
      <c r="I1350">
        <v>106999</v>
      </c>
      <c r="J1350">
        <v>16004</v>
      </c>
      <c r="K1350">
        <f>TB_VOLUMEDEVENDAS[[#This Row],[Produção]]-TB_VOLUMEDEVENDAS[[#This Row],[Exportação]]</f>
        <v>90995</v>
      </c>
    </row>
    <row r="1351" spans="1:11" x14ac:dyDescent="0.2">
      <c r="A1351" s="56">
        <v>4</v>
      </c>
      <c r="B1351">
        <v>2000</v>
      </c>
      <c r="C1351" t="s">
        <v>19</v>
      </c>
      <c r="D1351" s="58">
        <v>36617</v>
      </c>
      <c r="E1351" s="30" t="s">
        <v>5</v>
      </c>
      <c r="F1351">
        <v>94737</v>
      </c>
      <c r="G1351">
        <v>85889</v>
      </c>
      <c r="H1351">
        <v>8848</v>
      </c>
      <c r="I1351">
        <v>102768</v>
      </c>
      <c r="J1351">
        <v>15791</v>
      </c>
      <c r="K1351">
        <f>TB_VOLUMEDEVENDAS[[#This Row],[Produção]]-TB_VOLUMEDEVENDAS[[#This Row],[Exportação]]</f>
        <v>86977</v>
      </c>
    </row>
    <row r="1352" spans="1:11" x14ac:dyDescent="0.2">
      <c r="A1352" s="56">
        <v>5</v>
      </c>
      <c r="B1352">
        <v>2000</v>
      </c>
      <c r="C1352" t="s">
        <v>20</v>
      </c>
      <c r="D1352" s="58">
        <v>36647</v>
      </c>
      <c r="E1352" s="30" t="s">
        <v>5</v>
      </c>
      <c r="F1352">
        <v>102998</v>
      </c>
      <c r="G1352">
        <v>93516</v>
      </c>
      <c r="H1352">
        <v>9482</v>
      </c>
      <c r="I1352">
        <v>114672</v>
      </c>
      <c r="J1352">
        <v>21286</v>
      </c>
      <c r="K1352">
        <f>TB_VOLUMEDEVENDAS[[#This Row],[Produção]]-TB_VOLUMEDEVENDAS[[#This Row],[Exportação]]</f>
        <v>93386</v>
      </c>
    </row>
    <row r="1353" spans="1:11" x14ac:dyDescent="0.2">
      <c r="A1353" s="56">
        <v>6</v>
      </c>
      <c r="B1353">
        <v>2000</v>
      </c>
      <c r="C1353" t="s">
        <v>21</v>
      </c>
      <c r="D1353" s="58">
        <v>36678</v>
      </c>
      <c r="E1353" s="30" t="s">
        <v>5</v>
      </c>
      <c r="F1353">
        <v>98630</v>
      </c>
      <c r="G1353">
        <v>88813</v>
      </c>
      <c r="H1353">
        <v>9817</v>
      </c>
      <c r="I1353">
        <v>114624</v>
      </c>
      <c r="J1353">
        <v>18579</v>
      </c>
      <c r="K1353">
        <f>TB_VOLUMEDEVENDAS[[#This Row],[Produção]]-TB_VOLUMEDEVENDAS[[#This Row],[Exportação]]</f>
        <v>96045</v>
      </c>
    </row>
    <row r="1354" spans="1:11" x14ac:dyDescent="0.2">
      <c r="A1354" s="56">
        <v>7</v>
      </c>
      <c r="B1354">
        <v>2000</v>
      </c>
      <c r="C1354" t="s">
        <v>22</v>
      </c>
      <c r="D1354" s="58">
        <v>36708</v>
      </c>
      <c r="E1354" s="30" t="s">
        <v>5</v>
      </c>
      <c r="F1354">
        <v>103047</v>
      </c>
      <c r="G1354">
        <v>92753</v>
      </c>
      <c r="H1354">
        <v>10294</v>
      </c>
      <c r="I1354">
        <v>115370</v>
      </c>
      <c r="J1354">
        <v>20034</v>
      </c>
      <c r="K1354">
        <f>TB_VOLUMEDEVENDAS[[#This Row],[Produção]]-TB_VOLUMEDEVENDAS[[#This Row],[Exportação]]</f>
        <v>95336</v>
      </c>
    </row>
    <row r="1355" spans="1:11" x14ac:dyDescent="0.2">
      <c r="A1355" s="56">
        <v>8</v>
      </c>
      <c r="B1355">
        <v>2000</v>
      </c>
      <c r="C1355" t="s">
        <v>23</v>
      </c>
      <c r="D1355" s="58">
        <v>36739</v>
      </c>
      <c r="E1355" s="30" t="s">
        <v>5</v>
      </c>
      <c r="F1355">
        <v>114180</v>
      </c>
      <c r="G1355">
        <v>102837</v>
      </c>
      <c r="H1355">
        <v>11343</v>
      </c>
      <c r="I1355">
        <v>130989</v>
      </c>
      <c r="J1355">
        <v>20937</v>
      </c>
      <c r="K1355">
        <f>TB_VOLUMEDEVENDAS[[#This Row],[Produção]]-TB_VOLUMEDEVENDAS[[#This Row],[Exportação]]</f>
        <v>110052</v>
      </c>
    </row>
    <row r="1356" spans="1:11" x14ac:dyDescent="0.2">
      <c r="A1356" s="56">
        <v>9</v>
      </c>
      <c r="B1356">
        <v>2000</v>
      </c>
      <c r="C1356" t="s">
        <v>24</v>
      </c>
      <c r="D1356" s="58">
        <v>36770</v>
      </c>
      <c r="E1356" s="30" t="s">
        <v>5</v>
      </c>
      <c r="F1356">
        <v>104629</v>
      </c>
      <c r="G1356">
        <v>95304</v>
      </c>
      <c r="H1356">
        <v>9325</v>
      </c>
      <c r="I1356">
        <v>112614</v>
      </c>
      <c r="J1356">
        <v>17431</v>
      </c>
      <c r="K1356">
        <f>TB_VOLUMEDEVENDAS[[#This Row],[Produção]]-TB_VOLUMEDEVENDAS[[#This Row],[Exportação]]</f>
        <v>95183</v>
      </c>
    </row>
    <row r="1357" spans="1:11" x14ac:dyDescent="0.2">
      <c r="A1357" s="56">
        <v>10</v>
      </c>
      <c r="B1357">
        <v>2000</v>
      </c>
      <c r="C1357" t="s">
        <v>25</v>
      </c>
      <c r="D1357" s="58">
        <v>36800</v>
      </c>
      <c r="E1357" s="30" t="s">
        <v>5</v>
      </c>
      <c r="F1357">
        <v>105222</v>
      </c>
      <c r="G1357">
        <v>95937</v>
      </c>
      <c r="H1357">
        <v>9285</v>
      </c>
      <c r="I1357">
        <v>111817</v>
      </c>
      <c r="J1357">
        <v>18690</v>
      </c>
      <c r="K1357">
        <f>TB_VOLUMEDEVENDAS[[#This Row],[Produção]]-TB_VOLUMEDEVENDAS[[#This Row],[Exportação]]</f>
        <v>93127</v>
      </c>
    </row>
    <row r="1358" spans="1:11" x14ac:dyDescent="0.2">
      <c r="A1358" s="56">
        <v>11</v>
      </c>
      <c r="B1358">
        <v>2000</v>
      </c>
      <c r="C1358" t="s">
        <v>26</v>
      </c>
      <c r="D1358" s="58">
        <v>36831</v>
      </c>
      <c r="E1358" s="30" t="s">
        <v>5</v>
      </c>
      <c r="F1358">
        <v>109479</v>
      </c>
      <c r="G1358">
        <v>96921</v>
      </c>
      <c r="H1358">
        <v>12558</v>
      </c>
      <c r="I1358">
        <v>104799</v>
      </c>
      <c r="J1358">
        <v>15162</v>
      </c>
      <c r="K1358">
        <f>TB_VOLUMEDEVENDAS[[#This Row],[Produção]]-TB_VOLUMEDEVENDAS[[#This Row],[Exportação]]</f>
        <v>89637</v>
      </c>
    </row>
    <row r="1359" spans="1:11" x14ac:dyDescent="0.2">
      <c r="A1359" s="56">
        <v>12</v>
      </c>
      <c r="B1359">
        <v>2000</v>
      </c>
      <c r="C1359" t="s">
        <v>27</v>
      </c>
      <c r="D1359" s="58">
        <v>36861</v>
      </c>
      <c r="E1359" s="30" t="s">
        <v>5</v>
      </c>
      <c r="F1359">
        <v>108653</v>
      </c>
      <c r="G1359">
        <v>95208</v>
      </c>
      <c r="H1359">
        <v>13445</v>
      </c>
      <c r="I1359">
        <v>102234</v>
      </c>
      <c r="J1359">
        <v>19828</v>
      </c>
      <c r="K1359">
        <f>TB_VOLUMEDEVENDAS[[#This Row],[Produção]]-TB_VOLUMEDEVENDAS[[#This Row],[Exportação]]</f>
        <v>82406</v>
      </c>
    </row>
    <row r="1360" spans="1:11" x14ac:dyDescent="0.2">
      <c r="A1360" s="56">
        <v>1</v>
      </c>
      <c r="B1360">
        <v>2001</v>
      </c>
      <c r="C1360" t="s">
        <v>16</v>
      </c>
      <c r="D1360" s="58">
        <v>36892</v>
      </c>
      <c r="E1360" s="30" t="s">
        <v>5</v>
      </c>
      <c r="F1360">
        <v>101257</v>
      </c>
      <c r="G1360">
        <v>86516</v>
      </c>
      <c r="H1360">
        <v>14741</v>
      </c>
      <c r="I1360">
        <v>97253</v>
      </c>
      <c r="J1360">
        <v>10209</v>
      </c>
      <c r="K1360">
        <f>TB_VOLUMEDEVENDAS[[#This Row],[Produção]]-TB_VOLUMEDEVENDAS[[#This Row],[Exportação]]</f>
        <v>87044</v>
      </c>
    </row>
    <row r="1361" spans="1:11" x14ac:dyDescent="0.2">
      <c r="A1361" s="56">
        <v>2</v>
      </c>
      <c r="B1361">
        <v>2001</v>
      </c>
      <c r="C1361" t="s">
        <v>17</v>
      </c>
      <c r="D1361" s="58">
        <v>36923</v>
      </c>
      <c r="E1361" s="30" t="s">
        <v>5</v>
      </c>
      <c r="F1361">
        <v>108473</v>
      </c>
      <c r="G1361">
        <v>96775</v>
      </c>
      <c r="H1361">
        <v>11698</v>
      </c>
      <c r="I1361">
        <v>112025</v>
      </c>
      <c r="J1361">
        <v>11776</v>
      </c>
      <c r="K1361">
        <f>TB_VOLUMEDEVENDAS[[#This Row],[Produção]]-TB_VOLUMEDEVENDAS[[#This Row],[Exportação]]</f>
        <v>100249</v>
      </c>
    </row>
    <row r="1362" spans="1:11" x14ac:dyDescent="0.2">
      <c r="A1362" s="56">
        <v>3</v>
      </c>
      <c r="B1362">
        <v>2001</v>
      </c>
      <c r="C1362" t="s">
        <v>18</v>
      </c>
      <c r="D1362" s="58">
        <v>36951</v>
      </c>
      <c r="E1362" s="30" t="s">
        <v>5</v>
      </c>
      <c r="F1362">
        <v>132948</v>
      </c>
      <c r="G1362">
        <v>120179</v>
      </c>
      <c r="H1362">
        <v>12769</v>
      </c>
      <c r="I1362">
        <v>140544</v>
      </c>
      <c r="J1362">
        <v>19936</v>
      </c>
      <c r="K1362">
        <f>TB_VOLUMEDEVENDAS[[#This Row],[Produção]]-TB_VOLUMEDEVENDAS[[#This Row],[Exportação]]</f>
        <v>120608</v>
      </c>
    </row>
    <row r="1363" spans="1:11" x14ac:dyDescent="0.2">
      <c r="A1363" s="56">
        <v>4</v>
      </c>
      <c r="B1363">
        <v>2001</v>
      </c>
      <c r="C1363" t="s">
        <v>19</v>
      </c>
      <c r="D1363" s="58">
        <v>36982</v>
      </c>
      <c r="E1363" s="30" t="s">
        <v>5</v>
      </c>
      <c r="F1363">
        <v>127900</v>
      </c>
      <c r="G1363">
        <v>113467</v>
      </c>
      <c r="H1363">
        <v>14433</v>
      </c>
      <c r="I1363">
        <v>132217</v>
      </c>
      <c r="J1363">
        <v>21201</v>
      </c>
      <c r="K1363">
        <f>TB_VOLUMEDEVENDAS[[#This Row],[Produção]]-TB_VOLUMEDEVENDAS[[#This Row],[Exportação]]</f>
        <v>111016</v>
      </c>
    </row>
    <row r="1364" spans="1:11" x14ac:dyDescent="0.2">
      <c r="A1364" s="56">
        <v>5</v>
      </c>
      <c r="B1364">
        <v>2001</v>
      </c>
      <c r="C1364" t="s">
        <v>20</v>
      </c>
      <c r="D1364" s="58">
        <v>37012</v>
      </c>
      <c r="E1364" s="30" t="s">
        <v>5</v>
      </c>
      <c r="F1364">
        <v>132946</v>
      </c>
      <c r="G1364">
        <v>119989</v>
      </c>
      <c r="H1364">
        <v>12957</v>
      </c>
      <c r="I1364">
        <v>149834</v>
      </c>
      <c r="J1364">
        <v>19489</v>
      </c>
      <c r="K1364">
        <f>TB_VOLUMEDEVENDAS[[#This Row],[Produção]]-TB_VOLUMEDEVENDAS[[#This Row],[Exportação]]</f>
        <v>130345</v>
      </c>
    </row>
    <row r="1365" spans="1:11" x14ac:dyDescent="0.2">
      <c r="A1365" s="56">
        <v>6</v>
      </c>
      <c r="B1365">
        <v>2001</v>
      </c>
      <c r="C1365" t="s">
        <v>21</v>
      </c>
      <c r="D1365" s="58">
        <v>37043</v>
      </c>
      <c r="E1365" s="30" t="s">
        <v>5</v>
      </c>
      <c r="F1365">
        <v>114088</v>
      </c>
      <c r="G1365">
        <v>103530</v>
      </c>
      <c r="H1365">
        <v>10558</v>
      </c>
      <c r="I1365">
        <v>126905</v>
      </c>
      <c r="J1365">
        <v>18236</v>
      </c>
      <c r="K1365">
        <f>TB_VOLUMEDEVENDAS[[#This Row],[Produção]]-TB_VOLUMEDEVENDAS[[#This Row],[Exportação]]</f>
        <v>108669</v>
      </c>
    </row>
    <row r="1366" spans="1:11" x14ac:dyDescent="0.2">
      <c r="A1366" s="56">
        <v>7</v>
      </c>
      <c r="B1366">
        <v>2001</v>
      </c>
      <c r="C1366" t="s">
        <v>22</v>
      </c>
      <c r="D1366" s="58">
        <v>37073</v>
      </c>
      <c r="E1366" s="30" t="s">
        <v>5</v>
      </c>
      <c r="F1366">
        <v>104053</v>
      </c>
      <c r="G1366">
        <v>92456</v>
      </c>
      <c r="H1366">
        <v>11597</v>
      </c>
      <c r="I1366">
        <v>118796</v>
      </c>
      <c r="J1366">
        <v>15528</v>
      </c>
      <c r="K1366">
        <f>TB_VOLUMEDEVENDAS[[#This Row],[Produção]]-TB_VOLUMEDEVENDAS[[#This Row],[Exportação]]</f>
        <v>103268</v>
      </c>
    </row>
    <row r="1367" spans="1:11" x14ac:dyDescent="0.2">
      <c r="A1367" s="56">
        <v>8</v>
      </c>
      <c r="B1367">
        <v>2001</v>
      </c>
      <c r="C1367" t="s">
        <v>23</v>
      </c>
      <c r="D1367" s="58">
        <v>37104</v>
      </c>
      <c r="E1367" s="30" t="s">
        <v>5</v>
      </c>
      <c r="F1367">
        <v>108929</v>
      </c>
      <c r="G1367">
        <v>98471</v>
      </c>
      <c r="H1367">
        <v>10458</v>
      </c>
      <c r="I1367">
        <v>116559</v>
      </c>
      <c r="J1367">
        <v>13181</v>
      </c>
      <c r="K1367">
        <f>TB_VOLUMEDEVENDAS[[#This Row],[Produção]]-TB_VOLUMEDEVENDAS[[#This Row],[Exportação]]</f>
        <v>103378</v>
      </c>
    </row>
    <row r="1368" spans="1:11" x14ac:dyDescent="0.2">
      <c r="A1368" s="56">
        <v>9</v>
      </c>
      <c r="B1368">
        <v>2001</v>
      </c>
      <c r="C1368" t="s">
        <v>24</v>
      </c>
      <c r="D1368" s="58">
        <v>37135</v>
      </c>
      <c r="E1368" s="30" t="s">
        <v>5</v>
      </c>
      <c r="F1368">
        <v>81964</v>
      </c>
      <c r="G1368">
        <v>72738</v>
      </c>
      <c r="H1368">
        <v>9226</v>
      </c>
      <c r="I1368">
        <v>105636</v>
      </c>
      <c r="J1368">
        <v>19099</v>
      </c>
      <c r="K1368">
        <f>TB_VOLUMEDEVENDAS[[#This Row],[Produção]]-TB_VOLUMEDEVENDAS[[#This Row],[Exportação]]</f>
        <v>86537</v>
      </c>
    </row>
    <row r="1369" spans="1:11" x14ac:dyDescent="0.2">
      <c r="A1369" s="56">
        <v>10</v>
      </c>
      <c r="B1369">
        <v>2001</v>
      </c>
      <c r="C1369" t="s">
        <v>25</v>
      </c>
      <c r="D1369" s="58">
        <v>37165</v>
      </c>
      <c r="E1369" s="30" t="s">
        <v>5</v>
      </c>
      <c r="F1369">
        <v>92569</v>
      </c>
      <c r="G1369">
        <v>83298</v>
      </c>
      <c r="H1369">
        <v>9271</v>
      </c>
      <c r="I1369">
        <v>94361</v>
      </c>
      <c r="J1369">
        <v>19996</v>
      </c>
      <c r="K1369">
        <f>TB_VOLUMEDEVENDAS[[#This Row],[Produção]]-TB_VOLUMEDEVENDAS[[#This Row],[Exportação]]</f>
        <v>74365</v>
      </c>
    </row>
    <row r="1370" spans="1:11" x14ac:dyDescent="0.2">
      <c r="A1370" s="56">
        <v>11</v>
      </c>
      <c r="B1370">
        <v>2001</v>
      </c>
      <c r="C1370" t="s">
        <v>26</v>
      </c>
      <c r="D1370" s="58">
        <v>37196</v>
      </c>
      <c r="E1370" s="30" t="s">
        <v>5</v>
      </c>
      <c r="F1370">
        <v>108962</v>
      </c>
      <c r="G1370">
        <v>100725</v>
      </c>
      <c r="H1370">
        <v>8237</v>
      </c>
      <c r="I1370">
        <v>103400</v>
      </c>
      <c r="J1370">
        <v>15338</v>
      </c>
      <c r="K1370">
        <f>TB_VOLUMEDEVENDAS[[#This Row],[Produção]]-TB_VOLUMEDEVENDAS[[#This Row],[Exportação]]</f>
        <v>88062</v>
      </c>
    </row>
    <row r="1371" spans="1:11" x14ac:dyDescent="0.2">
      <c r="A1371" s="56">
        <v>12</v>
      </c>
      <c r="B1371">
        <v>2001</v>
      </c>
      <c r="C1371" t="s">
        <v>27</v>
      </c>
      <c r="D1371" s="58">
        <v>37226</v>
      </c>
      <c r="E1371" s="30" t="s">
        <v>5</v>
      </c>
      <c r="F1371">
        <v>104143</v>
      </c>
      <c r="G1371">
        <v>95742</v>
      </c>
      <c r="H1371">
        <v>8401</v>
      </c>
      <c r="I1371">
        <v>86838</v>
      </c>
      <c r="J1371">
        <v>13168</v>
      </c>
      <c r="K1371">
        <f>TB_VOLUMEDEVENDAS[[#This Row],[Produção]]-TB_VOLUMEDEVENDAS[[#This Row],[Exportação]]</f>
        <v>73670</v>
      </c>
    </row>
    <row r="1372" spans="1:11" x14ac:dyDescent="0.2">
      <c r="A1372" s="56">
        <v>1</v>
      </c>
      <c r="B1372">
        <v>2002</v>
      </c>
      <c r="C1372" t="s">
        <v>16</v>
      </c>
      <c r="D1372" s="58">
        <v>37257</v>
      </c>
      <c r="E1372" s="30" t="s">
        <v>5</v>
      </c>
      <c r="F1372">
        <v>94726</v>
      </c>
      <c r="G1372">
        <v>85712</v>
      </c>
      <c r="H1372">
        <v>9014</v>
      </c>
      <c r="I1372">
        <v>98106</v>
      </c>
      <c r="J1372">
        <v>7647</v>
      </c>
      <c r="K1372">
        <f>TB_VOLUMEDEVENDAS[[#This Row],[Produção]]-TB_VOLUMEDEVENDAS[[#This Row],[Exportação]]</f>
        <v>90459</v>
      </c>
    </row>
    <row r="1373" spans="1:11" x14ac:dyDescent="0.2">
      <c r="A1373" s="56">
        <v>2</v>
      </c>
      <c r="B1373">
        <v>2002</v>
      </c>
      <c r="C1373" t="s">
        <v>17</v>
      </c>
      <c r="D1373" s="58">
        <v>37288</v>
      </c>
      <c r="E1373" s="30" t="s">
        <v>5</v>
      </c>
      <c r="F1373">
        <v>80650</v>
      </c>
      <c r="G1373">
        <v>73767</v>
      </c>
      <c r="H1373">
        <v>6883</v>
      </c>
      <c r="I1373">
        <v>96240</v>
      </c>
      <c r="J1373">
        <v>11674</v>
      </c>
      <c r="K1373">
        <f>TB_VOLUMEDEVENDAS[[#This Row],[Produção]]-TB_VOLUMEDEVENDAS[[#This Row],[Exportação]]</f>
        <v>84566</v>
      </c>
    </row>
    <row r="1374" spans="1:11" x14ac:dyDescent="0.2">
      <c r="A1374" s="56">
        <v>3</v>
      </c>
      <c r="B1374">
        <v>2002</v>
      </c>
      <c r="C1374" t="s">
        <v>18</v>
      </c>
      <c r="D1374" s="58">
        <v>37316</v>
      </c>
      <c r="E1374" s="30" t="s">
        <v>5</v>
      </c>
      <c r="F1374">
        <v>103781</v>
      </c>
      <c r="G1374">
        <v>96022</v>
      </c>
      <c r="H1374">
        <v>7759</v>
      </c>
      <c r="I1374">
        <v>120508</v>
      </c>
      <c r="J1374">
        <v>15787</v>
      </c>
      <c r="K1374">
        <f>TB_VOLUMEDEVENDAS[[#This Row],[Produção]]-TB_VOLUMEDEVENDAS[[#This Row],[Exportação]]</f>
        <v>104721</v>
      </c>
    </row>
    <row r="1375" spans="1:11" x14ac:dyDescent="0.2">
      <c r="A1375" s="56">
        <v>4</v>
      </c>
      <c r="B1375">
        <v>2002</v>
      </c>
      <c r="C1375" t="s">
        <v>19</v>
      </c>
      <c r="D1375" s="58">
        <v>37347</v>
      </c>
      <c r="E1375" s="30" t="s">
        <v>5</v>
      </c>
      <c r="F1375">
        <v>117163</v>
      </c>
      <c r="G1375">
        <v>109019</v>
      </c>
      <c r="H1375">
        <v>8144</v>
      </c>
      <c r="I1375">
        <v>127025</v>
      </c>
      <c r="J1375">
        <v>15945</v>
      </c>
      <c r="K1375">
        <f>TB_VOLUMEDEVENDAS[[#This Row],[Produção]]-TB_VOLUMEDEVENDAS[[#This Row],[Exportação]]</f>
        <v>111080</v>
      </c>
    </row>
    <row r="1376" spans="1:11" x14ac:dyDescent="0.2">
      <c r="A1376" s="56">
        <v>5</v>
      </c>
      <c r="B1376">
        <v>2002</v>
      </c>
      <c r="C1376" t="s">
        <v>20</v>
      </c>
      <c r="D1376" s="58">
        <v>37377</v>
      </c>
      <c r="E1376" s="30" t="s">
        <v>5</v>
      </c>
      <c r="F1376">
        <v>102384</v>
      </c>
      <c r="G1376">
        <v>95090</v>
      </c>
      <c r="H1376">
        <v>7294</v>
      </c>
      <c r="I1376">
        <v>121122</v>
      </c>
      <c r="J1376">
        <v>20658</v>
      </c>
      <c r="K1376">
        <f>TB_VOLUMEDEVENDAS[[#This Row],[Produção]]-TB_VOLUMEDEVENDAS[[#This Row],[Exportação]]</f>
        <v>100464</v>
      </c>
    </row>
    <row r="1377" spans="1:11" x14ac:dyDescent="0.2">
      <c r="A1377" s="56">
        <v>6</v>
      </c>
      <c r="B1377">
        <v>2002</v>
      </c>
      <c r="C1377" t="s">
        <v>21</v>
      </c>
      <c r="D1377" s="58">
        <v>37408</v>
      </c>
      <c r="E1377" s="30" t="s">
        <v>5</v>
      </c>
      <c r="F1377">
        <v>89904</v>
      </c>
      <c r="G1377">
        <v>84018</v>
      </c>
      <c r="H1377">
        <v>5886</v>
      </c>
      <c r="I1377">
        <v>108729</v>
      </c>
      <c r="J1377">
        <v>16432</v>
      </c>
      <c r="K1377">
        <f>TB_VOLUMEDEVENDAS[[#This Row],[Produção]]-TB_VOLUMEDEVENDAS[[#This Row],[Exportação]]</f>
        <v>92297</v>
      </c>
    </row>
    <row r="1378" spans="1:11" x14ac:dyDescent="0.2">
      <c r="A1378" s="56">
        <v>7</v>
      </c>
      <c r="B1378">
        <v>2002</v>
      </c>
      <c r="C1378" t="s">
        <v>22</v>
      </c>
      <c r="D1378" s="58">
        <v>37438</v>
      </c>
      <c r="E1378" s="30" t="s">
        <v>5</v>
      </c>
      <c r="F1378">
        <v>104874</v>
      </c>
      <c r="G1378">
        <v>98342</v>
      </c>
      <c r="H1378">
        <v>6532</v>
      </c>
      <c r="I1378">
        <v>111633</v>
      </c>
      <c r="J1378">
        <v>20995</v>
      </c>
      <c r="K1378">
        <f>TB_VOLUMEDEVENDAS[[#This Row],[Produção]]-TB_VOLUMEDEVENDAS[[#This Row],[Exportação]]</f>
        <v>90638</v>
      </c>
    </row>
    <row r="1379" spans="1:11" x14ac:dyDescent="0.2">
      <c r="A1379" s="56">
        <v>8</v>
      </c>
      <c r="B1379">
        <v>2002</v>
      </c>
      <c r="C1379" t="s">
        <v>23</v>
      </c>
      <c r="D1379" s="58">
        <v>37469</v>
      </c>
      <c r="E1379" s="30" t="s">
        <v>5</v>
      </c>
      <c r="F1379">
        <v>107510</v>
      </c>
      <c r="G1379">
        <v>100906</v>
      </c>
      <c r="H1379">
        <v>6604</v>
      </c>
      <c r="I1379">
        <v>107017</v>
      </c>
      <c r="J1379">
        <v>17600</v>
      </c>
      <c r="K1379">
        <f>TB_VOLUMEDEVENDAS[[#This Row],[Produção]]-TB_VOLUMEDEVENDAS[[#This Row],[Exportação]]</f>
        <v>89417</v>
      </c>
    </row>
    <row r="1380" spans="1:11" x14ac:dyDescent="0.2">
      <c r="A1380" s="56">
        <v>9</v>
      </c>
      <c r="B1380">
        <v>2002</v>
      </c>
      <c r="C1380" t="s">
        <v>24</v>
      </c>
      <c r="D1380" s="58">
        <v>37500</v>
      </c>
      <c r="E1380" s="30" t="s">
        <v>5</v>
      </c>
      <c r="F1380">
        <v>110446</v>
      </c>
      <c r="G1380">
        <v>103383</v>
      </c>
      <c r="H1380">
        <v>7063</v>
      </c>
      <c r="I1380">
        <v>118624</v>
      </c>
      <c r="J1380">
        <v>21640</v>
      </c>
      <c r="K1380">
        <f>TB_VOLUMEDEVENDAS[[#This Row],[Produção]]-TB_VOLUMEDEVENDAS[[#This Row],[Exportação]]</f>
        <v>96984</v>
      </c>
    </row>
    <row r="1381" spans="1:11" x14ac:dyDescent="0.2">
      <c r="A1381" s="56">
        <v>10</v>
      </c>
      <c r="B1381">
        <v>2002</v>
      </c>
      <c r="C1381" t="s">
        <v>25</v>
      </c>
      <c r="D1381" s="58">
        <v>37530</v>
      </c>
      <c r="E1381" s="30" t="s">
        <v>5</v>
      </c>
      <c r="F1381">
        <v>118243</v>
      </c>
      <c r="G1381">
        <v>111746</v>
      </c>
      <c r="H1381">
        <v>6497</v>
      </c>
      <c r="I1381">
        <v>135135</v>
      </c>
      <c r="J1381">
        <v>23468</v>
      </c>
      <c r="K1381">
        <f>TB_VOLUMEDEVENDAS[[#This Row],[Produção]]-TB_VOLUMEDEVENDAS[[#This Row],[Exportação]]</f>
        <v>111667</v>
      </c>
    </row>
    <row r="1382" spans="1:11" x14ac:dyDescent="0.2">
      <c r="A1382" s="56">
        <v>11</v>
      </c>
      <c r="B1382">
        <v>2002</v>
      </c>
      <c r="C1382" t="s">
        <v>26</v>
      </c>
      <c r="D1382" s="58">
        <v>37561</v>
      </c>
      <c r="E1382" s="30" t="s">
        <v>5</v>
      </c>
      <c r="F1382">
        <v>104109</v>
      </c>
      <c r="G1382">
        <v>98519</v>
      </c>
      <c r="H1382">
        <v>5590</v>
      </c>
      <c r="I1382">
        <v>126985</v>
      </c>
      <c r="J1382">
        <v>26277</v>
      </c>
      <c r="K1382">
        <f>TB_VOLUMEDEVENDAS[[#This Row],[Produção]]-TB_VOLUMEDEVENDAS[[#This Row],[Exportação]]</f>
        <v>100708</v>
      </c>
    </row>
    <row r="1383" spans="1:11" x14ac:dyDescent="0.2">
      <c r="A1383" s="56">
        <v>12</v>
      </c>
      <c r="B1383">
        <v>2002</v>
      </c>
      <c r="C1383" t="s">
        <v>27</v>
      </c>
      <c r="D1383" s="58">
        <v>37591</v>
      </c>
      <c r="E1383" s="30" t="s">
        <v>5</v>
      </c>
      <c r="F1383">
        <v>109677</v>
      </c>
      <c r="G1383">
        <v>101893</v>
      </c>
      <c r="H1383">
        <v>7784</v>
      </c>
      <c r="I1383">
        <v>105095</v>
      </c>
      <c r="J1383">
        <v>22000</v>
      </c>
      <c r="K1383">
        <f>TB_VOLUMEDEVENDAS[[#This Row],[Produção]]-TB_VOLUMEDEVENDAS[[#This Row],[Exportação]]</f>
        <v>83095</v>
      </c>
    </row>
    <row r="1384" spans="1:11" x14ac:dyDescent="0.2">
      <c r="A1384" s="56">
        <v>1</v>
      </c>
      <c r="B1384">
        <v>2003</v>
      </c>
      <c r="C1384" t="s">
        <v>16</v>
      </c>
      <c r="D1384" s="58">
        <v>37622</v>
      </c>
      <c r="E1384" s="30" t="s">
        <v>5</v>
      </c>
      <c r="F1384">
        <v>96565</v>
      </c>
      <c r="G1384">
        <v>89459</v>
      </c>
      <c r="H1384">
        <v>7106</v>
      </c>
      <c r="I1384">
        <v>112667</v>
      </c>
      <c r="J1384">
        <v>14368</v>
      </c>
      <c r="K1384">
        <f>TB_VOLUMEDEVENDAS[[#This Row],[Produção]]-TB_VOLUMEDEVENDAS[[#This Row],[Exportação]]</f>
        <v>98299</v>
      </c>
    </row>
    <row r="1385" spans="1:11" x14ac:dyDescent="0.2">
      <c r="A1385" s="56">
        <v>2</v>
      </c>
      <c r="B1385">
        <v>2003</v>
      </c>
      <c r="C1385" t="s">
        <v>17</v>
      </c>
      <c r="D1385" s="58">
        <v>37653</v>
      </c>
      <c r="E1385" s="30" t="s">
        <v>5</v>
      </c>
      <c r="F1385">
        <v>100511</v>
      </c>
      <c r="G1385">
        <v>93454</v>
      </c>
      <c r="H1385">
        <v>7057</v>
      </c>
      <c r="I1385">
        <v>119461</v>
      </c>
      <c r="J1385">
        <v>19126</v>
      </c>
      <c r="K1385">
        <f>TB_VOLUMEDEVENDAS[[#This Row],[Produção]]-TB_VOLUMEDEVENDAS[[#This Row],[Exportação]]</f>
        <v>100335</v>
      </c>
    </row>
    <row r="1386" spans="1:11" x14ac:dyDescent="0.2">
      <c r="A1386" s="56">
        <v>3</v>
      </c>
      <c r="B1386">
        <v>2003</v>
      </c>
      <c r="C1386" t="s">
        <v>18</v>
      </c>
      <c r="D1386" s="58">
        <v>37681</v>
      </c>
      <c r="E1386" s="30" t="s">
        <v>5</v>
      </c>
      <c r="F1386">
        <v>86597</v>
      </c>
      <c r="G1386">
        <v>82023</v>
      </c>
      <c r="H1386">
        <v>4574</v>
      </c>
      <c r="I1386">
        <v>106398</v>
      </c>
      <c r="J1386">
        <v>23578</v>
      </c>
      <c r="K1386">
        <f>TB_VOLUMEDEVENDAS[[#This Row],[Produção]]-TB_VOLUMEDEVENDAS[[#This Row],[Exportação]]</f>
        <v>82820</v>
      </c>
    </row>
    <row r="1387" spans="1:11" x14ac:dyDescent="0.2">
      <c r="A1387" s="56">
        <v>4</v>
      </c>
      <c r="B1387">
        <v>2003</v>
      </c>
      <c r="C1387" t="s">
        <v>19</v>
      </c>
      <c r="D1387" s="58">
        <v>37712</v>
      </c>
      <c r="E1387" s="30" t="s">
        <v>5</v>
      </c>
      <c r="F1387">
        <v>92278</v>
      </c>
      <c r="G1387">
        <v>88090</v>
      </c>
      <c r="H1387">
        <v>4188</v>
      </c>
      <c r="I1387">
        <v>110405</v>
      </c>
      <c r="J1387">
        <v>23413</v>
      </c>
      <c r="K1387">
        <f>TB_VOLUMEDEVENDAS[[#This Row],[Produção]]-TB_VOLUMEDEVENDAS[[#This Row],[Exportação]]</f>
        <v>86992</v>
      </c>
    </row>
    <row r="1388" spans="1:11" x14ac:dyDescent="0.2">
      <c r="A1388" s="56">
        <v>5</v>
      </c>
      <c r="B1388">
        <v>2003</v>
      </c>
      <c r="C1388" t="s">
        <v>20</v>
      </c>
      <c r="D1388" s="58">
        <v>37742</v>
      </c>
      <c r="E1388" s="30" t="s">
        <v>5</v>
      </c>
      <c r="F1388">
        <v>89469</v>
      </c>
      <c r="G1388">
        <v>85825</v>
      </c>
      <c r="H1388">
        <v>3644</v>
      </c>
      <c r="I1388">
        <v>119575</v>
      </c>
      <c r="J1388">
        <v>21169</v>
      </c>
      <c r="K1388">
        <f>TB_VOLUMEDEVENDAS[[#This Row],[Produção]]-TB_VOLUMEDEVENDAS[[#This Row],[Exportação]]</f>
        <v>98406</v>
      </c>
    </row>
    <row r="1389" spans="1:11" x14ac:dyDescent="0.2">
      <c r="A1389" s="56">
        <v>6</v>
      </c>
      <c r="B1389">
        <v>2003</v>
      </c>
      <c r="C1389" t="s">
        <v>21</v>
      </c>
      <c r="D1389" s="58">
        <v>37773</v>
      </c>
      <c r="E1389" s="30" t="s">
        <v>5</v>
      </c>
      <c r="F1389">
        <v>84619</v>
      </c>
      <c r="G1389">
        <v>81153</v>
      </c>
      <c r="H1389">
        <v>3466</v>
      </c>
      <c r="I1389">
        <v>104690</v>
      </c>
      <c r="J1389">
        <v>32831</v>
      </c>
      <c r="K1389">
        <f>TB_VOLUMEDEVENDAS[[#This Row],[Produção]]-TB_VOLUMEDEVENDAS[[#This Row],[Exportação]]</f>
        <v>71859</v>
      </c>
    </row>
    <row r="1390" spans="1:11" x14ac:dyDescent="0.2">
      <c r="A1390" s="56">
        <v>7</v>
      </c>
      <c r="B1390">
        <v>2003</v>
      </c>
      <c r="C1390" t="s">
        <v>22</v>
      </c>
      <c r="D1390" s="58">
        <v>37803</v>
      </c>
      <c r="E1390" s="30" t="s">
        <v>5</v>
      </c>
      <c r="F1390">
        <v>95956</v>
      </c>
      <c r="G1390">
        <v>92229</v>
      </c>
      <c r="H1390">
        <v>3727</v>
      </c>
      <c r="I1390">
        <v>110194</v>
      </c>
      <c r="J1390">
        <v>25832</v>
      </c>
      <c r="K1390">
        <f>TB_VOLUMEDEVENDAS[[#This Row],[Produção]]-TB_VOLUMEDEVENDAS[[#This Row],[Exportação]]</f>
        <v>84362</v>
      </c>
    </row>
    <row r="1391" spans="1:11" x14ac:dyDescent="0.2">
      <c r="A1391" s="56">
        <v>8</v>
      </c>
      <c r="B1391">
        <v>2003</v>
      </c>
      <c r="C1391" t="s">
        <v>23</v>
      </c>
      <c r="D1391" s="58">
        <v>37834</v>
      </c>
      <c r="E1391" s="30" t="s">
        <v>5</v>
      </c>
      <c r="F1391">
        <v>85097</v>
      </c>
      <c r="G1391">
        <v>81316</v>
      </c>
      <c r="H1391">
        <v>3781</v>
      </c>
      <c r="I1391">
        <v>110124</v>
      </c>
      <c r="J1391">
        <v>33699</v>
      </c>
      <c r="K1391">
        <f>TB_VOLUMEDEVENDAS[[#This Row],[Produção]]-TB_VOLUMEDEVENDAS[[#This Row],[Exportação]]</f>
        <v>76425</v>
      </c>
    </row>
    <row r="1392" spans="1:11" x14ac:dyDescent="0.2">
      <c r="A1392" s="56">
        <v>9</v>
      </c>
      <c r="B1392">
        <v>2003</v>
      </c>
      <c r="C1392" t="s">
        <v>24</v>
      </c>
      <c r="D1392" s="58">
        <v>37865</v>
      </c>
      <c r="E1392" s="30" t="s">
        <v>5</v>
      </c>
      <c r="F1392">
        <v>107073</v>
      </c>
      <c r="G1392">
        <v>102546</v>
      </c>
      <c r="H1392">
        <v>4527</v>
      </c>
      <c r="I1392">
        <v>134193</v>
      </c>
      <c r="J1392">
        <v>39400</v>
      </c>
      <c r="K1392">
        <f>TB_VOLUMEDEVENDAS[[#This Row],[Produção]]-TB_VOLUMEDEVENDAS[[#This Row],[Exportação]]</f>
        <v>94793</v>
      </c>
    </row>
    <row r="1393" spans="1:11" x14ac:dyDescent="0.2">
      <c r="A1393" s="56">
        <v>10</v>
      </c>
      <c r="B1393">
        <v>2003</v>
      </c>
      <c r="C1393" t="s">
        <v>25</v>
      </c>
      <c r="D1393" s="58">
        <v>37895</v>
      </c>
      <c r="E1393" s="30" t="s">
        <v>5</v>
      </c>
      <c r="F1393">
        <v>120977</v>
      </c>
      <c r="G1393">
        <v>116547</v>
      </c>
      <c r="H1393">
        <v>4430</v>
      </c>
      <c r="I1393">
        <v>136755</v>
      </c>
      <c r="J1393">
        <v>38722</v>
      </c>
      <c r="K1393">
        <f>TB_VOLUMEDEVENDAS[[#This Row],[Produção]]-TB_VOLUMEDEVENDAS[[#This Row],[Exportação]]</f>
        <v>98033</v>
      </c>
    </row>
    <row r="1394" spans="1:11" x14ac:dyDescent="0.2">
      <c r="A1394" s="56">
        <v>11</v>
      </c>
      <c r="B1394">
        <v>2003</v>
      </c>
      <c r="C1394" t="s">
        <v>26</v>
      </c>
      <c r="D1394" s="58">
        <v>37926</v>
      </c>
      <c r="E1394" s="30" t="s">
        <v>5</v>
      </c>
      <c r="F1394">
        <v>111087</v>
      </c>
      <c r="G1394">
        <v>107186</v>
      </c>
      <c r="H1394">
        <v>3901</v>
      </c>
      <c r="I1394">
        <v>136884</v>
      </c>
      <c r="J1394">
        <v>31295</v>
      </c>
      <c r="K1394">
        <f>TB_VOLUMEDEVENDAS[[#This Row],[Produção]]-TB_VOLUMEDEVENDAS[[#This Row],[Exportação]]</f>
        <v>105589</v>
      </c>
    </row>
    <row r="1395" spans="1:11" x14ac:dyDescent="0.2">
      <c r="A1395" s="56">
        <v>12</v>
      </c>
      <c r="B1395">
        <v>2003</v>
      </c>
      <c r="C1395" t="s">
        <v>27</v>
      </c>
      <c r="D1395" s="58">
        <v>37956</v>
      </c>
      <c r="E1395" s="30" t="s">
        <v>5</v>
      </c>
      <c r="F1395">
        <v>145320</v>
      </c>
      <c r="G1395">
        <v>141577</v>
      </c>
      <c r="H1395">
        <v>3743</v>
      </c>
      <c r="I1395">
        <v>126924</v>
      </c>
      <c r="J1395">
        <v>26340</v>
      </c>
      <c r="K1395">
        <f>TB_VOLUMEDEVENDAS[[#This Row],[Produção]]-TB_VOLUMEDEVENDAS[[#This Row],[Exportação]]</f>
        <v>100584</v>
      </c>
    </row>
    <row r="1396" spans="1:11" x14ac:dyDescent="0.2">
      <c r="A1396" s="56">
        <v>1</v>
      </c>
      <c r="B1396">
        <v>2004</v>
      </c>
      <c r="C1396" t="s">
        <v>16</v>
      </c>
      <c r="D1396" s="58">
        <v>37987</v>
      </c>
      <c r="E1396" s="30" t="s">
        <v>5</v>
      </c>
      <c r="F1396">
        <v>90624</v>
      </c>
      <c r="G1396">
        <v>87496</v>
      </c>
      <c r="H1396">
        <v>3128</v>
      </c>
      <c r="I1396">
        <v>128789</v>
      </c>
      <c r="J1396">
        <v>27617</v>
      </c>
      <c r="K1396">
        <f>TB_VOLUMEDEVENDAS[[#This Row],[Produção]]-TB_VOLUMEDEVENDAS[[#This Row],[Exportação]]</f>
        <v>101172</v>
      </c>
    </row>
    <row r="1397" spans="1:11" x14ac:dyDescent="0.2">
      <c r="A1397" s="56">
        <v>2</v>
      </c>
      <c r="B1397">
        <v>2004</v>
      </c>
      <c r="C1397" t="s">
        <v>17</v>
      </c>
      <c r="D1397" s="58">
        <v>38018</v>
      </c>
      <c r="E1397" s="30" t="s">
        <v>5</v>
      </c>
      <c r="F1397">
        <v>87661</v>
      </c>
      <c r="G1397">
        <v>85549</v>
      </c>
      <c r="H1397">
        <v>2112</v>
      </c>
      <c r="I1397">
        <v>124786</v>
      </c>
      <c r="J1397">
        <v>22529</v>
      </c>
      <c r="K1397">
        <f>TB_VOLUMEDEVENDAS[[#This Row],[Produção]]-TB_VOLUMEDEVENDAS[[#This Row],[Exportação]]</f>
        <v>102257</v>
      </c>
    </row>
    <row r="1398" spans="1:11" x14ac:dyDescent="0.2">
      <c r="A1398" s="56">
        <v>3</v>
      </c>
      <c r="B1398">
        <v>2004</v>
      </c>
      <c r="C1398" t="s">
        <v>18</v>
      </c>
      <c r="D1398" s="58">
        <v>38047</v>
      </c>
      <c r="E1398" s="30" t="s">
        <v>5</v>
      </c>
      <c r="F1398">
        <v>117504</v>
      </c>
      <c r="G1398">
        <v>114082</v>
      </c>
      <c r="H1398">
        <v>3422</v>
      </c>
      <c r="I1398">
        <v>156846</v>
      </c>
      <c r="J1398">
        <v>39424</v>
      </c>
      <c r="K1398">
        <f>TB_VOLUMEDEVENDAS[[#This Row],[Produção]]-TB_VOLUMEDEVENDAS[[#This Row],[Exportação]]</f>
        <v>117422</v>
      </c>
    </row>
    <row r="1399" spans="1:11" x14ac:dyDescent="0.2">
      <c r="A1399" s="56">
        <v>4</v>
      </c>
      <c r="B1399">
        <v>2004</v>
      </c>
      <c r="C1399" t="s">
        <v>19</v>
      </c>
      <c r="D1399" s="58">
        <v>38078</v>
      </c>
      <c r="E1399" s="30" t="s">
        <v>5</v>
      </c>
      <c r="F1399">
        <v>93791</v>
      </c>
      <c r="G1399">
        <v>91033</v>
      </c>
      <c r="H1399">
        <v>2758</v>
      </c>
      <c r="I1399">
        <v>136934</v>
      </c>
      <c r="J1399">
        <v>30918</v>
      </c>
      <c r="K1399">
        <f>TB_VOLUMEDEVENDAS[[#This Row],[Produção]]-TB_VOLUMEDEVENDAS[[#This Row],[Exportação]]</f>
        <v>106016</v>
      </c>
    </row>
    <row r="1400" spans="1:11" x14ac:dyDescent="0.2">
      <c r="A1400" s="56">
        <v>5</v>
      </c>
      <c r="B1400">
        <v>2004</v>
      </c>
      <c r="C1400" t="s">
        <v>20</v>
      </c>
      <c r="D1400" s="58">
        <v>38108</v>
      </c>
      <c r="E1400" s="30" t="s">
        <v>5</v>
      </c>
      <c r="F1400">
        <v>101316</v>
      </c>
      <c r="G1400">
        <v>98458</v>
      </c>
      <c r="H1400">
        <v>2858</v>
      </c>
      <c r="I1400">
        <v>143875</v>
      </c>
      <c r="J1400">
        <v>35482</v>
      </c>
      <c r="K1400">
        <f>TB_VOLUMEDEVENDAS[[#This Row],[Produção]]-TB_VOLUMEDEVENDAS[[#This Row],[Exportação]]</f>
        <v>108393</v>
      </c>
    </row>
    <row r="1401" spans="1:11" x14ac:dyDescent="0.2">
      <c r="A1401" s="56">
        <v>6</v>
      </c>
      <c r="B1401">
        <v>2004</v>
      </c>
      <c r="C1401" t="s">
        <v>21</v>
      </c>
      <c r="D1401" s="58">
        <v>38139</v>
      </c>
      <c r="E1401" s="30" t="s">
        <v>5</v>
      </c>
      <c r="F1401">
        <v>109113</v>
      </c>
      <c r="G1401">
        <v>105817</v>
      </c>
      <c r="H1401">
        <v>3296</v>
      </c>
      <c r="I1401">
        <v>151136</v>
      </c>
      <c r="J1401">
        <v>44337</v>
      </c>
      <c r="K1401">
        <f>TB_VOLUMEDEVENDAS[[#This Row],[Produção]]-TB_VOLUMEDEVENDAS[[#This Row],[Exportação]]</f>
        <v>106799</v>
      </c>
    </row>
    <row r="1402" spans="1:11" x14ac:dyDescent="0.2">
      <c r="A1402" s="56">
        <v>7</v>
      </c>
      <c r="B1402">
        <v>2004</v>
      </c>
      <c r="C1402" t="s">
        <v>22</v>
      </c>
      <c r="D1402" s="58">
        <v>38169</v>
      </c>
      <c r="E1402" s="30" t="s">
        <v>5</v>
      </c>
      <c r="F1402">
        <v>112474</v>
      </c>
      <c r="G1402">
        <v>108540</v>
      </c>
      <c r="H1402">
        <v>3934</v>
      </c>
      <c r="I1402">
        <v>150258</v>
      </c>
      <c r="J1402">
        <v>45557</v>
      </c>
      <c r="K1402">
        <f>TB_VOLUMEDEVENDAS[[#This Row],[Produção]]-TB_VOLUMEDEVENDAS[[#This Row],[Exportação]]</f>
        <v>104701</v>
      </c>
    </row>
    <row r="1403" spans="1:11" x14ac:dyDescent="0.2">
      <c r="A1403" s="56">
        <v>8</v>
      </c>
      <c r="B1403">
        <v>2004</v>
      </c>
      <c r="C1403" t="s">
        <v>23</v>
      </c>
      <c r="D1403" s="58">
        <v>38200</v>
      </c>
      <c r="E1403" s="30" t="s">
        <v>5</v>
      </c>
      <c r="F1403">
        <v>108335</v>
      </c>
      <c r="G1403">
        <v>104345</v>
      </c>
      <c r="H1403">
        <v>3990</v>
      </c>
      <c r="I1403">
        <v>161981</v>
      </c>
      <c r="J1403">
        <v>52540</v>
      </c>
      <c r="K1403">
        <f>TB_VOLUMEDEVENDAS[[#This Row],[Produção]]-TB_VOLUMEDEVENDAS[[#This Row],[Exportação]]</f>
        <v>109441</v>
      </c>
    </row>
    <row r="1404" spans="1:11" x14ac:dyDescent="0.2">
      <c r="A1404" s="56">
        <v>9</v>
      </c>
      <c r="B1404">
        <v>2004</v>
      </c>
      <c r="C1404" t="s">
        <v>24</v>
      </c>
      <c r="D1404" s="58">
        <v>38231</v>
      </c>
      <c r="E1404" s="30" t="s">
        <v>5</v>
      </c>
      <c r="F1404">
        <v>114525</v>
      </c>
      <c r="G1404">
        <v>111173</v>
      </c>
      <c r="H1404">
        <v>3352</v>
      </c>
      <c r="I1404">
        <v>161712</v>
      </c>
      <c r="J1404">
        <v>40620</v>
      </c>
      <c r="K1404">
        <f>TB_VOLUMEDEVENDAS[[#This Row],[Produção]]-TB_VOLUMEDEVENDAS[[#This Row],[Exportação]]</f>
        <v>121092</v>
      </c>
    </row>
    <row r="1405" spans="1:11" x14ac:dyDescent="0.2">
      <c r="A1405" s="56">
        <v>10</v>
      </c>
      <c r="B1405">
        <v>2004</v>
      </c>
      <c r="C1405" t="s">
        <v>25</v>
      </c>
      <c r="D1405" s="58">
        <v>38261</v>
      </c>
      <c r="E1405" s="30" t="s">
        <v>5</v>
      </c>
      <c r="F1405">
        <v>113601</v>
      </c>
      <c r="G1405">
        <v>110484</v>
      </c>
      <c r="H1405">
        <v>3117</v>
      </c>
      <c r="I1405">
        <v>149862</v>
      </c>
      <c r="J1405">
        <v>50169</v>
      </c>
      <c r="K1405">
        <f>TB_VOLUMEDEVENDAS[[#This Row],[Produção]]-TB_VOLUMEDEVENDAS[[#This Row],[Exportação]]</f>
        <v>99693</v>
      </c>
    </row>
    <row r="1406" spans="1:11" x14ac:dyDescent="0.2">
      <c r="A1406" s="56">
        <v>11</v>
      </c>
      <c r="B1406">
        <v>2004</v>
      </c>
      <c r="C1406" t="s">
        <v>26</v>
      </c>
      <c r="D1406" s="58">
        <v>38292</v>
      </c>
      <c r="E1406" s="30" t="s">
        <v>5</v>
      </c>
      <c r="F1406">
        <v>116191</v>
      </c>
      <c r="G1406">
        <v>112772</v>
      </c>
      <c r="H1406">
        <v>3419</v>
      </c>
      <c r="I1406">
        <v>160529</v>
      </c>
      <c r="J1406">
        <v>41251</v>
      </c>
      <c r="K1406">
        <f>TB_VOLUMEDEVENDAS[[#This Row],[Produção]]-TB_VOLUMEDEVENDAS[[#This Row],[Exportação]]</f>
        <v>119278</v>
      </c>
    </row>
    <row r="1407" spans="1:11" x14ac:dyDescent="0.2">
      <c r="A1407" s="56">
        <v>12</v>
      </c>
      <c r="B1407">
        <v>2004</v>
      </c>
      <c r="C1407" t="s">
        <v>27</v>
      </c>
      <c r="D1407" s="58">
        <v>38322</v>
      </c>
      <c r="E1407" s="30" t="s">
        <v>5</v>
      </c>
      <c r="F1407">
        <v>150223</v>
      </c>
      <c r="G1407">
        <v>145672</v>
      </c>
      <c r="H1407">
        <v>4551</v>
      </c>
      <c r="I1407">
        <v>150934</v>
      </c>
      <c r="J1407">
        <v>39194</v>
      </c>
      <c r="K1407">
        <f>TB_VOLUMEDEVENDAS[[#This Row],[Produção]]-TB_VOLUMEDEVENDAS[[#This Row],[Exportação]]</f>
        <v>111740</v>
      </c>
    </row>
    <row r="1408" spans="1:11" x14ac:dyDescent="0.2">
      <c r="A1408" s="56">
        <v>1</v>
      </c>
      <c r="B1408">
        <v>2005</v>
      </c>
      <c r="C1408" t="s">
        <v>16</v>
      </c>
      <c r="D1408" s="58">
        <v>38353</v>
      </c>
      <c r="E1408" s="30" t="s">
        <v>5</v>
      </c>
      <c r="F1408">
        <v>88594</v>
      </c>
      <c r="G1408">
        <v>85338</v>
      </c>
      <c r="H1408">
        <v>3256</v>
      </c>
      <c r="I1408">
        <v>129739</v>
      </c>
      <c r="J1408">
        <v>33851</v>
      </c>
      <c r="K1408">
        <f>TB_VOLUMEDEVENDAS[[#This Row],[Produção]]-TB_VOLUMEDEVENDAS[[#This Row],[Exportação]]</f>
        <v>95888</v>
      </c>
    </row>
    <row r="1409" spans="1:11" x14ac:dyDescent="0.2">
      <c r="A1409" s="56">
        <v>2</v>
      </c>
      <c r="B1409">
        <v>2005</v>
      </c>
      <c r="C1409" t="s">
        <v>17</v>
      </c>
      <c r="D1409" s="58">
        <v>38384</v>
      </c>
      <c r="E1409" s="30" t="s">
        <v>5</v>
      </c>
      <c r="F1409">
        <v>95708</v>
      </c>
      <c r="G1409">
        <v>92146</v>
      </c>
      <c r="H1409">
        <v>3562</v>
      </c>
      <c r="I1409">
        <v>149317</v>
      </c>
      <c r="J1409">
        <v>42429</v>
      </c>
      <c r="K1409">
        <f>TB_VOLUMEDEVENDAS[[#This Row],[Produção]]-TB_VOLUMEDEVENDAS[[#This Row],[Exportação]]</f>
        <v>106888</v>
      </c>
    </row>
    <row r="1410" spans="1:11" x14ac:dyDescent="0.2">
      <c r="A1410" s="56">
        <v>3</v>
      </c>
      <c r="B1410">
        <v>2005</v>
      </c>
      <c r="C1410" t="s">
        <v>18</v>
      </c>
      <c r="D1410" s="58">
        <v>38412</v>
      </c>
      <c r="E1410" s="30" t="s">
        <v>5</v>
      </c>
      <c r="F1410">
        <v>124462</v>
      </c>
      <c r="G1410">
        <v>120190</v>
      </c>
      <c r="H1410">
        <v>4272</v>
      </c>
      <c r="I1410">
        <v>180083</v>
      </c>
      <c r="J1410">
        <v>50951</v>
      </c>
      <c r="K1410">
        <f>TB_VOLUMEDEVENDAS[[#This Row],[Produção]]-TB_VOLUMEDEVENDAS[[#This Row],[Exportação]]</f>
        <v>129132</v>
      </c>
    </row>
    <row r="1411" spans="1:11" x14ac:dyDescent="0.2">
      <c r="A1411" s="56">
        <v>4</v>
      </c>
      <c r="B1411">
        <v>2005</v>
      </c>
      <c r="C1411" t="s">
        <v>19</v>
      </c>
      <c r="D1411" s="58">
        <v>38443</v>
      </c>
      <c r="E1411" s="30" t="s">
        <v>5</v>
      </c>
      <c r="F1411">
        <v>114263</v>
      </c>
      <c r="G1411">
        <v>110106</v>
      </c>
      <c r="H1411">
        <v>4157</v>
      </c>
      <c r="I1411">
        <v>166151</v>
      </c>
      <c r="J1411">
        <v>53940</v>
      </c>
      <c r="K1411">
        <f>TB_VOLUMEDEVENDAS[[#This Row],[Produção]]-TB_VOLUMEDEVENDAS[[#This Row],[Exportação]]</f>
        <v>112211</v>
      </c>
    </row>
    <row r="1412" spans="1:11" x14ac:dyDescent="0.2">
      <c r="A1412" s="56">
        <v>5</v>
      </c>
      <c r="B1412">
        <v>2005</v>
      </c>
      <c r="C1412" t="s">
        <v>20</v>
      </c>
      <c r="D1412" s="58">
        <v>38473</v>
      </c>
      <c r="E1412" s="30" t="s">
        <v>5</v>
      </c>
      <c r="F1412">
        <v>119254</v>
      </c>
      <c r="G1412">
        <v>114969</v>
      </c>
      <c r="H1412">
        <v>4285</v>
      </c>
      <c r="I1412">
        <v>173971</v>
      </c>
      <c r="J1412">
        <v>55167</v>
      </c>
      <c r="K1412">
        <f>TB_VOLUMEDEVENDAS[[#This Row],[Produção]]-TB_VOLUMEDEVENDAS[[#This Row],[Exportação]]</f>
        <v>118804</v>
      </c>
    </row>
    <row r="1413" spans="1:11" x14ac:dyDescent="0.2">
      <c r="A1413" s="56">
        <v>6</v>
      </c>
      <c r="B1413">
        <v>2005</v>
      </c>
      <c r="C1413" t="s">
        <v>21</v>
      </c>
      <c r="D1413" s="58">
        <v>38504</v>
      </c>
      <c r="E1413" s="30" t="s">
        <v>5</v>
      </c>
      <c r="F1413">
        <v>123158</v>
      </c>
      <c r="G1413">
        <v>118755</v>
      </c>
      <c r="H1413">
        <v>4403</v>
      </c>
      <c r="I1413">
        <v>177562</v>
      </c>
      <c r="J1413">
        <v>58890</v>
      </c>
      <c r="K1413">
        <f>TB_VOLUMEDEVENDAS[[#This Row],[Produção]]-TB_VOLUMEDEVENDAS[[#This Row],[Exportação]]</f>
        <v>118672</v>
      </c>
    </row>
    <row r="1414" spans="1:11" x14ac:dyDescent="0.2">
      <c r="A1414" s="56">
        <v>7</v>
      </c>
      <c r="B1414">
        <v>2005</v>
      </c>
      <c r="C1414" t="s">
        <v>22</v>
      </c>
      <c r="D1414" s="58">
        <v>38534</v>
      </c>
      <c r="E1414" s="30" t="s">
        <v>5</v>
      </c>
      <c r="F1414">
        <v>115233</v>
      </c>
      <c r="G1414">
        <v>111298</v>
      </c>
      <c r="H1414">
        <v>3935</v>
      </c>
      <c r="I1414">
        <v>166328</v>
      </c>
      <c r="J1414">
        <v>53966</v>
      </c>
      <c r="K1414">
        <f>TB_VOLUMEDEVENDAS[[#This Row],[Produção]]-TB_VOLUMEDEVENDAS[[#This Row],[Exportação]]</f>
        <v>112362</v>
      </c>
    </row>
    <row r="1415" spans="1:11" x14ac:dyDescent="0.2">
      <c r="A1415" s="56">
        <v>8</v>
      </c>
      <c r="B1415">
        <v>2005</v>
      </c>
      <c r="C1415" t="s">
        <v>23</v>
      </c>
      <c r="D1415" s="58">
        <v>38565</v>
      </c>
      <c r="E1415" s="30" t="s">
        <v>5</v>
      </c>
      <c r="F1415">
        <v>126947</v>
      </c>
      <c r="G1415">
        <v>122117</v>
      </c>
      <c r="H1415">
        <v>4830</v>
      </c>
      <c r="I1415">
        <v>176427</v>
      </c>
      <c r="J1415">
        <v>50728</v>
      </c>
      <c r="K1415">
        <f>TB_VOLUMEDEVENDAS[[#This Row],[Produção]]-TB_VOLUMEDEVENDAS[[#This Row],[Exportação]]</f>
        <v>125699</v>
      </c>
    </row>
    <row r="1416" spans="1:11" x14ac:dyDescent="0.2">
      <c r="A1416" s="56">
        <v>9</v>
      </c>
      <c r="B1416">
        <v>2005</v>
      </c>
      <c r="C1416" t="s">
        <v>24</v>
      </c>
      <c r="D1416" s="58">
        <v>38596</v>
      </c>
      <c r="E1416" s="30" t="s">
        <v>5</v>
      </c>
      <c r="F1416">
        <v>120986</v>
      </c>
      <c r="G1416">
        <v>116063</v>
      </c>
      <c r="H1416">
        <v>4923</v>
      </c>
      <c r="I1416">
        <v>164582</v>
      </c>
      <c r="J1416">
        <v>53288</v>
      </c>
      <c r="K1416">
        <f>TB_VOLUMEDEVENDAS[[#This Row],[Produção]]-TB_VOLUMEDEVENDAS[[#This Row],[Exportação]]</f>
        <v>111294</v>
      </c>
    </row>
    <row r="1417" spans="1:11" x14ac:dyDescent="0.2">
      <c r="A1417" s="56">
        <v>10</v>
      </c>
      <c r="B1417">
        <v>2005</v>
      </c>
      <c r="C1417" t="s">
        <v>25</v>
      </c>
      <c r="D1417" s="58">
        <v>38626</v>
      </c>
      <c r="E1417" s="30" t="s">
        <v>5</v>
      </c>
      <c r="F1417">
        <v>116742</v>
      </c>
      <c r="G1417">
        <v>112013</v>
      </c>
      <c r="H1417">
        <v>4729</v>
      </c>
      <c r="I1417">
        <v>153363</v>
      </c>
      <c r="J1417">
        <v>43267</v>
      </c>
      <c r="K1417">
        <f>TB_VOLUMEDEVENDAS[[#This Row],[Produção]]-TB_VOLUMEDEVENDAS[[#This Row],[Exportação]]</f>
        <v>110096</v>
      </c>
    </row>
    <row r="1418" spans="1:11" x14ac:dyDescent="0.2">
      <c r="A1418" s="56">
        <v>11</v>
      </c>
      <c r="B1418">
        <v>2005</v>
      </c>
      <c r="C1418" t="s">
        <v>26</v>
      </c>
      <c r="D1418" s="58">
        <v>38657</v>
      </c>
      <c r="E1418" s="30" t="s">
        <v>5</v>
      </c>
      <c r="F1418">
        <v>136461</v>
      </c>
      <c r="G1418">
        <v>130726</v>
      </c>
      <c r="H1418">
        <v>5735</v>
      </c>
      <c r="I1418">
        <v>173545</v>
      </c>
      <c r="J1418">
        <v>47008</v>
      </c>
      <c r="K1418">
        <f>TB_VOLUMEDEVENDAS[[#This Row],[Produção]]-TB_VOLUMEDEVENDAS[[#This Row],[Exportação]]</f>
        <v>126537</v>
      </c>
    </row>
    <row r="1419" spans="1:11" x14ac:dyDescent="0.2">
      <c r="A1419" s="56">
        <v>12</v>
      </c>
      <c r="B1419">
        <v>2005</v>
      </c>
      <c r="C1419" t="s">
        <v>27</v>
      </c>
      <c r="D1419" s="58">
        <v>38687</v>
      </c>
      <c r="E1419" s="30" t="s">
        <v>5</v>
      </c>
      <c r="F1419">
        <v>158014</v>
      </c>
      <c r="G1419">
        <v>149395</v>
      </c>
      <c r="H1419">
        <v>8619</v>
      </c>
      <c r="I1419">
        <v>168477</v>
      </c>
      <c r="J1419">
        <v>51613</v>
      </c>
      <c r="K1419">
        <f>TB_VOLUMEDEVENDAS[[#This Row],[Produção]]-TB_VOLUMEDEVENDAS[[#This Row],[Exportação]]</f>
        <v>116864</v>
      </c>
    </row>
    <row r="1420" spans="1:11" x14ac:dyDescent="0.2">
      <c r="A1420" s="56">
        <v>1</v>
      </c>
      <c r="B1420">
        <v>2006</v>
      </c>
      <c r="C1420" t="s">
        <v>16</v>
      </c>
      <c r="D1420" s="58">
        <v>38718</v>
      </c>
      <c r="E1420" s="30" t="s">
        <v>5</v>
      </c>
      <c r="F1420">
        <v>112698</v>
      </c>
      <c r="G1420">
        <v>107631</v>
      </c>
      <c r="H1420">
        <v>5067</v>
      </c>
      <c r="I1420">
        <v>157022</v>
      </c>
      <c r="J1420">
        <v>38453</v>
      </c>
      <c r="K1420">
        <f>TB_VOLUMEDEVENDAS[[#This Row],[Produção]]-TB_VOLUMEDEVENDAS[[#This Row],[Exportação]]</f>
        <v>118569</v>
      </c>
    </row>
    <row r="1421" spans="1:11" x14ac:dyDescent="0.2">
      <c r="A1421" s="56">
        <v>2</v>
      </c>
      <c r="B1421">
        <v>2006</v>
      </c>
      <c r="C1421" t="s">
        <v>17</v>
      </c>
      <c r="D1421" s="58">
        <v>38749</v>
      </c>
      <c r="E1421" s="30" t="s">
        <v>5</v>
      </c>
      <c r="F1421">
        <v>108543</v>
      </c>
      <c r="G1421">
        <v>104518</v>
      </c>
      <c r="H1421">
        <v>4025</v>
      </c>
      <c r="I1421">
        <v>162367</v>
      </c>
      <c r="J1421">
        <v>46793</v>
      </c>
      <c r="K1421">
        <f>TB_VOLUMEDEVENDAS[[#This Row],[Produção]]-TB_VOLUMEDEVENDAS[[#This Row],[Exportação]]</f>
        <v>115574</v>
      </c>
    </row>
    <row r="1422" spans="1:11" x14ac:dyDescent="0.2">
      <c r="A1422" s="56">
        <v>3</v>
      </c>
      <c r="B1422">
        <v>2006</v>
      </c>
      <c r="C1422" t="s">
        <v>18</v>
      </c>
      <c r="D1422" s="58">
        <v>38777</v>
      </c>
      <c r="E1422" s="30" t="s">
        <v>5</v>
      </c>
      <c r="F1422">
        <v>130987</v>
      </c>
      <c r="G1422">
        <v>126290</v>
      </c>
      <c r="H1422">
        <v>4697</v>
      </c>
      <c r="I1422">
        <v>177645</v>
      </c>
      <c r="J1422">
        <v>45789</v>
      </c>
      <c r="K1422">
        <f>TB_VOLUMEDEVENDAS[[#This Row],[Produção]]-TB_VOLUMEDEVENDAS[[#This Row],[Exportação]]</f>
        <v>131856</v>
      </c>
    </row>
    <row r="1423" spans="1:11" x14ac:dyDescent="0.2">
      <c r="A1423" s="56">
        <v>4</v>
      </c>
      <c r="B1423">
        <v>2006</v>
      </c>
      <c r="C1423" t="s">
        <v>19</v>
      </c>
      <c r="D1423" s="58">
        <v>38808</v>
      </c>
      <c r="E1423" s="30" t="s">
        <v>5</v>
      </c>
      <c r="F1423">
        <v>109730</v>
      </c>
      <c r="G1423">
        <v>104300</v>
      </c>
      <c r="H1423">
        <v>5430</v>
      </c>
      <c r="I1423">
        <v>154730</v>
      </c>
      <c r="J1423">
        <v>42754</v>
      </c>
      <c r="K1423">
        <f>TB_VOLUMEDEVENDAS[[#This Row],[Produção]]-TB_VOLUMEDEVENDAS[[#This Row],[Exportação]]</f>
        <v>111976</v>
      </c>
    </row>
    <row r="1424" spans="1:11" x14ac:dyDescent="0.2">
      <c r="A1424" s="56">
        <v>5</v>
      </c>
      <c r="B1424">
        <v>2006</v>
      </c>
      <c r="C1424" t="s">
        <v>20</v>
      </c>
      <c r="D1424" s="58">
        <v>38838</v>
      </c>
      <c r="E1424" s="30" t="s">
        <v>5</v>
      </c>
      <c r="F1424">
        <v>138012</v>
      </c>
      <c r="G1424">
        <v>129669</v>
      </c>
      <c r="H1424">
        <v>8343</v>
      </c>
      <c r="I1424">
        <v>181583</v>
      </c>
      <c r="J1424">
        <v>43273</v>
      </c>
      <c r="K1424">
        <f>TB_VOLUMEDEVENDAS[[#This Row],[Produção]]-TB_VOLUMEDEVENDAS[[#This Row],[Exportação]]</f>
        <v>138310</v>
      </c>
    </row>
    <row r="1425" spans="1:11" x14ac:dyDescent="0.2">
      <c r="A1425" s="56">
        <v>6</v>
      </c>
      <c r="B1425">
        <v>2006</v>
      </c>
      <c r="C1425" t="s">
        <v>21</v>
      </c>
      <c r="D1425" s="58">
        <v>38869</v>
      </c>
      <c r="E1425" s="30" t="s">
        <v>5</v>
      </c>
      <c r="F1425">
        <v>124537</v>
      </c>
      <c r="G1425">
        <v>116281</v>
      </c>
      <c r="H1425">
        <v>8256</v>
      </c>
      <c r="I1425">
        <v>173662</v>
      </c>
      <c r="J1425">
        <v>42385</v>
      </c>
      <c r="K1425">
        <f>TB_VOLUMEDEVENDAS[[#This Row],[Produção]]-TB_VOLUMEDEVENDAS[[#This Row],[Exportação]]</f>
        <v>131277</v>
      </c>
    </row>
    <row r="1426" spans="1:11" x14ac:dyDescent="0.2">
      <c r="A1426" s="56">
        <v>7</v>
      </c>
      <c r="B1426">
        <v>2006</v>
      </c>
      <c r="C1426" t="s">
        <v>22</v>
      </c>
      <c r="D1426" s="58">
        <v>38899</v>
      </c>
      <c r="E1426" s="30" t="s">
        <v>5</v>
      </c>
      <c r="F1426">
        <v>141222</v>
      </c>
      <c r="G1426">
        <v>132414</v>
      </c>
      <c r="H1426">
        <v>8808</v>
      </c>
      <c r="I1426">
        <v>169180</v>
      </c>
      <c r="J1426">
        <v>45924</v>
      </c>
      <c r="K1426">
        <f>TB_VOLUMEDEVENDAS[[#This Row],[Produção]]-TB_VOLUMEDEVENDAS[[#This Row],[Exportação]]</f>
        <v>123256</v>
      </c>
    </row>
    <row r="1427" spans="1:11" x14ac:dyDescent="0.2">
      <c r="A1427" s="56">
        <v>8</v>
      </c>
      <c r="B1427">
        <v>2006</v>
      </c>
      <c r="C1427" t="s">
        <v>23</v>
      </c>
      <c r="D1427" s="58">
        <v>38930</v>
      </c>
      <c r="E1427" s="30" t="s">
        <v>5</v>
      </c>
      <c r="F1427">
        <v>150845</v>
      </c>
      <c r="G1427">
        <v>140862</v>
      </c>
      <c r="H1427">
        <v>9983</v>
      </c>
      <c r="I1427">
        <v>188344</v>
      </c>
      <c r="J1427">
        <v>40155</v>
      </c>
      <c r="K1427">
        <f>TB_VOLUMEDEVENDAS[[#This Row],[Produção]]-TB_VOLUMEDEVENDAS[[#This Row],[Exportação]]</f>
        <v>148189</v>
      </c>
    </row>
    <row r="1428" spans="1:11" x14ac:dyDescent="0.2">
      <c r="A1428" s="56">
        <v>9</v>
      </c>
      <c r="B1428">
        <v>2006</v>
      </c>
      <c r="C1428" t="s">
        <v>24</v>
      </c>
      <c r="D1428" s="58">
        <v>38961</v>
      </c>
      <c r="E1428" s="30" t="s">
        <v>5</v>
      </c>
      <c r="F1428">
        <v>134693</v>
      </c>
      <c r="G1428">
        <v>125197</v>
      </c>
      <c r="H1428">
        <v>9496</v>
      </c>
      <c r="I1428">
        <v>158603</v>
      </c>
      <c r="J1428">
        <v>45808</v>
      </c>
      <c r="K1428">
        <f>TB_VOLUMEDEVENDAS[[#This Row],[Produção]]-TB_VOLUMEDEVENDAS[[#This Row],[Exportação]]</f>
        <v>112795</v>
      </c>
    </row>
    <row r="1429" spans="1:11" x14ac:dyDescent="0.2">
      <c r="A1429" s="56">
        <v>10</v>
      </c>
      <c r="B1429">
        <v>2006</v>
      </c>
      <c r="C1429" t="s">
        <v>25</v>
      </c>
      <c r="D1429" s="58">
        <v>38991</v>
      </c>
      <c r="E1429" s="30" t="s">
        <v>5</v>
      </c>
      <c r="F1429">
        <v>148289</v>
      </c>
      <c r="G1429">
        <v>137078</v>
      </c>
      <c r="H1429">
        <v>11211</v>
      </c>
      <c r="I1429">
        <v>175251</v>
      </c>
      <c r="J1429">
        <v>42118</v>
      </c>
      <c r="K1429">
        <f>TB_VOLUMEDEVENDAS[[#This Row],[Produção]]-TB_VOLUMEDEVENDAS[[#This Row],[Exportação]]</f>
        <v>133133</v>
      </c>
    </row>
    <row r="1430" spans="1:11" x14ac:dyDescent="0.2">
      <c r="A1430" s="56">
        <v>11</v>
      </c>
      <c r="B1430">
        <v>2006</v>
      </c>
      <c r="C1430" t="s">
        <v>26</v>
      </c>
      <c r="D1430" s="58">
        <v>39022</v>
      </c>
      <c r="E1430" s="30" t="s">
        <v>5</v>
      </c>
      <c r="F1430">
        <v>156166</v>
      </c>
      <c r="G1430">
        <v>143412</v>
      </c>
      <c r="H1430">
        <v>12754</v>
      </c>
      <c r="I1430">
        <v>178286</v>
      </c>
      <c r="J1430">
        <v>38528</v>
      </c>
      <c r="K1430">
        <f>TB_VOLUMEDEVENDAS[[#This Row],[Produção]]-TB_VOLUMEDEVENDAS[[#This Row],[Exportação]]</f>
        <v>139758</v>
      </c>
    </row>
    <row r="1431" spans="1:11" x14ac:dyDescent="0.2">
      <c r="A1431" s="56">
        <v>12</v>
      </c>
      <c r="B1431">
        <v>2006</v>
      </c>
      <c r="C1431" t="s">
        <v>27</v>
      </c>
      <c r="D1431" s="58">
        <v>39052</v>
      </c>
      <c r="E1431" s="30" t="s">
        <v>5</v>
      </c>
      <c r="F1431">
        <v>177225</v>
      </c>
      <c r="G1431">
        <v>160252</v>
      </c>
      <c r="H1431">
        <v>16973</v>
      </c>
      <c r="I1431">
        <v>150632</v>
      </c>
      <c r="J1431">
        <v>42992</v>
      </c>
      <c r="K1431">
        <f>TB_VOLUMEDEVENDAS[[#This Row],[Produção]]-TB_VOLUMEDEVENDAS[[#This Row],[Exportação]]</f>
        <v>107640</v>
      </c>
    </row>
    <row r="1432" spans="1:11" x14ac:dyDescent="0.2">
      <c r="A1432" s="56">
        <v>1</v>
      </c>
      <c r="B1432">
        <v>2007</v>
      </c>
      <c r="C1432" t="s">
        <v>16</v>
      </c>
      <c r="D1432" s="58">
        <v>39083</v>
      </c>
      <c r="E1432" s="30" t="s">
        <v>5</v>
      </c>
      <c r="F1432">
        <v>130087</v>
      </c>
      <c r="G1432">
        <v>115020</v>
      </c>
      <c r="H1432">
        <v>15067</v>
      </c>
      <c r="I1432">
        <v>161605</v>
      </c>
      <c r="J1432">
        <v>28726</v>
      </c>
      <c r="K1432">
        <f>TB_VOLUMEDEVENDAS[[#This Row],[Produção]]-TB_VOLUMEDEVENDAS[[#This Row],[Exportação]]</f>
        <v>132879</v>
      </c>
    </row>
    <row r="1433" spans="1:11" x14ac:dyDescent="0.2">
      <c r="A1433" s="56">
        <v>2</v>
      </c>
      <c r="B1433">
        <v>2007</v>
      </c>
      <c r="C1433" t="s">
        <v>17</v>
      </c>
      <c r="D1433" s="58">
        <v>39114</v>
      </c>
      <c r="E1433" s="30" t="s">
        <v>5</v>
      </c>
      <c r="F1433">
        <v>123991</v>
      </c>
      <c r="G1433">
        <v>112955</v>
      </c>
      <c r="H1433">
        <v>11036</v>
      </c>
      <c r="I1433">
        <v>159393</v>
      </c>
      <c r="J1433">
        <v>42818</v>
      </c>
      <c r="K1433">
        <f>TB_VOLUMEDEVENDAS[[#This Row],[Produção]]-TB_VOLUMEDEVENDAS[[#This Row],[Exportação]]</f>
        <v>116575</v>
      </c>
    </row>
    <row r="1434" spans="1:11" x14ac:dyDescent="0.2">
      <c r="A1434" s="56">
        <v>3</v>
      </c>
      <c r="B1434">
        <v>2007</v>
      </c>
      <c r="C1434" t="s">
        <v>18</v>
      </c>
      <c r="D1434" s="58">
        <v>39142</v>
      </c>
      <c r="E1434" s="30" t="s">
        <v>5</v>
      </c>
      <c r="F1434">
        <v>162331</v>
      </c>
      <c r="G1434">
        <v>146932</v>
      </c>
      <c r="H1434">
        <v>15399</v>
      </c>
      <c r="I1434">
        <v>195931</v>
      </c>
      <c r="J1434">
        <v>44219</v>
      </c>
      <c r="K1434">
        <f>TB_VOLUMEDEVENDAS[[#This Row],[Produção]]-TB_VOLUMEDEVENDAS[[#This Row],[Exportação]]</f>
        <v>151712</v>
      </c>
    </row>
    <row r="1435" spans="1:11" x14ac:dyDescent="0.2">
      <c r="A1435" s="56">
        <v>4</v>
      </c>
      <c r="B1435">
        <v>2007</v>
      </c>
      <c r="C1435" t="s">
        <v>19</v>
      </c>
      <c r="D1435" s="58">
        <v>39173</v>
      </c>
      <c r="E1435" s="30" t="s">
        <v>5</v>
      </c>
      <c r="F1435">
        <v>151281</v>
      </c>
      <c r="G1435">
        <v>137201</v>
      </c>
      <c r="H1435">
        <v>14080</v>
      </c>
      <c r="I1435">
        <v>177941</v>
      </c>
      <c r="J1435">
        <v>37146</v>
      </c>
      <c r="K1435">
        <f>TB_VOLUMEDEVENDAS[[#This Row],[Produção]]-TB_VOLUMEDEVENDAS[[#This Row],[Exportação]]</f>
        <v>140795</v>
      </c>
    </row>
    <row r="1436" spans="1:11" x14ac:dyDescent="0.2">
      <c r="A1436" s="56">
        <v>5</v>
      </c>
      <c r="B1436">
        <v>2007</v>
      </c>
      <c r="C1436" t="s">
        <v>20</v>
      </c>
      <c r="D1436" s="58">
        <v>39203</v>
      </c>
      <c r="E1436" s="30" t="s">
        <v>5</v>
      </c>
      <c r="F1436">
        <v>180277</v>
      </c>
      <c r="G1436">
        <v>165009</v>
      </c>
      <c r="H1436">
        <v>15268</v>
      </c>
      <c r="I1436">
        <v>204063</v>
      </c>
      <c r="J1436">
        <v>45258</v>
      </c>
      <c r="K1436">
        <f>TB_VOLUMEDEVENDAS[[#This Row],[Produção]]-TB_VOLUMEDEVENDAS[[#This Row],[Exportação]]</f>
        <v>158805</v>
      </c>
    </row>
    <row r="1437" spans="1:11" x14ac:dyDescent="0.2">
      <c r="A1437" s="56">
        <v>6</v>
      </c>
      <c r="B1437">
        <v>2007</v>
      </c>
      <c r="C1437" t="s">
        <v>21</v>
      </c>
      <c r="D1437" s="58">
        <v>39234</v>
      </c>
      <c r="E1437" s="30" t="s">
        <v>5</v>
      </c>
      <c r="F1437">
        <v>169488</v>
      </c>
      <c r="G1437">
        <v>153075</v>
      </c>
      <c r="H1437">
        <v>16413</v>
      </c>
      <c r="I1437">
        <v>193968</v>
      </c>
      <c r="J1437">
        <v>40543</v>
      </c>
      <c r="K1437">
        <f>TB_VOLUMEDEVENDAS[[#This Row],[Produção]]-TB_VOLUMEDEVENDAS[[#This Row],[Exportação]]</f>
        <v>153425</v>
      </c>
    </row>
    <row r="1438" spans="1:11" x14ac:dyDescent="0.2">
      <c r="A1438" s="56">
        <v>7</v>
      </c>
      <c r="B1438">
        <v>2007</v>
      </c>
      <c r="C1438" t="s">
        <v>22</v>
      </c>
      <c r="D1438" s="58">
        <v>39264</v>
      </c>
      <c r="E1438" s="30" t="s">
        <v>5</v>
      </c>
      <c r="F1438">
        <v>184228</v>
      </c>
      <c r="G1438">
        <v>165839</v>
      </c>
      <c r="H1438">
        <v>18389</v>
      </c>
      <c r="I1438">
        <v>212032</v>
      </c>
      <c r="J1438">
        <v>57292</v>
      </c>
      <c r="K1438">
        <f>TB_VOLUMEDEVENDAS[[#This Row],[Produção]]-TB_VOLUMEDEVENDAS[[#This Row],[Exportação]]</f>
        <v>154740</v>
      </c>
    </row>
    <row r="1439" spans="1:11" x14ac:dyDescent="0.2">
      <c r="A1439" s="56">
        <v>8</v>
      </c>
      <c r="B1439">
        <v>2007</v>
      </c>
      <c r="C1439" t="s">
        <v>23</v>
      </c>
      <c r="D1439" s="58">
        <v>39295</v>
      </c>
      <c r="E1439" s="30" t="s">
        <v>5</v>
      </c>
      <c r="F1439">
        <v>198537</v>
      </c>
      <c r="G1439">
        <v>176795</v>
      </c>
      <c r="H1439">
        <v>21742</v>
      </c>
      <c r="I1439">
        <v>218310</v>
      </c>
      <c r="J1439">
        <v>41591</v>
      </c>
      <c r="K1439">
        <f>TB_VOLUMEDEVENDAS[[#This Row],[Produção]]-TB_VOLUMEDEVENDAS[[#This Row],[Exportação]]</f>
        <v>176719</v>
      </c>
    </row>
    <row r="1440" spans="1:11" x14ac:dyDescent="0.2">
      <c r="A1440" s="56">
        <v>9</v>
      </c>
      <c r="B1440">
        <v>2007</v>
      </c>
      <c r="C1440" t="s">
        <v>24</v>
      </c>
      <c r="D1440" s="58">
        <v>39326</v>
      </c>
      <c r="E1440" s="30" t="s">
        <v>5</v>
      </c>
      <c r="F1440">
        <v>172795</v>
      </c>
      <c r="G1440">
        <v>152081</v>
      </c>
      <c r="H1440">
        <v>20714</v>
      </c>
      <c r="I1440">
        <v>201543</v>
      </c>
      <c r="J1440">
        <v>43412</v>
      </c>
      <c r="K1440">
        <f>TB_VOLUMEDEVENDAS[[#This Row],[Produção]]-TB_VOLUMEDEVENDAS[[#This Row],[Exportação]]</f>
        <v>158131</v>
      </c>
    </row>
    <row r="1441" spans="1:11" x14ac:dyDescent="0.2">
      <c r="A1441" s="56">
        <v>10</v>
      </c>
      <c r="B1441">
        <v>2007</v>
      </c>
      <c r="C1441" t="s">
        <v>25</v>
      </c>
      <c r="D1441" s="58">
        <v>39356</v>
      </c>
      <c r="E1441" s="30" t="s">
        <v>5</v>
      </c>
      <c r="F1441">
        <v>206329</v>
      </c>
      <c r="G1441">
        <v>178927</v>
      </c>
      <c r="H1441">
        <v>27402</v>
      </c>
      <c r="I1441">
        <v>236446</v>
      </c>
      <c r="J1441">
        <v>52159</v>
      </c>
      <c r="K1441">
        <f>TB_VOLUMEDEVENDAS[[#This Row],[Produção]]-TB_VOLUMEDEVENDAS[[#This Row],[Exportação]]</f>
        <v>184287</v>
      </c>
    </row>
    <row r="1442" spans="1:11" x14ac:dyDescent="0.2">
      <c r="A1442" s="56">
        <v>11</v>
      </c>
      <c r="B1442">
        <v>2007</v>
      </c>
      <c r="C1442" t="s">
        <v>26</v>
      </c>
      <c r="D1442" s="58">
        <v>39387</v>
      </c>
      <c r="E1442" s="30" t="s">
        <v>5</v>
      </c>
      <c r="F1442">
        <v>200844</v>
      </c>
      <c r="G1442">
        <v>174008</v>
      </c>
      <c r="H1442">
        <v>26836</v>
      </c>
      <c r="I1442">
        <v>218002</v>
      </c>
      <c r="J1442">
        <v>39586</v>
      </c>
      <c r="K1442">
        <f>TB_VOLUMEDEVENDAS[[#This Row],[Produção]]-TB_VOLUMEDEVENDAS[[#This Row],[Exportação]]</f>
        <v>178416</v>
      </c>
    </row>
    <row r="1443" spans="1:11" x14ac:dyDescent="0.2">
      <c r="A1443" s="56">
        <v>12</v>
      </c>
      <c r="B1443">
        <v>2007</v>
      </c>
      <c r="C1443" t="s">
        <v>27</v>
      </c>
      <c r="D1443" s="58">
        <v>39417</v>
      </c>
      <c r="E1443" s="30" t="s">
        <v>5</v>
      </c>
      <c r="F1443">
        <v>205518</v>
      </c>
      <c r="G1443">
        <v>176058</v>
      </c>
      <c r="H1443">
        <v>29460</v>
      </c>
      <c r="I1443">
        <v>181505</v>
      </c>
      <c r="J1443">
        <v>38436</v>
      </c>
      <c r="K1443">
        <f>TB_VOLUMEDEVENDAS[[#This Row],[Produção]]-TB_VOLUMEDEVENDAS[[#This Row],[Exportação]]</f>
        <v>143069</v>
      </c>
    </row>
    <row r="1444" spans="1:11" x14ac:dyDescent="0.2">
      <c r="A1444" s="56">
        <v>1</v>
      </c>
      <c r="B1444">
        <v>2008</v>
      </c>
      <c r="C1444" t="s">
        <v>16</v>
      </c>
      <c r="D1444" s="58">
        <v>39448</v>
      </c>
      <c r="E1444" s="30" t="s">
        <v>5</v>
      </c>
      <c r="F1444">
        <v>180351</v>
      </c>
      <c r="G1444">
        <v>155463</v>
      </c>
      <c r="H1444">
        <v>24888</v>
      </c>
      <c r="I1444">
        <v>200764</v>
      </c>
      <c r="J1444">
        <v>38628</v>
      </c>
      <c r="K1444">
        <f>TB_VOLUMEDEVENDAS[[#This Row],[Produção]]-TB_VOLUMEDEVENDAS[[#This Row],[Exportação]]</f>
        <v>162136</v>
      </c>
    </row>
    <row r="1445" spans="1:11" x14ac:dyDescent="0.2">
      <c r="A1445" s="56">
        <v>2</v>
      </c>
      <c r="B1445">
        <v>2008</v>
      </c>
      <c r="C1445" t="s">
        <v>17</v>
      </c>
      <c r="D1445" s="58">
        <v>39479</v>
      </c>
      <c r="E1445" s="30" t="s">
        <v>5</v>
      </c>
      <c r="F1445">
        <v>167387</v>
      </c>
      <c r="G1445">
        <v>148203</v>
      </c>
      <c r="H1445">
        <v>19184</v>
      </c>
      <c r="I1445">
        <v>197647</v>
      </c>
      <c r="J1445">
        <v>34522</v>
      </c>
      <c r="K1445">
        <f>TB_VOLUMEDEVENDAS[[#This Row],[Produção]]-TB_VOLUMEDEVENDAS[[#This Row],[Exportação]]</f>
        <v>163125</v>
      </c>
    </row>
    <row r="1446" spans="1:11" x14ac:dyDescent="0.2">
      <c r="A1446" s="56">
        <v>3</v>
      </c>
      <c r="B1446">
        <v>2008</v>
      </c>
      <c r="C1446" t="s">
        <v>18</v>
      </c>
      <c r="D1446" s="58">
        <v>39508</v>
      </c>
      <c r="E1446" s="30" t="s">
        <v>5</v>
      </c>
      <c r="F1446">
        <v>194019</v>
      </c>
      <c r="G1446">
        <v>170844</v>
      </c>
      <c r="H1446">
        <v>23175</v>
      </c>
      <c r="I1446">
        <v>222548</v>
      </c>
      <c r="J1446">
        <v>40029</v>
      </c>
      <c r="K1446">
        <f>TB_VOLUMEDEVENDAS[[#This Row],[Produção]]-TB_VOLUMEDEVENDAS[[#This Row],[Exportação]]</f>
        <v>182519</v>
      </c>
    </row>
    <row r="1447" spans="1:11" x14ac:dyDescent="0.2">
      <c r="A1447" s="56">
        <v>4</v>
      </c>
      <c r="B1447">
        <v>2008</v>
      </c>
      <c r="C1447" t="s">
        <v>19</v>
      </c>
      <c r="D1447" s="58">
        <v>39539</v>
      </c>
      <c r="E1447" s="30" t="s">
        <v>5</v>
      </c>
      <c r="F1447">
        <v>218037</v>
      </c>
      <c r="G1447">
        <v>191641</v>
      </c>
      <c r="H1447">
        <v>26396</v>
      </c>
      <c r="I1447">
        <v>236206</v>
      </c>
      <c r="J1447">
        <v>39994</v>
      </c>
      <c r="K1447">
        <f>TB_VOLUMEDEVENDAS[[#This Row],[Produção]]-TB_VOLUMEDEVENDAS[[#This Row],[Exportação]]</f>
        <v>196212</v>
      </c>
    </row>
    <row r="1448" spans="1:11" x14ac:dyDescent="0.2">
      <c r="A1448" s="56">
        <v>5</v>
      </c>
      <c r="B1448">
        <v>2008</v>
      </c>
      <c r="C1448" t="s">
        <v>20</v>
      </c>
      <c r="D1448" s="58">
        <v>39569</v>
      </c>
      <c r="E1448" s="30" t="s">
        <v>5</v>
      </c>
      <c r="F1448">
        <v>203202</v>
      </c>
      <c r="G1448">
        <v>177709</v>
      </c>
      <c r="H1448">
        <v>25493</v>
      </c>
      <c r="I1448">
        <v>229493</v>
      </c>
      <c r="J1448">
        <v>34231</v>
      </c>
      <c r="K1448">
        <f>TB_VOLUMEDEVENDAS[[#This Row],[Produção]]-TB_VOLUMEDEVENDAS[[#This Row],[Exportação]]</f>
        <v>195262</v>
      </c>
    </row>
    <row r="1449" spans="1:11" x14ac:dyDescent="0.2">
      <c r="A1449" s="56">
        <v>6</v>
      </c>
      <c r="B1449">
        <v>2008</v>
      </c>
      <c r="C1449" t="s">
        <v>21</v>
      </c>
      <c r="D1449" s="58">
        <v>39600</v>
      </c>
      <c r="E1449" s="30" t="s">
        <v>5</v>
      </c>
      <c r="F1449">
        <v>212801</v>
      </c>
      <c r="G1449">
        <v>185727</v>
      </c>
      <c r="H1449">
        <v>27074</v>
      </c>
      <c r="I1449">
        <v>242191</v>
      </c>
      <c r="J1449">
        <v>45484</v>
      </c>
      <c r="K1449">
        <f>TB_VOLUMEDEVENDAS[[#This Row],[Produção]]-TB_VOLUMEDEVENDAS[[#This Row],[Exportação]]</f>
        <v>196707</v>
      </c>
    </row>
    <row r="1450" spans="1:11" x14ac:dyDescent="0.2">
      <c r="A1450" s="56">
        <v>7</v>
      </c>
      <c r="B1450">
        <v>2008</v>
      </c>
      <c r="C1450" t="s">
        <v>22</v>
      </c>
      <c r="D1450" s="58">
        <v>39630</v>
      </c>
      <c r="E1450" s="30" t="s">
        <v>5</v>
      </c>
      <c r="F1450">
        <v>239013</v>
      </c>
      <c r="G1450">
        <v>208983</v>
      </c>
      <c r="H1450">
        <v>30030</v>
      </c>
      <c r="I1450">
        <v>251952</v>
      </c>
      <c r="J1450">
        <v>41626</v>
      </c>
      <c r="K1450">
        <f>TB_VOLUMEDEVENDAS[[#This Row],[Produção]]-TB_VOLUMEDEVENDAS[[#This Row],[Exportação]]</f>
        <v>210326</v>
      </c>
    </row>
    <row r="1451" spans="1:11" x14ac:dyDescent="0.2">
      <c r="A1451" s="56">
        <v>8</v>
      </c>
      <c r="B1451">
        <v>2008</v>
      </c>
      <c r="C1451" t="s">
        <v>23</v>
      </c>
      <c r="D1451" s="58">
        <v>39661</v>
      </c>
      <c r="E1451" s="30" t="s">
        <v>5</v>
      </c>
      <c r="F1451">
        <v>201058</v>
      </c>
      <c r="G1451">
        <v>171772</v>
      </c>
      <c r="H1451">
        <v>29286</v>
      </c>
      <c r="I1451">
        <v>245913</v>
      </c>
      <c r="J1451">
        <v>42008</v>
      </c>
      <c r="K1451">
        <f>TB_VOLUMEDEVENDAS[[#This Row],[Produção]]-TB_VOLUMEDEVENDAS[[#This Row],[Exportação]]</f>
        <v>203905</v>
      </c>
    </row>
    <row r="1452" spans="1:11" x14ac:dyDescent="0.2">
      <c r="A1452" s="56">
        <v>9</v>
      </c>
      <c r="B1452">
        <v>2008</v>
      </c>
      <c r="C1452" t="s">
        <v>24</v>
      </c>
      <c r="D1452" s="58">
        <v>39692</v>
      </c>
      <c r="E1452" s="30" t="s">
        <v>5</v>
      </c>
      <c r="F1452">
        <v>223735</v>
      </c>
      <c r="G1452">
        <v>191706</v>
      </c>
      <c r="H1452">
        <v>32029</v>
      </c>
      <c r="I1452">
        <v>233650</v>
      </c>
      <c r="J1452">
        <v>37396</v>
      </c>
      <c r="K1452">
        <f>TB_VOLUMEDEVENDAS[[#This Row],[Produção]]-TB_VOLUMEDEVENDAS[[#This Row],[Exportação]]</f>
        <v>196254</v>
      </c>
    </row>
    <row r="1453" spans="1:11" x14ac:dyDescent="0.2">
      <c r="A1453" s="56">
        <v>10</v>
      </c>
      <c r="B1453">
        <v>2008</v>
      </c>
      <c r="C1453" t="s">
        <v>25</v>
      </c>
      <c r="D1453" s="58">
        <v>39722</v>
      </c>
      <c r="E1453" s="30" t="s">
        <v>5</v>
      </c>
      <c r="F1453">
        <v>195162</v>
      </c>
      <c r="G1453">
        <v>165627</v>
      </c>
      <c r="H1453">
        <v>29535</v>
      </c>
      <c r="I1453">
        <v>225246</v>
      </c>
      <c r="J1453">
        <v>41121</v>
      </c>
      <c r="K1453">
        <f>TB_VOLUMEDEVENDAS[[#This Row],[Produção]]-TB_VOLUMEDEVENDAS[[#This Row],[Exportação]]</f>
        <v>184125</v>
      </c>
    </row>
    <row r="1454" spans="1:11" x14ac:dyDescent="0.2">
      <c r="A1454" s="56">
        <v>11</v>
      </c>
      <c r="B1454">
        <v>2008</v>
      </c>
      <c r="C1454" t="s">
        <v>26</v>
      </c>
      <c r="D1454" s="58">
        <v>39753</v>
      </c>
      <c r="E1454" s="30" t="s">
        <v>5</v>
      </c>
      <c r="F1454">
        <v>143333</v>
      </c>
      <c r="G1454">
        <v>120804</v>
      </c>
      <c r="H1454">
        <v>22529</v>
      </c>
      <c r="I1454">
        <v>143636</v>
      </c>
      <c r="J1454">
        <v>32062</v>
      </c>
      <c r="K1454">
        <f>TB_VOLUMEDEVENDAS[[#This Row],[Produção]]-TB_VOLUMEDEVENDAS[[#This Row],[Exportação]]</f>
        <v>111574</v>
      </c>
    </row>
    <row r="1455" spans="1:11" x14ac:dyDescent="0.2">
      <c r="A1455" s="56">
        <v>12</v>
      </c>
      <c r="B1455">
        <v>2008</v>
      </c>
      <c r="C1455" t="s">
        <v>27</v>
      </c>
      <c r="D1455" s="58">
        <v>39783</v>
      </c>
      <c r="E1455" s="30" t="s">
        <v>5</v>
      </c>
      <c r="F1455">
        <v>163206</v>
      </c>
      <c r="G1455">
        <v>136441</v>
      </c>
      <c r="H1455">
        <v>26765</v>
      </c>
      <c r="I1455">
        <v>69236</v>
      </c>
      <c r="J1455">
        <v>30594</v>
      </c>
      <c r="K1455">
        <f>TB_VOLUMEDEVENDAS[[#This Row],[Produção]]-TB_VOLUMEDEVENDAS[[#This Row],[Exportação]]</f>
        <v>38642</v>
      </c>
    </row>
    <row r="1456" spans="1:11" x14ac:dyDescent="0.2">
      <c r="A1456" s="56">
        <v>1</v>
      </c>
      <c r="B1456">
        <v>2009</v>
      </c>
      <c r="C1456" t="s">
        <v>16</v>
      </c>
      <c r="D1456" s="58">
        <v>39814</v>
      </c>
      <c r="E1456" s="30" t="s">
        <v>5</v>
      </c>
      <c r="F1456">
        <v>169868</v>
      </c>
      <c r="G1456">
        <v>135452</v>
      </c>
      <c r="H1456">
        <v>34416</v>
      </c>
      <c r="I1456">
        <v>147345</v>
      </c>
      <c r="J1456">
        <v>14223</v>
      </c>
      <c r="K1456">
        <f>TB_VOLUMEDEVENDAS[[#This Row],[Produção]]-TB_VOLUMEDEVENDAS[[#This Row],[Exportação]]</f>
        <v>133122</v>
      </c>
    </row>
    <row r="1457" spans="1:11" x14ac:dyDescent="0.2">
      <c r="A1457" s="56">
        <v>2</v>
      </c>
      <c r="B1457">
        <v>2009</v>
      </c>
      <c r="C1457" t="s">
        <v>17</v>
      </c>
      <c r="D1457" s="58">
        <v>39845</v>
      </c>
      <c r="E1457" s="30" t="s">
        <v>5</v>
      </c>
      <c r="F1457">
        <v>167471</v>
      </c>
      <c r="G1457">
        <v>140322</v>
      </c>
      <c r="H1457">
        <v>27149</v>
      </c>
      <c r="I1457">
        <v>165302</v>
      </c>
      <c r="J1457">
        <v>19310</v>
      </c>
      <c r="K1457">
        <f>TB_VOLUMEDEVENDAS[[#This Row],[Produção]]-TB_VOLUMEDEVENDAS[[#This Row],[Exportação]]</f>
        <v>145992</v>
      </c>
    </row>
    <row r="1458" spans="1:11" x14ac:dyDescent="0.2">
      <c r="A1458" s="56">
        <v>3</v>
      </c>
      <c r="B1458">
        <v>2009</v>
      </c>
      <c r="C1458" t="s">
        <v>18</v>
      </c>
      <c r="D1458" s="58">
        <v>39873</v>
      </c>
      <c r="E1458" s="30" t="s">
        <v>5</v>
      </c>
      <c r="F1458">
        <v>229361</v>
      </c>
      <c r="G1458">
        <v>199337</v>
      </c>
      <c r="H1458">
        <v>30024</v>
      </c>
      <c r="I1458">
        <v>227657</v>
      </c>
      <c r="J1458">
        <v>22250</v>
      </c>
      <c r="K1458">
        <f>TB_VOLUMEDEVENDAS[[#This Row],[Produção]]-TB_VOLUMEDEVENDAS[[#This Row],[Exportação]]</f>
        <v>205407</v>
      </c>
    </row>
    <row r="1459" spans="1:11" x14ac:dyDescent="0.2">
      <c r="A1459" s="56">
        <v>4</v>
      </c>
      <c r="B1459">
        <v>2009</v>
      </c>
      <c r="C1459" t="s">
        <v>19</v>
      </c>
      <c r="D1459" s="58">
        <v>39904</v>
      </c>
      <c r="E1459" s="30" t="s">
        <v>5</v>
      </c>
      <c r="F1459">
        <v>197309</v>
      </c>
      <c r="G1459">
        <v>170491</v>
      </c>
      <c r="H1459">
        <v>26818</v>
      </c>
      <c r="I1459">
        <v>208010</v>
      </c>
      <c r="J1459">
        <v>22160</v>
      </c>
      <c r="K1459">
        <f>TB_VOLUMEDEVENDAS[[#This Row],[Produção]]-TB_VOLUMEDEVENDAS[[#This Row],[Exportação]]</f>
        <v>185850</v>
      </c>
    </row>
    <row r="1460" spans="1:11" x14ac:dyDescent="0.2">
      <c r="A1460" s="56">
        <v>5</v>
      </c>
      <c r="B1460">
        <v>2009</v>
      </c>
      <c r="C1460" t="s">
        <v>20</v>
      </c>
      <c r="D1460" s="58">
        <v>39934</v>
      </c>
      <c r="E1460" s="30" t="s">
        <v>5</v>
      </c>
      <c r="F1460">
        <v>208946</v>
      </c>
      <c r="G1460">
        <v>180172</v>
      </c>
      <c r="H1460">
        <v>28774</v>
      </c>
      <c r="I1460">
        <v>222104</v>
      </c>
      <c r="J1460">
        <v>28409</v>
      </c>
      <c r="K1460">
        <f>TB_VOLUMEDEVENDAS[[#This Row],[Produção]]-TB_VOLUMEDEVENDAS[[#This Row],[Exportação]]</f>
        <v>193695</v>
      </c>
    </row>
    <row r="1461" spans="1:11" x14ac:dyDescent="0.2">
      <c r="A1461" s="56">
        <v>6</v>
      </c>
      <c r="B1461">
        <v>2009</v>
      </c>
      <c r="C1461" t="s">
        <v>21</v>
      </c>
      <c r="D1461" s="58">
        <v>39965</v>
      </c>
      <c r="E1461" s="30" t="s">
        <v>5</v>
      </c>
      <c r="F1461">
        <v>257190</v>
      </c>
      <c r="G1461">
        <v>222633</v>
      </c>
      <c r="H1461">
        <v>34557</v>
      </c>
      <c r="I1461">
        <v>233751</v>
      </c>
      <c r="J1461">
        <v>27372</v>
      </c>
      <c r="K1461">
        <f>TB_VOLUMEDEVENDAS[[#This Row],[Produção]]-TB_VOLUMEDEVENDAS[[#This Row],[Exportação]]</f>
        <v>206379</v>
      </c>
    </row>
    <row r="1462" spans="1:11" x14ac:dyDescent="0.2">
      <c r="A1462" s="56">
        <v>7</v>
      </c>
      <c r="B1462">
        <v>2009</v>
      </c>
      <c r="C1462" t="s">
        <v>22</v>
      </c>
      <c r="D1462" s="58">
        <v>39995</v>
      </c>
      <c r="E1462" s="30" t="s">
        <v>5</v>
      </c>
      <c r="F1462">
        <v>239588</v>
      </c>
      <c r="G1462">
        <v>202637</v>
      </c>
      <c r="H1462">
        <v>36951</v>
      </c>
      <c r="I1462">
        <v>227192</v>
      </c>
      <c r="J1462">
        <v>20767</v>
      </c>
      <c r="K1462">
        <f>TB_VOLUMEDEVENDAS[[#This Row],[Produção]]-TB_VOLUMEDEVENDAS[[#This Row],[Exportação]]</f>
        <v>206425</v>
      </c>
    </row>
    <row r="1463" spans="1:11" x14ac:dyDescent="0.2">
      <c r="A1463" s="56">
        <v>8</v>
      </c>
      <c r="B1463">
        <v>2009</v>
      </c>
      <c r="C1463" t="s">
        <v>23</v>
      </c>
      <c r="D1463" s="58">
        <v>40026</v>
      </c>
      <c r="E1463" s="30" t="s">
        <v>5</v>
      </c>
      <c r="F1463">
        <v>216398</v>
      </c>
      <c r="G1463">
        <v>183708</v>
      </c>
      <c r="H1463">
        <v>32690</v>
      </c>
      <c r="I1463">
        <v>241640</v>
      </c>
      <c r="J1463">
        <v>29704</v>
      </c>
      <c r="K1463">
        <f>TB_VOLUMEDEVENDAS[[#This Row],[Produção]]-TB_VOLUMEDEVENDAS[[#This Row],[Exportação]]</f>
        <v>211936</v>
      </c>
    </row>
    <row r="1464" spans="1:11" x14ac:dyDescent="0.2">
      <c r="A1464" s="56">
        <v>9</v>
      </c>
      <c r="B1464">
        <v>2009</v>
      </c>
      <c r="C1464" t="s">
        <v>24</v>
      </c>
      <c r="D1464" s="58">
        <v>40057</v>
      </c>
      <c r="E1464" s="30" t="s">
        <v>5</v>
      </c>
      <c r="F1464">
        <v>264900</v>
      </c>
      <c r="G1464">
        <v>224412</v>
      </c>
      <c r="H1464">
        <v>40488</v>
      </c>
      <c r="I1464">
        <v>219626</v>
      </c>
      <c r="J1464">
        <v>25804</v>
      </c>
      <c r="K1464">
        <f>TB_VOLUMEDEVENDAS[[#This Row],[Produção]]-TB_VOLUMEDEVENDAS[[#This Row],[Exportação]]</f>
        <v>193822</v>
      </c>
    </row>
    <row r="1465" spans="1:11" x14ac:dyDescent="0.2">
      <c r="A1465" s="56">
        <v>10</v>
      </c>
      <c r="B1465">
        <v>2009</v>
      </c>
      <c r="C1465" t="s">
        <v>25</v>
      </c>
      <c r="D1465" s="58">
        <v>40087</v>
      </c>
      <c r="E1465" s="30" t="s">
        <v>5</v>
      </c>
      <c r="F1465">
        <v>247168</v>
      </c>
      <c r="G1465">
        <v>203601</v>
      </c>
      <c r="H1465">
        <v>43567</v>
      </c>
      <c r="I1465">
        <v>252360</v>
      </c>
      <c r="J1465">
        <v>31303</v>
      </c>
      <c r="K1465">
        <f>TB_VOLUMEDEVENDAS[[#This Row],[Produção]]-TB_VOLUMEDEVENDAS[[#This Row],[Exportação]]</f>
        <v>221057</v>
      </c>
    </row>
    <row r="1466" spans="1:11" x14ac:dyDescent="0.2">
      <c r="A1466" s="56">
        <v>11</v>
      </c>
      <c r="B1466">
        <v>2009</v>
      </c>
      <c r="C1466" t="s">
        <v>26</v>
      </c>
      <c r="D1466" s="58">
        <v>40118</v>
      </c>
      <c r="E1466" s="30" t="s">
        <v>5</v>
      </c>
      <c r="F1466">
        <v>205749</v>
      </c>
      <c r="G1466">
        <v>166011</v>
      </c>
      <c r="H1466">
        <v>39738</v>
      </c>
      <c r="I1466">
        <v>229664</v>
      </c>
      <c r="J1466">
        <v>33069</v>
      </c>
      <c r="K1466">
        <f>TB_VOLUMEDEVENDAS[[#This Row],[Produção]]-TB_VOLUMEDEVENDAS[[#This Row],[Exportação]]</f>
        <v>196595</v>
      </c>
    </row>
    <row r="1467" spans="1:11" x14ac:dyDescent="0.2">
      <c r="A1467" s="56">
        <v>12</v>
      </c>
      <c r="B1467">
        <v>2009</v>
      </c>
      <c r="C1467" t="s">
        <v>27</v>
      </c>
      <c r="D1467" s="58">
        <v>40148</v>
      </c>
      <c r="E1467" s="30" t="s">
        <v>5</v>
      </c>
      <c r="F1467">
        <v>239914</v>
      </c>
      <c r="G1467">
        <v>191133</v>
      </c>
      <c r="H1467">
        <v>48781</v>
      </c>
      <c r="I1467">
        <v>193516</v>
      </c>
      <c r="J1467">
        <v>34401</v>
      </c>
      <c r="K1467">
        <f>TB_VOLUMEDEVENDAS[[#This Row],[Produção]]-TB_VOLUMEDEVENDAS[[#This Row],[Exportação]]</f>
        <v>159115</v>
      </c>
    </row>
    <row r="1468" spans="1:11" x14ac:dyDescent="0.2">
      <c r="A1468" s="56">
        <v>1</v>
      </c>
      <c r="B1468">
        <v>2010</v>
      </c>
      <c r="C1468" t="s">
        <v>16</v>
      </c>
      <c r="D1468" s="58">
        <v>40179</v>
      </c>
      <c r="E1468" s="30" t="s">
        <v>5</v>
      </c>
      <c r="F1468">
        <v>172152</v>
      </c>
      <c r="G1468">
        <v>134960</v>
      </c>
      <c r="H1468">
        <v>37192</v>
      </c>
      <c r="I1468">
        <v>186269</v>
      </c>
      <c r="J1468">
        <v>28494</v>
      </c>
      <c r="K1468">
        <f>TB_VOLUMEDEVENDAS[[#This Row],[Produção]]-TB_VOLUMEDEVENDAS[[#This Row],[Exportação]]</f>
        <v>157775</v>
      </c>
    </row>
    <row r="1469" spans="1:11" x14ac:dyDescent="0.2">
      <c r="A1469" s="56">
        <v>2</v>
      </c>
      <c r="B1469">
        <v>2010</v>
      </c>
      <c r="C1469" t="s">
        <v>17</v>
      </c>
      <c r="D1469" s="58">
        <v>40210</v>
      </c>
      <c r="E1469" s="30" t="s">
        <v>5</v>
      </c>
      <c r="F1469">
        <v>181700</v>
      </c>
      <c r="G1469">
        <v>146312</v>
      </c>
      <c r="H1469">
        <v>35388</v>
      </c>
      <c r="I1469">
        <v>188222</v>
      </c>
      <c r="J1469">
        <v>31843</v>
      </c>
      <c r="K1469">
        <f>TB_VOLUMEDEVENDAS[[#This Row],[Produção]]-TB_VOLUMEDEVENDAS[[#This Row],[Exportação]]</f>
        <v>156379</v>
      </c>
    </row>
    <row r="1470" spans="1:11" x14ac:dyDescent="0.2">
      <c r="A1470" s="56">
        <v>3</v>
      </c>
      <c r="B1470">
        <v>2010</v>
      </c>
      <c r="C1470" t="s">
        <v>18</v>
      </c>
      <c r="D1470" s="58">
        <v>40238</v>
      </c>
      <c r="E1470" s="30" t="s">
        <v>5</v>
      </c>
      <c r="F1470">
        <v>295310</v>
      </c>
      <c r="G1470">
        <v>245294</v>
      </c>
      <c r="H1470">
        <v>50016</v>
      </c>
      <c r="I1470">
        <v>256006</v>
      </c>
      <c r="J1470">
        <v>38185</v>
      </c>
      <c r="K1470">
        <f>TB_VOLUMEDEVENDAS[[#This Row],[Produção]]-TB_VOLUMEDEVENDAS[[#This Row],[Exportação]]</f>
        <v>217821</v>
      </c>
    </row>
    <row r="1471" spans="1:11" x14ac:dyDescent="0.2">
      <c r="A1471" s="56">
        <v>4</v>
      </c>
      <c r="B1471">
        <v>2010</v>
      </c>
      <c r="C1471" t="s">
        <v>19</v>
      </c>
      <c r="D1471" s="58">
        <v>40269</v>
      </c>
      <c r="E1471" s="30" t="s">
        <v>5</v>
      </c>
      <c r="F1471">
        <v>225038</v>
      </c>
      <c r="G1471">
        <v>181840</v>
      </c>
      <c r="H1471">
        <v>43198</v>
      </c>
      <c r="I1471">
        <v>216850</v>
      </c>
      <c r="J1471">
        <v>26178</v>
      </c>
      <c r="K1471">
        <f>TB_VOLUMEDEVENDAS[[#This Row],[Produção]]-TB_VOLUMEDEVENDAS[[#This Row],[Exportação]]</f>
        <v>190672</v>
      </c>
    </row>
    <row r="1472" spans="1:11" x14ac:dyDescent="0.2">
      <c r="A1472" s="56">
        <v>5</v>
      </c>
      <c r="B1472">
        <v>2010</v>
      </c>
      <c r="C1472" t="s">
        <v>20</v>
      </c>
      <c r="D1472" s="58">
        <v>40299</v>
      </c>
      <c r="E1472" s="30" t="s">
        <v>5</v>
      </c>
      <c r="F1472">
        <v>198119</v>
      </c>
      <c r="G1472">
        <v>160083</v>
      </c>
      <c r="H1472">
        <v>38036</v>
      </c>
      <c r="I1472">
        <v>238389</v>
      </c>
      <c r="J1472">
        <v>38178</v>
      </c>
      <c r="K1472">
        <f>TB_VOLUMEDEVENDAS[[#This Row],[Produção]]-TB_VOLUMEDEVENDAS[[#This Row],[Exportação]]</f>
        <v>200211</v>
      </c>
    </row>
    <row r="1473" spans="1:11" x14ac:dyDescent="0.2">
      <c r="A1473" s="56">
        <v>6</v>
      </c>
      <c r="B1473">
        <v>2010</v>
      </c>
      <c r="C1473" t="s">
        <v>21</v>
      </c>
      <c r="D1473" s="58">
        <v>40330</v>
      </c>
      <c r="E1473" s="30" t="s">
        <v>5</v>
      </c>
      <c r="F1473">
        <v>207970</v>
      </c>
      <c r="G1473">
        <v>168722</v>
      </c>
      <c r="H1473">
        <v>39248</v>
      </c>
      <c r="I1473">
        <v>224942</v>
      </c>
      <c r="J1473">
        <v>34011</v>
      </c>
      <c r="K1473">
        <f>TB_VOLUMEDEVENDAS[[#This Row],[Produção]]-TB_VOLUMEDEVENDAS[[#This Row],[Exportação]]</f>
        <v>190931</v>
      </c>
    </row>
    <row r="1474" spans="1:11" x14ac:dyDescent="0.2">
      <c r="A1474" s="56">
        <v>7</v>
      </c>
      <c r="B1474">
        <v>2010</v>
      </c>
      <c r="C1474" t="s">
        <v>22</v>
      </c>
      <c r="D1474" s="58">
        <v>40360</v>
      </c>
      <c r="E1474" s="30" t="s">
        <v>5</v>
      </c>
      <c r="F1474">
        <v>243140</v>
      </c>
      <c r="G1474">
        <v>196667</v>
      </c>
      <c r="H1474">
        <v>46473</v>
      </c>
      <c r="I1474">
        <v>231938</v>
      </c>
      <c r="J1474">
        <v>30117</v>
      </c>
      <c r="K1474">
        <f>TB_VOLUMEDEVENDAS[[#This Row],[Produção]]-TB_VOLUMEDEVENDAS[[#This Row],[Exportação]]</f>
        <v>201821</v>
      </c>
    </row>
    <row r="1475" spans="1:11" x14ac:dyDescent="0.2">
      <c r="A1475" s="56">
        <v>8</v>
      </c>
      <c r="B1475">
        <v>2010</v>
      </c>
      <c r="C1475" t="s">
        <v>23</v>
      </c>
      <c r="D1475" s="58">
        <v>40391</v>
      </c>
      <c r="E1475" s="30" t="s">
        <v>5</v>
      </c>
      <c r="F1475">
        <v>255035</v>
      </c>
      <c r="G1475">
        <v>205357</v>
      </c>
      <c r="H1475">
        <v>49678</v>
      </c>
      <c r="I1475">
        <v>243000</v>
      </c>
      <c r="J1475">
        <v>34424</v>
      </c>
      <c r="K1475">
        <f>TB_VOLUMEDEVENDAS[[#This Row],[Produção]]-TB_VOLUMEDEVENDAS[[#This Row],[Exportação]]</f>
        <v>208576</v>
      </c>
    </row>
    <row r="1476" spans="1:11" x14ac:dyDescent="0.2">
      <c r="A1476" s="56">
        <v>9</v>
      </c>
      <c r="B1476">
        <v>2010</v>
      </c>
      <c r="C1476" t="s">
        <v>24</v>
      </c>
      <c r="D1476" s="58">
        <v>40422</v>
      </c>
      <c r="E1476" s="30" t="s">
        <v>5</v>
      </c>
      <c r="F1476">
        <v>250792</v>
      </c>
      <c r="G1476">
        <v>200699</v>
      </c>
      <c r="H1476">
        <v>50093</v>
      </c>
      <c r="I1476">
        <v>219951</v>
      </c>
      <c r="J1476">
        <v>37025</v>
      </c>
      <c r="K1476">
        <f>TB_VOLUMEDEVENDAS[[#This Row],[Produção]]-TB_VOLUMEDEVENDAS[[#This Row],[Exportação]]</f>
        <v>182926</v>
      </c>
    </row>
    <row r="1477" spans="1:11" x14ac:dyDescent="0.2">
      <c r="A1477" s="56">
        <v>10</v>
      </c>
      <c r="B1477">
        <v>2010</v>
      </c>
      <c r="C1477" t="s">
        <v>25</v>
      </c>
      <c r="D1477" s="58">
        <v>40452</v>
      </c>
      <c r="E1477" s="30" t="s">
        <v>5</v>
      </c>
      <c r="F1477">
        <v>246017</v>
      </c>
      <c r="G1477">
        <v>195006</v>
      </c>
      <c r="H1477">
        <v>51011</v>
      </c>
      <c r="I1477">
        <v>232071</v>
      </c>
      <c r="J1477">
        <v>40788</v>
      </c>
      <c r="K1477">
        <f>TB_VOLUMEDEVENDAS[[#This Row],[Produção]]-TB_VOLUMEDEVENDAS[[#This Row],[Exportação]]</f>
        <v>191283</v>
      </c>
    </row>
    <row r="1478" spans="1:11" x14ac:dyDescent="0.2">
      <c r="A1478" s="56">
        <v>11</v>
      </c>
      <c r="B1478">
        <v>2010</v>
      </c>
      <c r="C1478" t="s">
        <v>26</v>
      </c>
      <c r="D1478" s="58">
        <v>40483</v>
      </c>
      <c r="E1478" s="30" t="s">
        <v>5</v>
      </c>
      <c r="F1478">
        <v>268572</v>
      </c>
      <c r="G1478">
        <v>210365</v>
      </c>
      <c r="H1478">
        <v>58207</v>
      </c>
      <c r="I1478">
        <v>237519</v>
      </c>
      <c r="J1478">
        <v>41770</v>
      </c>
      <c r="K1478">
        <f>TB_VOLUMEDEVENDAS[[#This Row],[Produção]]-TB_VOLUMEDEVENDAS[[#This Row],[Exportação]]</f>
        <v>195749</v>
      </c>
    </row>
    <row r="1479" spans="1:11" x14ac:dyDescent="0.2">
      <c r="A1479" s="56">
        <v>12</v>
      </c>
      <c r="B1479">
        <v>2010</v>
      </c>
      <c r="C1479" t="s">
        <v>27</v>
      </c>
      <c r="D1479" s="58">
        <v>40513</v>
      </c>
      <c r="E1479" s="30" t="s">
        <v>5</v>
      </c>
      <c r="F1479">
        <v>312695</v>
      </c>
      <c r="G1479">
        <v>240013</v>
      </c>
      <c r="H1479">
        <v>72682</v>
      </c>
      <c r="I1479">
        <v>207767</v>
      </c>
      <c r="J1479">
        <v>24696</v>
      </c>
      <c r="K1479">
        <f>TB_VOLUMEDEVENDAS[[#This Row],[Produção]]-TB_VOLUMEDEVENDAS[[#This Row],[Exportação]]</f>
        <v>183071</v>
      </c>
    </row>
    <row r="1480" spans="1:11" x14ac:dyDescent="0.2">
      <c r="A1480" s="56">
        <v>1</v>
      </c>
      <c r="B1480">
        <v>2011</v>
      </c>
      <c r="C1480" t="s">
        <v>16</v>
      </c>
      <c r="D1480" s="58">
        <v>40544</v>
      </c>
      <c r="E1480" s="30" t="s">
        <v>5</v>
      </c>
      <c r="F1480">
        <v>196003</v>
      </c>
      <c r="G1480">
        <v>145696</v>
      </c>
      <c r="H1480">
        <v>50307</v>
      </c>
      <c r="I1480">
        <v>191191</v>
      </c>
      <c r="J1480">
        <v>25030</v>
      </c>
      <c r="K1480">
        <f>TB_VOLUMEDEVENDAS[[#This Row],[Produção]]-TB_VOLUMEDEVENDAS[[#This Row],[Exportação]]</f>
        <v>166161</v>
      </c>
    </row>
    <row r="1481" spans="1:11" x14ac:dyDescent="0.2">
      <c r="A1481" s="56">
        <v>2</v>
      </c>
      <c r="B1481">
        <v>2011</v>
      </c>
      <c r="C1481" t="s">
        <v>17</v>
      </c>
      <c r="D1481" s="58">
        <v>40575</v>
      </c>
      <c r="E1481" s="30" t="s">
        <v>5</v>
      </c>
      <c r="F1481">
        <v>219221</v>
      </c>
      <c r="G1481">
        <v>164906</v>
      </c>
      <c r="H1481">
        <v>54315</v>
      </c>
      <c r="I1481">
        <v>231395</v>
      </c>
      <c r="J1481">
        <v>38435</v>
      </c>
      <c r="K1481">
        <f>TB_VOLUMEDEVENDAS[[#This Row],[Produção]]-TB_VOLUMEDEVENDAS[[#This Row],[Exportação]]</f>
        <v>192960</v>
      </c>
    </row>
    <row r="1482" spans="1:11" x14ac:dyDescent="0.2">
      <c r="A1482" s="56">
        <v>3</v>
      </c>
      <c r="B1482">
        <v>2011</v>
      </c>
      <c r="C1482" t="s">
        <v>18</v>
      </c>
      <c r="D1482" s="58">
        <v>40603</v>
      </c>
      <c r="E1482" s="30" t="s">
        <v>5</v>
      </c>
      <c r="F1482">
        <v>243908</v>
      </c>
      <c r="G1482">
        <v>190473</v>
      </c>
      <c r="H1482">
        <v>53435</v>
      </c>
      <c r="I1482">
        <v>231412</v>
      </c>
      <c r="J1482">
        <v>33125</v>
      </c>
      <c r="K1482">
        <f>TB_VOLUMEDEVENDAS[[#This Row],[Produção]]-TB_VOLUMEDEVENDAS[[#This Row],[Exportação]]</f>
        <v>198287</v>
      </c>
    </row>
    <row r="1483" spans="1:11" x14ac:dyDescent="0.2">
      <c r="A1483" s="56">
        <v>4</v>
      </c>
      <c r="B1483">
        <v>2011</v>
      </c>
      <c r="C1483" t="s">
        <v>19</v>
      </c>
      <c r="D1483" s="58">
        <v>40634</v>
      </c>
      <c r="E1483" s="30" t="s">
        <v>5</v>
      </c>
      <c r="F1483">
        <v>231694</v>
      </c>
      <c r="G1483">
        <v>175956</v>
      </c>
      <c r="H1483">
        <v>55738</v>
      </c>
      <c r="I1483">
        <v>221633</v>
      </c>
      <c r="J1483">
        <v>41373</v>
      </c>
      <c r="K1483">
        <f>TB_VOLUMEDEVENDAS[[#This Row],[Produção]]-TB_VOLUMEDEVENDAS[[#This Row],[Exportação]]</f>
        <v>180260</v>
      </c>
    </row>
    <row r="1484" spans="1:11" x14ac:dyDescent="0.2">
      <c r="A1484" s="56">
        <v>5</v>
      </c>
      <c r="B1484">
        <v>2011</v>
      </c>
      <c r="C1484" t="s">
        <v>20</v>
      </c>
      <c r="D1484" s="58">
        <v>40664</v>
      </c>
      <c r="E1484" s="30" t="s">
        <v>5</v>
      </c>
      <c r="F1484">
        <v>253981</v>
      </c>
      <c r="G1484">
        <v>188349</v>
      </c>
      <c r="H1484">
        <v>65632</v>
      </c>
      <c r="I1484">
        <v>232564</v>
      </c>
      <c r="J1484">
        <v>33751</v>
      </c>
      <c r="K1484">
        <f>TB_VOLUMEDEVENDAS[[#This Row],[Produção]]-TB_VOLUMEDEVENDAS[[#This Row],[Exportação]]</f>
        <v>198813</v>
      </c>
    </row>
    <row r="1485" spans="1:11" x14ac:dyDescent="0.2">
      <c r="A1485" s="56">
        <v>6</v>
      </c>
      <c r="B1485">
        <v>2011</v>
      </c>
      <c r="C1485" t="s">
        <v>21</v>
      </c>
      <c r="D1485" s="58">
        <v>40695</v>
      </c>
      <c r="E1485" s="30" t="s">
        <v>5</v>
      </c>
      <c r="F1485">
        <v>242534</v>
      </c>
      <c r="G1485">
        <v>180866</v>
      </c>
      <c r="H1485">
        <v>61668</v>
      </c>
      <c r="I1485">
        <v>228666</v>
      </c>
      <c r="J1485">
        <v>28410</v>
      </c>
      <c r="K1485">
        <f>TB_VOLUMEDEVENDAS[[#This Row],[Produção]]-TB_VOLUMEDEVENDAS[[#This Row],[Exportação]]</f>
        <v>200256</v>
      </c>
    </row>
    <row r="1486" spans="1:11" x14ac:dyDescent="0.2">
      <c r="A1486" s="56">
        <v>7</v>
      </c>
      <c r="B1486">
        <v>2011</v>
      </c>
      <c r="C1486" t="s">
        <v>22</v>
      </c>
      <c r="D1486" s="58">
        <v>40725</v>
      </c>
      <c r="E1486" s="30" t="s">
        <v>5</v>
      </c>
      <c r="F1486">
        <v>242067</v>
      </c>
      <c r="G1486">
        <v>183642</v>
      </c>
      <c r="H1486">
        <v>58425</v>
      </c>
      <c r="I1486">
        <v>240457</v>
      </c>
      <c r="J1486">
        <v>36924</v>
      </c>
      <c r="K1486">
        <f>TB_VOLUMEDEVENDAS[[#This Row],[Produção]]-TB_VOLUMEDEVENDAS[[#This Row],[Exportação]]</f>
        <v>203533</v>
      </c>
    </row>
    <row r="1487" spans="1:11" x14ac:dyDescent="0.2">
      <c r="A1487" s="56">
        <v>8</v>
      </c>
      <c r="B1487">
        <v>2011</v>
      </c>
      <c r="C1487" t="s">
        <v>23</v>
      </c>
      <c r="D1487" s="58">
        <v>40756</v>
      </c>
      <c r="E1487" s="30" t="s">
        <v>5</v>
      </c>
      <c r="F1487">
        <v>258414</v>
      </c>
      <c r="G1487">
        <v>194659</v>
      </c>
      <c r="H1487">
        <v>63755</v>
      </c>
      <c r="I1487">
        <v>252342</v>
      </c>
      <c r="J1487">
        <v>37036</v>
      </c>
      <c r="K1487">
        <f>TB_VOLUMEDEVENDAS[[#This Row],[Produção]]-TB_VOLUMEDEVENDAS[[#This Row],[Exportação]]</f>
        <v>215306</v>
      </c>
    </row>
    <row r="1488" spans="1:11" x14ac:dyDescent="0.2">
      <c r="A1488" s="56">
        <v>9</v>
      </c>
      <c r="B1488">
        <v>2011</v>
      </c>
      <c r="C1488" t="s">
        <v>24</v>
      </c>
      <c r="D1488" s="58">
        <v>40787</v>
      </c>
      <c r="E1488" s="30" t="s">
        <v>5</v>
      </c>
      <c r="F1488">
        <v>249508</v>
      </c>
      <c r="G1488">
        <v>179958</v>
      </c>
      <c r="H1488">
        <v>69550</v>
      </c>
      <c r="I1488">
        <v>196993</v>
      </c>
      <c r="J1488">
        <v>36395</v>
      </c>
      <c r="K1488">
        <f>TB_VOLUMEDEVENDAS[[#This Row],[Produção]]-TB_VOLUMEDEVENDAS[[#This Row],[Exportação]]</f>
        <v>160598</v>
      </c>
    </row>
    <row r="1489" spans="1:11" x14ac:dyDescent="0.2">
      <c r="A1489" s="56">
        <v>10</v>
      </c>
      <c r="B1489">
        <v>2011</v>
      </c>
      <c r="C1489" t="s">
        <v>25</v>
      </c>
      <c r="D1489" s="58">
        <v>40817</v>
      </c>
      <c r="E1489" s="30" t="s">
        <v>5</v>
      </c>
      <c r="F1489">
        <v>223481</v>
      </c>
      <c r="G1489">
        <v>161308</v>
      </c>
      <c r="H1489">
        <v>62173</v>
      </c>
      <c r="I1489">
        <v>201438</v>
      </c>
      <c r="J1489">
        <v>42964</v>
      </c>
      <c r="K1489">
        <f>TB_VOLUMEDEVENDAS[[#This Row],[Produção]]-TB_VOLUMEDEVENDAS[[#This Row],[Exportação]]</f>
        <v>158474</v>
      </c>
    </row>
    <row r="1490" spans="1:11" x14ac:dyDescent="0.2">
      <c r="A1490" s="56">
        <v>11</v>
      </c>
      <c r="B1490">
        <v>2011</v>
      </c>
      <c r="C1490" t="s">
        <v>26</v>
      </c>
      <c r="D1490" s="58">
        <v>40848</v>
      </c>
      <c r="E1490" s="30" t="s">
        <v>5</v>
      </c>
      <c r="F1490">
        <v>259233</v>
      </c>
      <c r="G1490">
        <v>186701</v>
      </c>
      <c r="H1490">
        <v>72532</v>
      </c>
      <c r="I1490">
        <v>203719</v>
      </c>
      <c r="J1490">
        <v>45648</v>
      </c>
      <c r="K1490">
        <f>TB_VOLUMEDEVENDAS[[#This Row],[Produção]]-TB_VOLUMEDEVENDAS[[#This Row],[Exportação]]</f>
        <v>158071</v>
      </c>
    </row>
    <row r="1491" spans="1:11" x14ac:dyDescent="0.2">
      <c r="A1491" s="56">
        <v>12</v>
      </c>
      <c r="B1491">
        <v>2011</v>
      </c>
      <c r="C1491" t="s">
        <v>27</v>
      </c>
      <c r="D1491" s="58">
        <v>40878</v>
      </c>
      <c r="E1491" s="30" t="s">
        <v>5</v>
      </c>
      <c r="F1491">
        <v>281603</v>
      </c>
      <c r="G1491">
        <v>198557</v>
      </c>
      <c r="H1491">
        <v>83046</v>
      </c>
      <c r="I1491">
        <v>199083</v>
      </c>
      <c r="J1491">
        <v>43515</v>
      </c>
      <c r="K1491">
        <f>TB_VOLUMEDEVENDAS[[#This Row],[Produção]]-TB_VOLUMEDEVENDAS[[#This Row],[Exportação]]</f>
        <v>155568</v>
      </c>
    </row>
    <row r="1492" spans="1:11" x14ac:dyDescent="0.2">
      <c r="A1492" s="56">
        <v>1</v>
      </c>
      <c r="B1492">
        <v>2012</v>
      </c>
      <c r="C1492" t="s">
        <v>16</v>
      </c>
      <c r="D1492" s="58">
        <v>40909</v>
      </c>
      <c r="E1492" s="30" t="s">
        <v>5</v>
      </c>
      <c r="F1492">
        <v>215399</v>
      </c>
      <c r="G1492">
        <v>157329</v>
      </c>
      <c r="H1492">
        <v>58070</v>
      </c>
      <c r="I1492">
        <v>177408</v>
      </c>
      <c r="J1492">
        <v>26722</v>
      </c>
      <c r="K1492">
        <f>TB_VOLUMEDEVENDAS[[#This Row],[Produção]]-TB_VOLUMEDEVENDAS[[#This Row],[Exportação]]</f>
        <v>150686</v>
      </c>
    </row>
    <row r="1493" spans="1:11" x14ac:dyDescent="0.2">
      <c r="A1493" s="56">
        <v>2</v>
      </c>
      <c r="B1493">
        <v>2012</v>
      </c>
      <c r="C1493" t="s">
        <v>17</v>
      </c>
      <c r="D1493" s="58">
        <v>40940</v>
      </c>
      <c r="E1493" s="30" t="s">
        <v>5</v>
      </c>
      <c r="F1493">
        <v>201914</v>
      </c>
      <c r="G1493">
        <v>148611</v>
      </c>
      <c r="H1493">
        <v>53303</v>
      </c>
      <c r="I1493">
        <v>172863</v>
      </c>
      <c r="J1493">
        <v>28903</v>
      </c>
      <c r="K1493">
        <f>TB_VOLUMEDEVENDAS[[#This Row],[Produção]]-TB_VOLUMEDEVENDAS[[#This Row],[Exportação]]</f>
        <v>143960</v>
      </c>
    </row>
    <row r="1494" spans="1:11" x14ac:dyDescent="0.2">
      <c r="A1494" s="56">
        <v>3</v>
      </c>
      <c r="B1494">
        <v>2012</v>
      </c>
      <c r="C1494" t="s">
        <v>18</v>
      </c>
      <c r="D1494" s="58">
        <v>40969</v>
      </c>
      <c r="E1494" s="30" t="s">
        <v>5</v>
      </c>
      <c r="F1494">
        <v>240607</v>
      </c>
      <c r="G1494">
        <v>178715</v>
      </c>
      <c r="H1494">
        <v>61892</v>
      </c>
      <c r="I1494">
        <v>253426</v>
      </c>
      <c r="J1494">
        <v>32287</v>
      </c>
      <c r="K1494">
        <f>TB_VOLUMEDEVENDAS[[#This Row],[Produção]]-TB_VOLUMEDEVENDAS[[#This Row],[Exportação]]</f>
        <v>221139</v>
      </c>
    </row>
    <row r="1495" spans="1:11" x14ac:dyDescent="0.2">
      <c r="A1495" s="56">
        <v>4</v>
      </c>
      <c r="B1495">
        <v>2012</v>
      </c>
      <c r="C1495" t="s">
        <v>19</v>
      </c>
      <c r="D1495" s="58">
        <v>41000</v>
      </c>
      <c r="E1495" s="30" t="s">
        <v>5</v>
      </c>
      <c r="F1495">
        <v>207889</v>
      </c>
      <c r="G1495">
        <v>156257</v>
      </c>
      <c r="H1495">
        <v>51632</v>
      </c>
      <c r="I1495">
        <v>218069</v>
      </c>
      <c r="J1495">
        <v>42350</v>
      </c>
      <c r="K1495">
        <f>TB_VOLUMEDEVENDAS[[#This Row],[Produção]]-TB_VOLUMEDEVENDAS[[#This Row],[Exportação]]</f>
        <v>175719</v>
      </c>
    </row>
    <row r="1496" spans="1:11" x14ac:dyDescent="0.2">
      <c r="A1496" s="56">
        <v>5</v>
      </c>
      <c r="B1496">
        <v>2012</v>
      </c>
      <c r="C1496" t="s">
        <v>20</v>
      </c>
      <c r="D1496" s="58">
        <v>41030</v>
      </c>
      <c r="E1496" s="30" t="s">
        <v>5</v>
      </c>
      <c r="F1496">
        <v>231543</v>
      </c>
      <c r="G1496">
        <v>177203</v>
      </c>
      <c r="H1496">
        <v>54340</v>
      </c>
      <c r="I1496">
        <v>229235</v>
      </c>
      <c r="J1496">
        <v>20808</v>
      </c>
      <c r="K1496">
        <f>TB_VOLUMEDEVENDAS[[#This Row],[Produção]]-TB_VOLUMEDEVENDAS[[#This Row],[Exportação]]</f>
        <v>208427</v>
      </c>
    </row>
    <row r="1497" spans="1:11" x14ac:dyDescent="0.2">
      <c r="A1497" s="56">
        <v>6</v>
      </c>
      <c r="B1497">
        <v>2012</v>
      </c>
      <c r="C1497" t="s">
        <v>21</v>
      </c>
      <c r="D1497" s="58">
        <v>41061</v>
      </c>
      <c r="E1497" s="30" t="s">
        <v>5</v>
      </c>
      <c r="F1497">
        <v>299301</v>
      </c>
      <c r="G1497">
        <v>236368</v>
      </c>
      <c r="H1497">
        <v>62933</v>
      </c>
      <c r="I1497">
        <v>225172</v>
      </c>
      <c r="J1497">
        <v>29089</v>
      </c>
      <c r="K1497">
        <f>TB_VOLUMEDEVENDAS[[#This Row],[Produção]]-TB_VOLUMEDEVENDAS[[#This Row],[Exportação]]</f>
        <v>196083</v>
      </c>
    </row>
    <row r="1498" spans="1:11" x14ac:dyDescent="0.2">
      <c r="A1498" s="56">
        <v>7</v>
      </c>
      <c r="B1498">
        <v>2012</v>
      </c>
      <c r="C1498" t="s">
        <v>22</v>
      </c>
      <c r="D1498" s="58">
        <v>41091</v>
      </c>
      <c r="E1498" s="30" t="s">
        <v>5</v>
      </c>
      <c r="F1498">
        <v>304185</v>
      </c>
      <c r="G1498">
        <v>242350</v>
      </c>
      <c r="H1498">
        <v>61835</v>
      </c>
      <c r="I1498">
        <v>242272</v>
      </c>
      <c r="J1498">
        <v>22529</v>
      </c>
      <c r="K1498">
        <f>TB_VOLUMEDEVENDAS[[#This Row],[Produção]]-TB_VOLUMEDEVENDAS[[#This Row],[Exportação]]</f>
        <v>219743</v>
      </c>
    </row>
    <row r="1499" spans="1:11" x14ac:dyDescent="0.2">
      <c r="A1499" s="56">
        <v>8</v>
      </c>
      <c r="B1499">
        <v>2012</v>
      </c>
      <c r="C1499" t="s">
        <v>23</v>
      </c>
      <c r="D1499" s="58">
        <v>41122</v>
      </c>
      <c r="E1499" s="30" t="s">
        <v>5</v>
      </c>
      <c r="F1499">
        <v>352014</v>
      </c>
      <c r="G1499">
        <v>282609</v>
      </c>
      <c r="H1499">
        <v>69405</v>
      </c>
      <c r="I1499">
        <v>269847</v>
      </c>
      <c r="J1499">
        <v>33368</v>
      </c>
      <c r="K1499">
        <f>TB_VOLUMEDEVENDAS[[#This Row],[Produção]]-TB_VOLUMEDEVENDAS[[#This Row],[Exportação]]</f>
        <v>236479</v>
      </c>
    </row>
    <row r="1500" spans="1:11" x14ac:dyDescent="0.2">
      <c r="A1500" s="56">
        <v>9</v>
      </c>
      <c r="B1500">
        <v>2012</v>
      </c>
      <c r="C1500" t="s">
        <v>24</v>
      </c>
      <c r="D1500" s="58">
        <v>41153</v>
      </c>
      <c r="E1500" s="30" t="s">
        <v>5</v>
      </c>
      <c r="F1500">
        <v>235091</v>
      </c>
      <c r="G1500">
        <v>189667</v>
      </c>
      <c r="H1500">
        <v>45424</v>
      </c>
      <c r="I1500">
        <v>234803</v>
      </c>
      <c r="J1500">
        <v>21140</v>
      </c>
      <c r="K1500">
        <f>TB_VOLUMEDEVENDAS[[#This Row],[Produção]]-TB_VOLUMEDEVENDAS[[#This Row],[Exportação]]</f>
        <v>213663</v>
      </c>
    </row>
    <row r="1501" spans="1:11" x14ac:dyDescent="0.2">
      <c r="A1501" s="56">
        <v>10</v>
      </c>
      <c r="B1501">
        <v>2012</v>
      </c>
      <c r="C1501" t="s">
        <v>25</v>
      </c>
      <c r="D1501" s="58">
        <v>41183</v>
      </c>
      <c r="E1501" s="30" t="s">
        <v>5</v>
      </c>
      <c r="F1501">
        <v>277587</v>
      </c>
      <c r="G1501">
        <v>228751</v>
      </c>
      <c r="H1501">
        <v>48836</v>
      </c>
      <c r="I1501">
        <v>263518</v>
      </c>
      <c r="J1501">
        <v>31961</v>
      </c>
      <c r="K1501">
        <f>TB_VOLUMEDEVENDAS[[#This Row],[Produção]]-TB_VOLUMEDEVENDAS[[#This Row],[Exportação]]</f>
        <v>231557</v>
      </c>
    </row>
    <row r="1502" spans="1:11" x14ac:dyDescent="0.2">
      <c r="A1502" s="56">
        <v>11</v>
      </c>
      <c r="B1502">
        <v>2012</v>
      </c>
      <c r="C1502" t="s">
        <v>26</v>
      </c>
      <c r="D1502" s="58">
        <v>41214</v>
      </c>
      <c r="E1502" s="30" t="s">
        <v>5</v>
      </c>
      <c r="F1502">
        <v>254680</v>
      </c>
      <c r="G1502">
        <v>206780</v>
      </c>
      <c r="H1502">
        <v>47900</v>
      </c>
      <c r="I1502">
        <v>257475</v>
      </c>
      <c r="J1502">
        <v>26629</v>
      </c>
      <c r="K1502">
        <f>TB_VOLUMEDEVENDAS[[#This Row],[Produção]]-TB_VOLUMEDEVENDAS[[#This Row],[Exportação]]</f>
        <v>230846</v>
      </c>
    </row>
    <row r="1503" spans="1:11" x14ac:dyDescent="0.2">
      <c r="A1503" s="56">
        <v>12</v>
      </c>
      <c r="B1503">
        <v>2012</v>
      </c>
      <c r="C1503" t="s">
        <v>27</v>
      </c>
      <c r="D1503" s="58">
        <v>41244</v>
      </c>
      <c r="E1503" s="30" t="s">
        <v>5</v>
      </c>
      <c r="F1503">
        <v>295013</v>
      </c>
      <c r="G1503">
        <v>234033</v>
      </c>
      <c r="H1503">
        <v>60980</v>
      </c>
      <c r="I1503">
        <v>220778</v>
      </c>
      <c r="J1503">
        <v>33386</v>
      </c>
      <c r="K1503">
        <f>TB_VOLUMEDEVENDAS[[#This Row],[Produção]]-TB_VOLUMEDEVENDAS[[#This Row],[Exportação]]</f>
        <v>187392</v>
      </c>
    </row>
    <row r="1504" spans="1:11" x14ac:dyDescent="0.2">
      <c r="A1504" s="56">
        <v>1</v>
      </c>
      <c r="B1504">
        <v>2013</v>
      </c>
      <c r="C1504" t="s">
        <v>16</v>
      </c>
      <c r="D1504" s="58">
        <v>41275</v>
      </c>
      <c r="E1504" s="30" t="s">
        <v>5</v>
      </c>
      <c r="F1504">
        <v>253336</v>
      </c>
      <c r="G1504">
        <v>199039</v>
      </c>
      <c r="H1504">
        <v>54297</v>
      </c>
      <c r="I1504">
        <v>237700</v>
      </c>
      <c r="J1504">
        <v>29043</v>
      </c>
      <c r="K1504">
        <f>TB_VOLUMEDEVENDAS[[#This Row],[Produção]]-TB_VOLUMEDEVENDAS[[#This Row],[Exportação]]</f>
        <v>208657</v>
      </c>
    </row>
    <row r="1505" spans="1:11" x14ac:dyDescent="0.2">
      <c r="A1505" s="56">
        <v>2</v>
      </c>
      <c r="B1505">
        <v>2013</v>
      </c>
      <c r="C1505" t="s">
        <v>17</v>
      </c>
      <c r="D1505" s="58">
        <v>41306</v>
      </c>
      <c r="E1505" s="30" t="s">
        <v>5</v>
      </c>
      <c r="F1505">
        <v>187277</v>
      </c>
      <c r="G1505">
        <v>149160</v>
      </c>
      <c r="H1505">
        <v>38117</v>
      </c>
      <c r="I1505">
        <v>191832</v>
      </c>
      <c r="J1505">
        <v>27571</v>
      </c>
      <c r="K1505">
        <f>TB_VOLUMEDEVENDAS[[#This Row],[Produção]]-TB_VOLUMEDEVENDAS[[#This Row],[Exportação]]</f>
        <v>164261</v>
      </c>
    </row>
    <row r="1506" spans="1:11" x14ac:dyDescent="0.2">
      <c r="A1506" s="56">
        <v>3</v>
      </c>
      <c r="B1506">
        <v>2013</v>
      </c>
      <c r="C1506" t="s">
        <v>18</v>
      </c>
      <c r="D1506" s="58">
        <v>41334</v>
      </c>
      <c r="E1506" s="30" t="s">
        <v>5</v>
      </c>
      <c r="F1506">
        <v>227191</v>
      </c>
      <c r="G1506">
        <v>186090</v>
      </c>
      <c r="H1506">
        <v>41101</v>
      </c>
      <c r="I1506">
        <v>265001</v>
      </c>
      <c r="J1506">
        <v>34796</v>
      </c>
      <c r="K1506">
        <f>TB_VOLUMEDEVENDAS[[#This Row],[Produção]]-TB_VOLUMEDEVENDAS[[#This Row],[Exportação]]</f>
        <v>230205</v>
      </c>
    </row>
    <row r="1507" spans="1:11" x14ac:dyDescent="0.2">
      <c r="A1507" s="56">
        <v>4</v>
      </c>
      <c r="B1507">
        <v>2013</v>
      </c>
      <c r="C1507" t="s">
        <v>19</v>
      </c>
      <c r="D1507" s="58">
        <v>41365</v>
      </c>
      <c r="E1507" s="30" t="s">
        <v>5</v>
      </c>
      <c r="F1507">
        <v>270245</v>
      </c>
      <c r="G1507">
        <v>220035</v>
      </c>
      <c r="H1507">
        <v>50210</v>
      </c>
      <c r="I1507">
        <v>278924</v>
      </c>
      <c r="J1507">
        <v>42343</v>
      </c>
      <c r="K1507">
        <f>TB_VOLUMEDEVENDAS[[#This Row],[Produção]]-TB_VOLUMEDEVENDAS[[#This Row],[Exportação]]</f>
        <v>236581</v>
      </c>
    </row>
    <row r="1508" spans="1:11" x14ac:dyDescent="0.2">
      <c r="A1508" s="56">
        <v>5</v>
      </c>
      <c r="B1508">
        <v>2013</v>
      </c>
      <c r="C1508" t="s">
        <v>20</v>
      </c>
      <c r="D1508" s="58">
        <v>41395</v>
      </c>
      <c r="E1508" s="30" t="s">
        <v>5</v>
      </c>
      <c r="F1508">
        <v>256281</v>
      </c>
      <c r="G1508">
        <v>209523</v>
      </c>
      <c r="H1508">
        <v>46758</v>
      </c>
      <c r="I1508">
        <v>275799</v>
      </c>
      <c r="J1508">
        <v>40431</v>
      </c>
      <c r="K1508">
        <f>TB_VOLUMEDEVENDAS[[#This Row],[Produção]]-TB_VOLUMEDEVENDAS[[#This Row],[Exportação]]</f>
        <v>235368</v>
      </c>
    </row>
    <row r="1509" spans="1:11" x14ac:dyDescent="0.2">
      <c r="A1509" s="56">
        <v>6</v>
      </c>
      <c r="B1509">
        <v>2013</v>
      </c>
      <c r="C1509" t="s">
        <v>21</v>
      </c>
      <c r="D1509" s="58">
        <v>41426</v>
      </c>
      <c r="E1509" s="30" t="s">
        <v>5</v>
      </c>
      <c r="F1509">
        <v>256540</v>
      </c>
      <c r="G1509">
        <v>209401</v>
      </c>
      <c r="H1509">
        <v>47139</v>
      </c>
      <c r="I1509">
        <v>257861</v>
      </c>
      <c r="J1509">
        <v>41277</v>
      </c>
      <c r="K1509">
        <f>TB_VOLUMEDEVENDAS[[#This Row],[Produção]]-TB_VOLUMEDEVENDAS[[#This Row],[Exportação]]</f>
        <v>216584</v>
      </c>
    </row>
    <row r="1510" spans="1:11" x14ac:dyDescent="0.2">
      <c r="A1510" s="56">
        <v>7</v>
      </c>
      <c r="B1510">
        <v>2013</v>
      </c>
      <c r="C1510" t="s">
        <v>22</v>
      </c>
      <c r="D1510" s="58">
        <v>41456</v>
      </c>
      <c r="E1510" s="30" t="s">
        <v>5</v>
      </c>
      <c r="F1510">
        <v>275728</v>
      </c>
      <c r="G1510">
        <v>222718</v>
      </c>
      <c r="H1510">
        <v>53010</v>
      </c>
      <c r="I1510">
        <v>254372</v>
      </c>
      <c r="J1510">
        <v>44928</v>
      </c>
      <c r="K1510">
        <f>TB_VOLUMEDEVENDAS[[#This Row],[Produção]]-TB_VOLUMEDEVENDAS[[#This Row],[Exportação]]</f>
        <v>209444</v>
      </c>
    </row>
    <row r="1511" spans="1:11" x14ac:dyDescent="0.2">
      <c r="A1511" s="56">
        <v>8</v>
      </c>
      <c r="B1511">
        <v>2013</v>
      </c>
      <c r="C1511" t="s">
        <v>23</v>
      </c>
      <c r="D1511" s="58">
        <v>41487</v>
      </c>
      <c r="E1511" s="30" t="s">
        <v>5</v>
      </c>
      <c r="F1511">
        <v>266246</v>
      </c>
      <c r="G1511">
        <v>214788</v>
      </c>
      <c r="H1511">
        <v>51458</v>
      </c>
      <c r="I1511">
        <v>267515</v>
      </c>
      <c r="J1511">
        <v>52430</v>
      </c>
      <c r="K1511">
        <f>TB_VOLUMEDEVENDAS[[#This Row],[Produção]]-TB_VOLUMEDEVENDAS[[#This Row],[Exportação]]</f>
        <v>215085</v>
      </c>
    </row>
    <row r="1512" spans="1:11" x14ac:dyDescent="0.2">
      <c r="A1512" s="56">
        <v>9</v>
      </c>
      <c r="B1512">
        <v>2013</v>
      </c>
      <c r="C1512" t="s">
        <v>24</v>
      </c>
      <c r="D1512" s="58">
        <v>41518</v>
      </c>
      <c r="E1512" s="30" t="s">
        <v>5</v>
      </c>
      <c r="F1512">
        <v>245704</v>
      </c>
      <c r="G1512">
        <v>197209</v>
      </c>
      <c r="H1512">
        <v>48495</v>
      </c>
      <c r="I1512">
        <v>252575</v>
      </c>
      <c r="J1512">
        <v>37264</v>
      </c>
      <c r="K1512">
        <f>TB_VOLUMEDEVENDAS[[#This Row],[Produção]]-TB_VOLUMEDEVENDAS[[#This Row],[Exportação]]</f>
        <v>215311</v>
      </c>
    </row>
    <row r="1513" spans="1:11" x14ac:dyDescent="0.2">
      <c r="A1513" s="56">
        <v>10</v>
      </c>
      <c r="B1513">
        <v>2013</v>
      </c>
      <c r="C1513" t="s">
        <v>25</v>
      </c>
      <c r="D1513" s="58">
        <v>41548</v>
      </c>
      <c r="E1513" s="30" t="s">
        <v>5</v>
      </c>
      <c r="F1513">
        <v>266956</v>
      </c>
      <c r="G1513">
        <v>215410</v>
      </c>
      <c r="H1513">
        <v>51546</v>
      </c>
      <c r="I1513">
        <v>253699</v>
      </c>
      <c r="J1513">
        <v>40489</v>
      </c>
      <c r="K1513">
        <f>TB_VOLUMEDEVENDAS[[#This Row],[Produção]]-TB_VOLUMEDEVENDAS[[#This Row],[Exportação]]</f>
        <v>213210</v>
      </c>
    </row>
    <row r="1514" spans="1:11" x14ac:dyDescent="0.2">
      <c r="A1514" s="56">
        <v>11</v>
      </c>
      <c r="B1514">
        <v>2013</v>
      </c>
      <c r="C1514" t="s">
        <v>26</v>
      </c>
      <c r="D1514" s="58">
        <v>41579</v>
      </c>
      <c r="E1514" s="30" t="s">
        <v>5</v>
      </c>
      <c r="F1514">
        <v>247873</v>
      </c>
      <c r="G1514">
        <v>199880</v>
      </c>
      <c r="H1514">
        <v>47993</v>
      </c>
      <c r="I1514">
        <v>234256</v>
      </c>
      <c r="J1514">
        <v>35755</v>
      </c>
      <c r="K1514">
        <f>TB_VOLUMEDEVENDAS[[#This Row],[Produção]]-TB_VOLUMEDEVENDAS[[#This Row],[Exportação]]</f>
        <v>198501</v>
      </c>
    </row>
    <row r="1515" spans="1:11" x14ac:dyDescent="0.2">
      <c r="A1515" s="56">
        <v>12</v>
      </c>
      <c r="B1515">
        <v>2013</v>
      </c>
      <c r="C1515" t="s">
        <v>27</v>
      </c>
      <c r="D1515" s="58">
        <v>41609</v>
      </c>
      <c r="E1515" s="30" t="s">
        <v>5</v>
      </c>
      <c r="F1515">
        <v>287406</v>
      </c>
      <c r="G1515">
        <v>231150</v>
      </c>
      <c r="H1515">
        <v>56256</v>
      </c>
      <c r="I1515">
        <v>185822</v>
      </c>
      <c r="J1515">
        <v>34739</v>
      </c>
      <c r="K1515">
        <f>TB_VOLUMEDEVENDAS[[#This Row],[Produção]]-TB_VOLUMEDEVENDAS[[#This Row],[Exportação]]</f>
        <v>151083</v>
      </c>
    </row>
    <row r="1516" spans="1:11" x14ac:dyDescent="0.2">
      <c r="A1516" s="56">
        <v>1</v>
      </c>
      <c r="B1516">
        <v>2014</v>
      </c>
      <c r="C1516" t="s">
        <v>16</v>
      </c>
      <c r="D1516" s="58">
        <v>41640</v>
      </c>
      <c r="E1516" s="30" t="s">
        <v>5</v>
      </c>
      <c r="F1516">
        <v>255448</v>
      </c>
      <c r="G1516">
        <v>199889</v>
      </c>
      <c r="H1516">
        <v>55559</v>
      </c>
      <c r="I1516">
        <v>191095</v>
      </c>
      <c r="J1516">
        <v>18029</v>
      </c>
      <c r="K1516">
        <f>TB_VOLUMEDEVENDAS[[#This Row],[Produção]]-TB_VOLUMEDEVENDAS[[#This Row],[Exportação]]</f>
        <v>173066</v>
      </c>
    </row>
    <row r="1517" spans="1:11" x14ac:dyDescent="0.2">
      <c r="A1517" s="56">
        <v>2</v>
      </c>
      <c r="B1517">
        <v>2014</v>
      </c>
      <c r="C1517" t="s">
        <v>17</v>
      </c>
      <c r="D1517" s="58">
        <v>41671</v>
      </c>
      <c r="E1517" s="30" t="s">
        <v>5</v>
      </c>
      <c r="F1517">
        <v>204139</v>
      </c>
      <c r="G1517">
        <v>165416</v>
      </c>
      <c r="H1517">
        <v>38723</v>
      </c>
      <c r="I1517">
        <v>223578</v>
      </c>
      <c r="J1517">
        <v>22723</v>
      </c>
      <c r="K1517">
        <f>TB_VOLUMEDEVENDAS[[#This Row],[Produção]]-TB_VOLUMEDEVENDAS[[#This Row],[Exportação]]</f>
        <v>200855</v>
      </c>
    </row>
    <row r="1518" spans="1:11" x14ac:dyDescent="0.2">
      <c r="A1518" s="56">
        <v>3</v>
      </c>
      <c r="B1518">
        <v>2014</v>
      </c>
      <c r="C1518" t="s">
        <v>18</v>
      </c>
      <c r="D1518" s="58">
        <v>41699</v>
      </c>
      <c r="E1518" s="30" t="s">
        <v>5</v>
      </c>
      <c r="F1518">
        <v>189966</v>
      </c>
      <c r="G1518">
        <v>158105</v>
      </c>
      <c r="H1518">
        <v>31861</v>
      </c>
      <c r="I1518">
        <v>218999</v>
      </c>
      <c r="J1518">
        <v>17849</v>
      </c>
      <c r="K1518">
        <f>TB_VOLUMEDEVENDAS[[#This Row],[Produção]]-TB_VOLUMEDEVENDAS[[#This Row],[Exportação]]</f>
        <v>201150</v>
      </c>
    </row>
    <row r="1519" spans="1:11" x14ac:dyDescent="0.2">
      <c r="A1519" s="56">
        <v>4</v>
      </c>
      <c r="B1519">
        <v>2014</v>
      </c>
      <c r="C1519" t="s">
        <v>19</v>
      </c>
      <c r="D1519" s="58">
        <v>41730</v>
      </c>
      <c r="E1519" s="30" t="s">
        <v>5</v>
      </c>
      <c r="F1519">
        <v>234969</v>
      </c>
      <c r="G1519">
        <v>194714</v>
      </c>
      <c r="H1519">
        <v>40255</v>
      </c>
      <c r="I1519">
        <v>218831</v>
      </c>
      <c r="J1519">
        <v>26486</v>
      </c>
      <c r="K1519">
        <f>TB_VOLUMEDEVENDAS[[#This Row],[Produção]]-TB_VOLUMEDEVENDAS[[#This Row],[Exportação]]</f>
        <v>192345</v>
      </c>
    </row>
    <row r="1520" spans="1:11" x14ac:dyDescent="0.2">
      <c r="A1520" s="56">
        <v>5</v>
      </c>
      <c r="B1520">
        <v>2014</v>
      </c>
      <c r="C1520" t="s">
        <v>20</v>
      </c>
      <c r="D1520" s="58">
        <v>41760</v>
      </c>
      <c r="E1520" s="30" t="s">
        <v>5</v>
      </c>
      <c r="F1520">
        <v>232374</v>
      </c>
      <c r="G1520">
        <v>189613</v>
      </c>
      <c r="H1520">
        <v>42761</v>
      </c>
      <c r="I1520">
        <v>225128</v>
      </c>
      <c r="J1520">
        <v>27614</v>
      </c>
      <c r="K1520">
        <f>TB_VOLUMEDEVENDAS[[#This Row],[Produção]]-TB_VOLUMEDEVENDAS[[#This Row],[Exportação]]</f>
        <v>197514</v>
      </c>
    </row>
    <row r="1521" spans="1:11" x14ac:dyDescent="0.2">
      <c r="A1521" s="56">
        <v>6</v>
      </c>
      <c r="B1521">
        <v>2014</v>
      </c>
      <c r="C1521" t="s">
        <v>21</v>
      </c>
      <c r="D1521" s="58">
        <v>41791</v>
      </c>
      <c r="E1521" s="30" t="s">
        <v>5</v>
      </c>
      <c r="F1521">
        <v>211269</v>
      </c>
      <c r="G1521">
        <v>172789</v>
      </c>
      <c r="H1521">
        <v>38480</v>
      </c>
      <c r="I1521">
        <v>170647</v>
      </c>
      <c r="J1521">
        <v>19384</v>
      </c>
      <c r="K1521">
        <f>TB_VOLUMEDEVENDAS[[#This Row],[Produção]]-TB_VOLUMEDEVENDAS[[#This Row],[Exportação]]</f>
        <v>151263</v>
      </c>
    </row>
    <row r="1522" spans="1:11" x14ac:dyDescent="0.2">
      <c r="A1522" s="56">
        <v>7</v>
      </c>
      <c r="B1522">
        <v>2014</v>
      </c>
      <c r="C1522" t="s">
        <v>22</v>
      </c>
      <c r="D1522" s="58">
        <v>41821</v>
      </c>
      <c r="E1522" s="30" t="s">
        <v>5</v>
      </c>
      <c r="F1522">
        <v>234406</v>
      </c>
      <c r="G1522">
        <v>191803</v>
      </c>
      <c r="H1522">
        <v>42603</v>
      </c>
      <c r="I1522">
        <v>201533</v>
      </c>
      <c r="J1522">
        <v>26963</v>
      </c>
      <c r="K1522">
        <f>TB_VOLUMEDEVENDAS[[#This Row],[Produção]]-TB_VOLUMEDEVENDAS[[#This Row],[Exportação]]</f>
        <v>174570</v>
      </c>
    </row>
    <row r="1523" spans="1:11" x14ac:dyDescent="0.2">
      <c r="A1523" s="56">
        <v>8</v>
      </c>
      <c r="B1523">
        <v>2014</v>
      </c>
      <c r="C1523" t="s">
        <v>23</v>
      </c>
      <c r="D1523" s="58">
        <v>41852</v>
      </c>
      <c r="E1523" s="30" t="s">
        <v>5</v>
      </c>
      <c r="F1523">
        <v>217047</v>
      </c>
      <c r="G1523">
        <v>176628</v>
      </c>
      <c r="H1523">
        <v>40419</v>
      </c>
      <c r="I1523">
        <v>207872</v>
      </c>
      <c r="J1523">
        <v>26071</v>
      </c>
      <c r="K1523">
        <f>TB_VOLUMEDEVENDAS[[#This Row],[Produção]]-TB_VOLUMEDEVENDAS[[#This Row],[Exportação]]</f>
        <v>181801</v>
      </c>
    </row>
    <row r="1524" spans="1:11" x14ac:dyDescent="0.2">
      <c r="A1524" s="56">
        <v>9</v>
      </c>
      <c r="B1524">
        <v>2014</v>
      </c>
      <c r="C1524" t="s">
        <v>24</v>
      </c>
      <c r="D1524" s="58">
        <v>41883</v>
      </c>
      <c r="E1524" s="30" t="s">
        <v>5</v>
      </c>
      <c r="F1524">
        <v>234537</v>
      </c>
      <c r="G1524">
        <v>191936</v>
      </c>
      <c r="H1524">
        <v>42601</v>
      </c>
      <c r="I1524">
        <v>236981</v>
      </c>
      <c r="J1524">
        <v>19784</v>
      </c>
      <c r="K1524">
        <f>TB_VOLUMEDEVENDAS[[#This Row],[Produção]]-TB_VOLUMEDEVENDAS[[#This Row],[Exportação]]</f>
        <v>217197</v>
      </c>
    </row>
    <row r="1525" spans="1:11" x14ac:dyDescent="0.2">
      <c r="A1525" s="56">
        <v>10</v>
      </c>
      <c r="B1525">
        <v>2014</v>
      </c>
      <c r="C1525" t="s">
        <v>25</v>
      </c>
      <c r="D1525" s="58">
        <v>41913</v>
      </c>
      <c r="E1525" s="30" t="s">
        <v>5</v>
      </c>
      <c r="F1525">
        <v>242741</v>
      </c>
      <c r="G1525">
        <v>199706</v>
      </c>
      <c r="H1525">
        <v>43035</v>
      </c>
      <c r="I1525">
        <v>229861</v>
      </c>
      <c r="J1525">
        <v>19137</v>
      </c>
      <c r="K1525">
        <f>TB_VOLUMEDEVENDAS[[#This Row],[Produção]]-TB_VOLUMEDEVENDAS[[#This Row],[Exportação]]</f>
        <v>210724</v>
      </c>
    </row>
    <row r="1526" spans="1:11" x14ac:dyDescent="0.2">
      <c r="A1526" s="56">
        <v>11</v>
      </c>
      <c r="B1526">
        <v>2014</v>
      </c>
      <c r="C1526" t="s">
        <v>26</v>
      </c>
      <c r="D1526" s="58">
        <v>41944</v>
      </c>
      <c r="E1526" s="30" t="s">
        <v>5</v>
      </c>
      <c r="F1526">
        <v>234792</v>
      </c>
      <c r="G1526">
        <v>196066</v>
      </c>
      <c r="H1526">
        <v>38726</v>
      </c>
      <c r="I1526">
        <v>210907</v>
      </c>
      <c r="J1526">
        <v>21085</v>
      </c>
      <c r="K1526">
        <f>TB_VOLUMEDEVENDAS[[#This Row],[Produção]]-TB_VOLUMEDEVENDAS[[#This Row],[Exportação]]</f>
        <v>189822</v>
      </c>
    </row>
    <row r="1527" spans="1:11" x14ac:dyDescent="0.2">
      <c r="A1527" s="56">
        <v>12</v>
      </c>
      <c r="B1527">
        <v>2014</v>
      </c>
      <c r="C1527" t="s">
        <v>27</v>
      </c>
      <c r="D1527" s="58">
        <v>41974</v>
      </c>
      <c r="E1527" s="30" t="s">
        <v>5</v>
      </c>
      <c r="F1527">
        <v>302999</v>
      </c>
      <c r="G1527">
        <v>252717</v>
      </c>
      <c r="H1527">
        <v>50282</v>
      </c>
      <c r="I1527">
        <v>172327</v>
      </c>
      <c r="J1527">
        <v>18479</v>
      </c>
      <c r="K1527">
        <f>TB_VOLUMEDEVENDAS[[#This Row],[Produção]]-TB_VOLUMEDEVENDAS[[#This Row],[Exportação]]</f>
        <v>153848</v>
      </c>
    </row>
    <row r="1528" spans="1:11" x14ac:dyDescent="0.2">
      <c r="A1528" s="56">
        <v>1</v>
      </c>
      <c r="B1528">
        <v>2015</v>
      </c>
      <c r="C1528" t="s">
        <v>16</v>
      </c>
      <c r="D1528" s="58">
        <v>42005</v>
      </c>
      <c r="E1528" s="30" t="s">
        <v>5</v>
      </c>
      <c r="F1528">
        <v>206274</v>
      </c>
      <c r="G1528">
        <v>169016</v>
      </c>
      <c r="H1528">
        <v>37258</v>
      </c>
      <c r="I1528">
        <v>165394</v>
      </c>
      <c r="J1528">
        <v>12594</v>
      </c>
      <c r="K1528">
        <f>TB_VOLUMEDEVENDAS[[#This Row],[Produção]]-TB_VOLUMEDEVENDAS[[#This Row],[Exportação]]</f>
        <v>152800</v>
      </c>
    </row>
    <row r="1529" spans="1:11" x14ac:dyDescent="0.2">
      <c r="A1529" s="56">
        <v>2</v>
      </c>
      <c r="B1529">
        <v>2015</v>
      </c>
      <c r="C1529" t="s">
        <v>17</v>
      </c>
      <c r="D1529" s="58">
        <v>42036</v>
      </c>
      <c r="E1529" s="30" t="s">
        <v>5</v>
      </c>
      <c r="F1529">
        <v>149888</v>
      </c>
      <c r="G1529">
        <v>124796</v>
      </c>
      <c r="H1529">
        <v>25092</v>
      </c>
      <c r="I1529">
        <v>165273</v>
      </c>
      <c r="J1529">
        <v>24427</v>
      </c>
      <c r="K1529">
        <f>TB_VOLUMEDEVENDAS[[#This Row],[Produção]]-TB_VOLUMEDEVENDAS[[#This Row],[Exportação]]</f>
        <v>140846</v>
      </c>
    </row>
    <row r="1530" spans="1:11" x14ac:dyDescent="0.2">
      <c r="A1530" s="56">
        <v>3</v>
      </c>
      <c r="B1530">
        <v>2015</v>
      </c>
      <c r="C1530" t="s">
        <v>18</v>
      </c>
      <c r="D1530" s="58">
        <v>42064</v>
      </c>
      <c r="E1530" s="30" t="s">
        <v>5</v>
      </c>
      <c r="F1530">
        <v>189903</v>
      </c>
      <c r="G1530">
        <v>159816</v>
      </c>
      <c r="H1530">
        <v>30087</v>
      </c>
      <c r="I1530">
        <v>205240</v>
      </c>
      <c r="J1530">
        <v>24774</v>
      </c>
      <c r="K1530">
        <f>TB_VOLUMEDEVENDAS[[#This Row],[Produção]]-TB_VOLUMEDEVENDAS[[#This Row],[Exportação]]</f>
        <v>180466</v>
      </c>
    </row>
    <row r="1531" spans="1:11" x14ac:dyDescent="0.2">
      <c r="A1531" s="56">
        <v>4</v>
      </c>
      <c r="B1531">
        <v>2015</v>
      </c>
      <c r="C1531" t="s">
        <v>19</v>
      </c>
      <c r="D1531" s="58">
        <v>42095</v>
      </c>
      <c r="E1531" s="30" t="s">
        <v>5</v>
      </c>
      <c r="F1531">
        <v>179253</v>
      </c>
      <c r="G1531">
        <v>151243</v>
      </c>
      <c r="H1531">
        <v>28010</v>
      </c>
      <c r="I1531">
        <v>177808</v>
      </c>
      <c r="J1531">
        <v>21797</v>
      </c>
      <c r="K1531">
        <f>TB_VOLUMEDEVENDAS[[#This Row],[Produção]]-TB_VOLUMEDEVENDAS[[#This Row],[Exportação]]</f>
        <v>156011</v>
      </c>
    </row>
    <row r="1532" spans="1:11" x14ac:dyDescent="0.2">
      <c r="A1532" s="56">
        <v>5</v>
      </c>
      <c r="B1532">
        <v>2015</v>
      </c>
      <c r="C1532" t="s">
        <v>20</v>
      </c>
      <c r="D1532" s="58">
        <v>42125</v>
      </c>
      <c r="E1532" s="30" t="s">
        <v>5</v>
      </c>
      <c r="F1532">
        <v>175671</v>
      </c>
      <c r="G1532">
        <v>149394</v>
      </c>
      <c r="H1532">
        <v>26277</v>
      </c>
      <c r="I1532">
        <v>178339</v>
      </c>
      <c r="J1532">
        <v>31750</v>
      </c>
      <c r="K1532">
        <f>TB_VOLUMEDEVENDAS[[#This Row],[Produção]]-TB_VOLUMEDEVENDAS[[#This Row],[Exportação]]</f>
        <v>146589</v>
      </c>
    </row>
    <row r="1533" spans="1:11" x14ac:dyDescent="0.2">
      <c r="A1533" s="56">
        <v>6</v>
      </c>
      <c r="B1533">
        <v>2015</v>
      </c>
      <c r="C1533" t="s">
        <v>21</v>
      </c>
      <c r="D1533" s="58">
        <v>42156</v>
      </c>
      <c r="E1533" s="30" t="s">
        <v>5</v>
      </c>
      <c r="F1533">
        <v>175272</v>
      </c>
      <c r="G1533">
        <v>148375</v>
      </c>
      <c r="H1533">
        <v>26897</v>
      </c>
      <c r="I1533">
        <v>158917</v>
      </c>
      <c r="J1533">
        <v>38034</v>
      </c>
      <c r="K1533">
        <f>TB_VOLUMEDEVENDAS[[#This Row],[Produção]]-TB_VOLUMEDEVENDAS[[#This Row],[Exportação]]</f>
        <v>120883</v>
      </c>
    </row>
    <row r="1534" spans="1:11" x14ac:dyDescent="0.2">
      <c r="A1534" s="56">
        <v>7</v>
      </c>
      <c r="B1534">
        <v>2015</v>
      </c>
      <c r="C1534" t="s">
        <v>22</v>
      </c>
      <c r="D1534" s="58">
        <v>42186</v>
      </c>
      <c r="E1534" s="30" t="s">
        <v>5</v>
      </c>
      <c r="F1534">
        <v>186884</v>
      </c>
      <c r="G1534">
        <v>156383</v>
      </c>
      <c r="H1534">
        <v>30501</v>
      </c>
      <c r="I1534">
        <v>191380</v>
      </c>
      <c r="J1534">
        <v>21503</v>
      </c>
      <c r="K1534">
        <f>TB_VOLUMEDEVENDAS[[#This Row],[Produção]]-TB_VOLUMEDEVENDAS[[#This Row],[Exportação]]</f>
        <v>169877</v>
      </c>
    </row>
    <row r="1535" spans="1:11" x14ac:dyDescent="0.2">
      <c r="A1535" s="56">
        <v>8</v>
      </c>
      <c r="B1535">
        <v>2015</v>
      </c>
      <c r="C1535" t="s">
        <v>23</v>
      </c>
      <c r="D1535" s="58">
        <v>42217</v>
      </c>
      <c r="E1535" s="30" t="s">
        <v>5</v>
      </c>
      <c r="F1535">
        <v>172631</v>
      </c>
      <c r="G1535">
        <v>145373</v>
      </c>
      <c r="H1535">
        <v>27258</v>
      </c>
      <c r="I1535">
        <v>186345</v>
      </c>
      <c r="J1535">
        <v>26522</v>
      </c>
      <c r="K1535">
        <f>TB_VOLUMEDEVENDAS[[#This Row],[Produção]]-TB_VOLUMEDEVENDAS[[#This Row],[Exportação]]</f>
        <v>159823</v>
      </c>
    </row>
    <row r="1536" spans="1:11" x14ac:dyDescent="0.2">
      <c r="A1536" s="56">
        <v>9</v>
      </c>
      <c r="B1536">
        <v>2015</v>
      </c>
      <c r="C1536" t="s">
        <v>24</v>
      </c>
      <c r="D1536" s="58">
        <v>42248</v>
      </c>
      <c r="E1536" s="30" t="s">
        <v>5</v>
      </c>
      <c r="F1536">
        <v>166373</v>
      </c>
      <c r="G1536">
        <v>139905</v>
      </c>
      <c r="H1536">
        <v>26468</v>
      </c>
      <c r="I1536">
        <v>149977</v>
      </c>
      <c r="J1536">
        <v>24025</v>
      </c>
      <c r="K1536">
        <f>TB_VOLUMEDEVENDAS[[#This Row],[Produção]]-TB_VOLUMEDEVENDAS[[#This Row],[Exportação]]</f>
        <v>125952</v>
      </c>
    </row>
    <row r="1537" spans="1:11" x14ac:dyDescent="0.2">
      <c r="A1537" s="56">
        <v>10</v>
      </c>
      <c r="B1537">
        <v>2015</v>
      </c>
      <c r="C1537" t="s">
        <v>25</v>
      </c>
      <c r="D1537" s="58">
        <v>42278</v>
      </c>
      <c r="E1537" s="30" t="s">
        <v>5</v>
      </c>
      <c r="F1537">
        <v>161613</v>
      </c>
      <c r="G1537">
        <v>136798</v>
      </c>
      <c r="H1537">
        <v>24815</v>
      </c>
      <c r="I1537">
        <v>169992</v>
      </c>
      <c r="J1537">
        <v>29303</v>
      </c>
      <c r="K1537">
        <f>TB_VOLUMEDEVENDAS[[#This Row],[Produção]]-TB_VOLUMEDEVENDAS[[#This Row],[Exportação]]</f>
        <v>140689</v>
      </c>
    </row>
    <row r="1538" spans="1:11" x14ac:dyDescent="0.2">
      <c r="A1538" s="56">
        <v>11</v>
      </c>
      <c r="B1538">
        <v>2015</v>
      </c>
      <c r="C1538" t="s">
        <v>26</v>
      </c>
      <c r="D1538" s="58">
        <v>42309</v>
      </c>
      <c r="E1538" s="30" t="s">
        <v>5</v>
      </c>
      <c r="F1538">
        <v>166000</v>
      </c>
      <c r="G1538">
        <v>142790</v>
      </c>
      <c r="H1538">
        <v>23210</v>
      </c>
      <c r="I1538">
        <v>143944</v>
      </c>
      <c r="J1538">
        <v>28619</v>
      </c>
      <c r="K1538">
        <f>TB_VOLUMEDEVENDAS[[#This Row],[Produção]]-TB_VOLUMEDEVENDAS[[#This Row],[Exportação]]</f>
        <v>115325</v>
      </c>
    </row>
    <row r="1539" spans="1:11" x14ac:dyDescent="0.2">
      <c r="A1539" s="56">
        <v>12</v>
      </c>
      <c r="B1539">
        <v>2015</v>
      </c>
      <c r="C1539" t="s">
        <v>27</v>
      </c>
      <c r="D1539" s="58">
        <v>42339</v>
      </c>
      <c r="E1539" s="30" t="s">
        <v>5</v>
      </c>
      <c r="F1539">
        <v>193247</v>
      </c>
      <c r="G1539">
        <v>163067</v>
      </c>
      <c r="H1539">
        <v>30180</v>
      </c>
      <c r="I1539">
        <v>123699</v>
      </c>
      <c r="J1539">
        <v>33189</v>
      </c>
      <c r="K1539">
        <f>TB_VOLUMEDEVENDAS[[#This Row],[Produção]]-TB_VOLUMEDEVENDAS[[#This Row],[Exportação]]</f>
        <v>90510</v>
      </c>
    </row>
    <row r="1540" spans="1:11" x14ac:dyDescent="0.2">
      <c r="A1540" s="56">
        <v>1</v>
      </c>
      <c r="B1540">
        <v>2016</v>
      </c>
      <c r="C1540" t="s">
        <v>16</v>
      </c>
      <c r="D1540" s="58">
        <v>42370</v>
      </c>
      <c r="E1540" s="30" t="s">
        <v>5</v>
      </c>
      <c r="F1540">
        <v>131283</v>
      </c>
      <c r="G1540">
        <v>111689</v>
      </c>
      <c r="H1540">
        <v>19594</v>
      </c>
      <c r="I1540">
        <v>132206</v>
      </c>
      <c r="J1540">
        <v>19180</v>
      </c>
      <c r="K1540">
        <f>TB_VOLUMEDEVENDAS[[#This Row],[Produção]]-TB_VOLUMEDEVENDAS[[#This Row],[Exportação]]</f>
        <v>113026</v>
      </c>
    </row>
    <row r="1541" spans="1:11" x14ac:dyDescent="0.2">
      <c r="A1541" s="56">
        <v>2</v>
      </c>
      <c r="B1541">
        <v>2016</v>
      </c>
      <c r="C1541" t="s">
        <v>17</v>
      </c>
      <c r="D1541" s="58">
        <v>42401</v>
      </c>
      <c r="E1541" s="30" t="s">
        <v>5</v>
      </c>
      <c r="F1541">
        <v>122757</v>
      </c>
      <c r="G1541">
        <v>106316</v>
      </c>
      <c r="H1541">
        <v>16441</v>
      </c>
      <c r="I1541">
        <v>118574</v>
      </c>
      <c r="J1541">
        <v>30249</v>
      </c>
      <c r="K1541">
        <f>TB_VOLUMEDEVENDAS[[#This Row],[Produção]]-TB_VOLUMEDEVENDAS[[#This Row],[Exportação]]</f>
        <v>88325</v>
      </c>
    </row>
    <row r="1542" spans="1:11" x14ac:dyDescent="0.2">
      <c r="A1542" s="56">
        <v>3</v>
      </c>
      <c r="B1542">
        <v>2016</v>
      </c>
      <c r="C1542" t="s">
        <v>18</v>
      </c>
      <c r="D1542" s="58">
        <v>42430</v>
      </c>
      <c r="E1542" s="30" t="s">
        <v>5</v>
      </c>
      <c r="F1542">
        <v>147676</v>
      </c>
      <c r="G1542">
        <v>128566</v>
      </c>
      <c r="H1542">
        <v>19110</v>
      </c>
      <c r="I1542">
        <v>165544</v>
      </c>
      <c r="J1542">
        <v>32645</v>
      </c>
      <c r="K1542">
        <f>TB_VOLUMEDEVENDAS[[#This Row],[Produção]]-TB_VOLUMEDEVENDAS[[#This Row],[Exportação]]</f>
        <v>132899</v>
      </c>
    </row>
    <row r="1543" spans="1:11" x14ac:dyDescent="0.2">
      <c r="A1543" s="56">
        <v>4</v>
      </c>
      <c r="B1543">
        <v>2016</v>
      </c>
      <c r="C1543" t="s">
        <v>19</v>
      </c>
      <c r="D1543" s="58">
        <v>42461</v>
      </c>
      <c r="E1543" s="30" t="s">
        <v>5</v>
      </c>
      <c r="F1543">
        <v>132084</v>
      </c>
      <c r="G1543">
        <v>116154</v>
      </c>
      <c r="H1543">
        <v>15930</v>
      </c>
      <c r="I1543">
        <v>142067</v>
      </c>
      <c r="J1543">
        <v>32666</v>
      </c>
      <c r="K1543">
        <f>TB_VOLUMEDEVENDAS[[#This Row],[Produção]]-TB_VOLUMEDEVENDAS[[#This Row],[Exportação]]</f>
        <v>109401</v>
      </c>
    </row>
    <row r="1544" spans="1:11" x14ac:dyDescent="0.2">
      <c r="A1544" s="56">
        <v>5</v>
      </c>
      <c r="B1544">
        <v>2016</v>
      </c>
      <c r="C1544" t="s">
        <v>20</v>
      </c>
      <c r="D1544" s="58">
        <v>42491</v>
      </c>
      <c r="E1544" s="30" t="s">
        <v>5</v>
      </c>
      <c r="F1544">
        <v>137456</v>
      </c>
      <c r="G1544">
        <v>121248</v>
      </c>
      <c r="H1544">
        <v>16208</v>
      </c>
      <c r="I1544">
        <v>146224</v>
      </c>
      <c r="J1544">
        <v>37623</v>
      </c>
      <c r="K1544">
        <f>TB_VOLUMEDEVENDAS[[#This Row],[Produção]]-TB_VOLUMEDEVENDAS[[#This Row],[Exportação]]</f>
        <v>108601</v>
      </c>
    </row>
    <row r="1545" spans="1:11" x14ac:dyDescent="0.2">
      <c r="A1545" s="56">
        <v>6</v>
      </c>
      <c r="B1545">
        <v>2016</v>
      </c>
      <c r="C1545" t="s">
        <v>21</v>
      </c>
      <c r="D1545" s="58">
        <v>42522</v>
      </c>
      <c r="E1545" s="30" t="s">
        <v>5</v>
      </c>
      <c r="F1545">
        <v>139587</v>
      </c>
      <c r="G1545">
        <v>123479</v>
      </c>
      <c r="H1545">
        <v>16108</v>
      </c>
      <c r="I1545">
        <v>147480</v>
      </c>
      <c r="J1545">
        <v>37118</v>
      </c>
      <c r="K1545">
        <f>TB_VOLUMEDEVENDAS[[#This Row],[Produção]]-TB_VOLUMEDEVENDAS[[#This Row],[Exportação]]</f>
        <v>110362</v>
      </c>
    </row>
    <row r="1546" spans="1:11" x14ac:dyDescent="0.2">
      <c r="A1546" s="56">
        <v>7</v>
      </c>
      <c r="B1546">
        <v>2016</v>
      </c>
      <c r="C1546" t="s">
        <v>22</v>
      </c>
      <c r="D1546" s="58">
        <v>42552</v>
      </c>
      <c r="E1546" s="30" t="s">
        <v>5</v>
      </c>
      <c r="F1546">
        <v>146601</v>
      </c>
      <c r="G1546">
        <v>128088</v>
      </c>
      <c r="H1546">
        <v>18513</v>
      </c>
      <c r="I1546">
        <v>152295</v>
      </c>
      <c r="J1546">
        <v>35466</v>
      </c>
      <c r="K1546">
        <f>TB_VOLUMEDEVENDAS[[#This Row],[Produção]]-TB_VOLUMEDEVENDAS[[#This Row],[Exportação]]</f>
        <v>116829</v>
      </c>
    </row>
    <row r="1547" spans="1:11" x14ac:dyDescent="0.2">
      <c r="A1547" s="56">
        <v>8</v>
      </c>
      <c r="B1547">
        <v>2016</v>
      </c>
      <c r="C1547" t="s">
        <v>23</v>
      </c>
      <c r="D1547" s="58">
        <v>42583</v>
      </c>
      <c r="E1547" s="30" t="s">
        <v>5</v>
      </c>
      <c r="F1547">
        <v>148907</v>
      </c>
      <c r="G1547">
        <v>130265</v>
      </c>
      <c r="H1547">
        <v>18642</v>
      </c>
      <c r="I1547">
        <v>149414</v>
      </c>
      <c r="J1547">
        <v>30146</v>
      </c>
      <c r="K1547">
        <f>TB_VOLUMEDEVENDAS[[#This Row],[Produção]]-TB_VOLUMEDEVENDAS[[#This Row],[Exportação]]</f>
        <v>119268</v>
      </c>
    </row>
    <row r="1548" spans="1:11" x14ac:dyDescent="0.2">
      <c r="A1548" s="56">
        <v>9</v>
      </c>
      <c r="B1548">
        <v>2016</v>
      </c>
      <c r="C1548" t="s">
        <v>24</v>
      </c>
      <c r="D1548" s="58">
        <v>42614</v>
      </c>
      <c r="E1548" s="30" t="s">
        <v>5</v>
      </c>
      <c r="F1548">
        <v>130857</v>
      </c>
      <c r="G1548">
        <v>114474</v>
      </c>
      <c r="H1548">
        <v>16383</v>
      </c>
      <c r="I1548">
        <v>141286</v>
      </c>
      <c r="J1548">
        <v>29279</v>
      </c>
      <c r="K1548">
        <f>TB_VOLUMEDEVENDAS[[#This Row],[Produção]]-TB_VOLUMEDEVENDAS[[#This Row],[Exportação]]</f>
        <v>112007</v>
      </c>
    </row>
    <row r="1549" spans="1:11" x14ac:dyDescent="0.2">
      <c r="A1549" s="56">
        <v>10</v>
      </c>
      <c r="B1549">
        <v>2016</v>
      </c>
      <c r="C1549" t="s">
        <v>25</v>
      </c>
      <c r="D1549" s="58">
        <v>42644</v>
      </c>
      <c r="E1549" s="30" t="s">
        <v>5</v>
      </c>
      <c r="F1549">
        <v>132368</v>
      </c>
      <c r="G1549">
        <v>118695</v>
      </c>
      <c r="H1549">
        <v>13673</v>
      </c>
      <c r="I1549">
        <v>151948</v>
      </c>
      <c r="J1549">
        <v>28273</v>
      </c>
      <c r="K1549">
        <f>TB_VOLUMEDEVENDAS[[#This Row],[Produção]]-TB_VOLUMEDEVENDAS[[#This Row],[Exportação]]</f>
        <v>123675</v>
      </c>
    </row>
    <row r="1550" spans="1:11" x14ac:dyDescent="0.2">
      <c r="A1550" s="56">
        <v>11</v>
      </c>
      <c r="B1550">
        <v>2016</v>
      </c>
      <c r="C1550" t="s">
        <v>26</v>
      </c>
      <c r="D1550" s="58">
        <v>42675</v>
      </c>
      <c r="E1550" s="30" t="s">
        <v>5</v>
      </c>
      <c r="F1550">
        <v>148715</v>
      </c>
      <c r="G1550">
        <v>133888</v>
      </c>
      <c r="H1550">
        <v>14827</v>
      </c>
      <c r="I1550">
        <v>185640</v>
      </c>
      <c r="J1550">
        <v>47778</v>
      </c>
      <c r="K1550">
        <f>TB_VOLUMEDEVENDAS[[#This Row],[Produção]]-TB_VOLUMEDEVENDAS[[#This Row],[Exportação]]</f>
        <v>137862</v>
      </c>
    </row>
    <row r="1551" spans="1:11" x14ac:dyDescent="0.2">
      <c r="A1551" s="56">
        <v>12</v>
      </c>
      <c r="B1551">
        <v>2016</v>
      </c>
      <c r="C1551" t="s">
        <v>27</v>
      </c>
      <c r="D1551" s="58">
        <v>42705</v>
      </c>
      <c r="E1551" s="30" t="s">
        <v>5</v>
      </c>
      <c r="F1551">
        <v>169998</v>
      </c>
      <c r="G1551">
        <v>151882</v>
      </c>
      <c r="H1551">
        <v>18116</v>
      </c>
      <c r="I1551">
        <v>166216</v>
      </c>
      <c r="J1551">
        <v>47700</v>
      </c>
      <c r="K1551">
        <f>TB_VOLUMEDEVENDAS[[#This Row],[Produção]]-TB_VOLUMEDEVENDAS[[#This Row],[Exportação]]</f>
        <v>118516</v>
      </c>
    </row>
    <row r="1552" spans="1:11" x14ac:dyDescent="0.2">
      <c r="A1552" s="56">
        <v>1</v>
      </c>
      <c r="B1552">
        <v>2017</v>
      </c>
      <c r="C1552" t="s">
        <v>16</v>
      </c>
      <c r="D1552" s="58">
        <v>42736</v>
      </c>
      <c r="E1552" s="30" t="s">
        <v>5</v>
      </c>
      <c r="F1552">
        <v>121401</v>
      </c>
      <c r="G1552">
        <v>109733</v>
      </c>
      <c r="H1552">
        <v>11668</v>
      </c>
      <c r="I1552">
        <v>154586</v>
      </c>
      <c r="J1552">
        <v>31288</v>
      </c>
      <c r="K1552">
        <f>TB_VOLUMEDEVENDAS[[#This Row],[Produção]]-TB_VOLUMEDEVENDAS[[#This Row],[Exportação]]</f>
        <v>123298</v>
      </c>
    </row>
    <row r="1553" spans="1:11" x14ac:dyDescent="0.2">
      <c r="A1553" s="56">
        <v>2</v>
      </c>
      <c r="B1553">
        <v>2017</v>
      </c>
      <c r="C1553" t="s">
        <v>17</v>
      </c>
      <c r="D1553" s="58">
        <v>42767</v>
      </c>
      <c r="E1553" s="30" t="s">
        <v>5</v>
      </c>
      <c r="F1553">
        <v>112355</v>
      </c>
      <c r="G1553">
        <v>102362</v>
      </c>
      <c r="H1553">
        <v>9993</v>
      </c>
      <c r="I1553">
        <v>171045</v>
      </c>
      <c r="J1553">
        <v>53406</v>
      </c>
      <c r="K1553">
        <f>TB_VOLUMEDEVENDAS[[#This Row],[Produção]]-TB_VOLUMEDEVENDAS[[#This Row],[Exportação]]</f>
        <v>117639</v>
      </c>
    </row>
    <row r="1554" spans="1:11" x14ac:dyDescent="0.2">
      <c r="A1554" s="56">
        <v>3</v>
      </c>
      <c r="B1554">
        <v>2017</v>
      </c>
      <c r="C1554" t="s">
        <v>18</v>
      </c>
      <c r="D1554" s="58">
        <v>42795</v>
      </c>
      <c r="E1554" s="30" t="s">
        <v>5</v>
      </c>
      <c r="F1554">
        <v>158038</v>
      </c>
      <c r="G1554">
        <v>142965</v>
      </c>
      <c r="H1554">
        <v>15073</v>
      </c>
      <c r="I1554">
        <v>201134</v>
      </c>
      <c r="J1554">
        <v>57834</v>
      </c>
      <c r="K1554">
        <f>TB_VOLUMEDEVENDAS[[#This Row],[Produção]]-TB_VOLUMEDEVENDAS[[#This Row],[Exportação]]</f>
        <v>143300</v>
      </c>
    </row>
    <row r="1555" spans="1:11" x14ac:dyDescent="0.2">
      <c r="A1555" s="56">
        <v>4</v>
      </c>
      <c r="B1555">
        <v>2017</v>
      </c>
      <c r="C1555" t="s">
        <v>19</v>
      </c>
      <c r="D1555" s="58">
        <v>42826</v>
      </c>
      <c r="E1555" s="30" t="s">
        <v>5</v>
      </c>
      <c r="F1555">
        <v>131495</v>
      </c>
      <c r="G1555">
        <v>119228</v>
      </c>
      <c r="H1555">
        <v>12267</v>
      </c>
      <c r="I1555">
        <v>159822</v>
      </c>
      <c r="J1555">
        <v>50507</v>
      </c>
      <c r="K1555">
        <f>TB_VOLUMEDEVENDAS[[#This Row],[Produção]]-TB_VOLUMEDEVENDAS[[#This Row],[Exportação]]</f>
        <v>109315</v>
      </c>
    </row>
    <row r="1556" spans="1:11" x14ac:dyDescent="0.2">
      <c r="A1556" s="56">
        <v>5</v>
      </c>
      <c r="B1556">
        <v>2017</v>
      </c>
      <c r="C1556" t="s">
        <v>20</v>
      </c>
      <c r="D1556" s="58">
        <v>42856</v>
      </c>
      <c r="E1556" s="30" t="s">
        <v>5</v>
      </c>
      <c r="F1556">
        <v>163311</v>
      </c>
      <c r="G1556">
        <v>148669</v>
      </c>
      <c r="H1556">
        <v>14642</v>
      </c>
      <c r="I1556">
        <v>210787</v>
      </c>
      <c r="J1556">
        <v>59737</v>
      </c>
      <c r="K1556">
        <f>TB_VOLUMEDEVENDAS[[#This Row],[Produção]]-TB_VOLUMEDEVENDAS[[#This Row],[Exportação]]</f>
        <v>151050</v>
      </c>
    </row>
    <row r="1557" spans="1:11" x14ac:dyDescent="0.2">
      <c r="A1557" s="56">
        <v>6</v>
      </c>
      <c r="B1557">
        <v>2017</v>
      </c>
      <c r="C1557" t="s">
        <v>21</v>
      </c>
      <c r="D1557" s="58">
        <v>42887</v>
      </c>
      <c r="E1557" s="30" t="s">
        <v>5</v>
      </c>
      <c r="F1557">
        <v>161210</v>
      </c>
      <c r="G1557">
        <v>147378</v>
      </c>
      <c r="H1557">
        <v>13832</v>
      </c>
      <c r="I1557">
        <v>176868</v>
      </c>
      <c r="J1557">
        <v>53466</v>
      </c>
      <c r="K1557">
        <f>TB_VOLUMEDEVENDAS[[#This Row],[Produção]]-TB_VOLUMEDEVENDAS[[#This Row],[Exportação]]</f>
        <v>123402</v>
      </c>
    </row>
    <row r="1558" spans="1:11" x14ac:dyDescent="0.2">
      <c r="A1558" s="56">
        <v>7</v>
      </c>
      <c r="B1558">
        <v>2017</v>
      </c>
      <c r="C1558" t="s">
        <v>22</v>
      </c>
      <c r="D1558" s="58">
        <v>42917</v>
      </c>
      <c r="E1558" s="30" t="s">
        <v>5</v>
      </c>
      <c r="F1558">
        <v>151698</v>
      </c>
      <c r="G1558">
        <v>137981</v>
      </c>
      <c r="H1558">
        <v>13717</v>
      </c>
      <c r="I1558">
        <v>189340</v>
      </c>
      <c r="J1558">
        <v>52545</v>
      </c>
      <c r="K1558">
        <f>TB_VOLUMEDEVENDAS[[#This Row],[Produção]]-TB_VOLUMEDEVENDAS[[#This Row],[Exportação]]</f>
        <v>136795</v>
      </c>
    </row>
    <row r="1559" spans="1:11" x14ac:dyDescent="0.2">
      <c r="A1559" s="56">
        <v>8</v>
      </c>
      <c r="B1559">
        <v>2017</v>
      </c>
      <c r="C1559" t="s">
        <v>23</v>
      </c>
      <c r="D1559" s="58">
        <v>42948</v>
      </c>
      <c r="E1559" s="30" t="s">
        <v>5</v>
      </c>
      <c r="F1559">
        <v>180903</v>
      </c>
      <c r="G1559">
        <v>164715</v>
      </c>
      <c r="H1559">
        <v>16188</v>
      </c>
      <c r="I1559">
        <v>225601</v>
      </c>
      <c r="J1559">
        <v>55077</v>
      </c>
      <c r="K1559">
        <f>TB_VOLUMEDEVENDAS[[#This Row],[Produção]]-TB_VOLUMEDEVENDAS[[#This Row],[Exportação]]</f>
        <v>170524</v>
      </c>
    </row>
    <row r="1560" spans="1:11" x14ac:dyDescent="0.2">
      <c r="A1560" s="56">
        <v>9</v>
      </c>
      <c r="B1560">
        <v>2017</v>
      </c>
      <c r="C1560" t="s">
        <v>24</v>
      </c>
      <c r="D1560" s="58">
        <v>42979</v>
      </c>
      <c r="E1560" s="30" t="s">
        <v>5</v>
      </c>
      <c r="F1560">
        <v>168021</v>
      </c>
      <c r="G1560">
        <v>154154</v>
      </c>
      <c r="H1560">
        <v>13867</v>
      </c>
      <c r="I1560">
        <v>204847</v>
      </c>
      <c r="J1560">
        <v>48410</v>
      </c>
      <c r="K1560">
        <f>TB_VOLUMEDEVENDAS[[#This Row],[Produção]]-TB_VOLUMEDEVENDAS[[#This Row],[Exportação]]</f>
        <v>156437</v>
      </c>
    </row>
    <row r="1561" spans="1:11" x14ac:dyDescent="0.2">
      <c r="A1561" s="56">
        <v>10</v>
      </c>
      <c r="B1561">
        <v>2017</v>
      </c>
      <c r="C1561" t="s">
        <v>25</v>
      </c>
      <c r="D1561" s="58">
        <v>43009</v>
      </c>
      <c r="E1561" s="30" t="s">
        <v>5</v>
      </c>
      <c r="F1561">
        <v>166874</v>
      </c>
      <c r="G1561">
        <v>153393</v>
      </c>
      <c r="H1561">
        <v>13481</v>
      </c>
      <c r="I1561">
        <v>213674</v>
      </c>
      <c r="J1561">
        <v>47873</v>
      </c>
      <c r="K1561">
        <f>TB_VOLUMEDEVENDAS[[#This Row],[Produção]]-TB_VOLUMEDEVENDAS[[#This Row],[Exportação]]</f>
        <v>165801</v>
      </c>
    </row>
    <row r="1562" spans="1:11" x14ac:dyDescent="0.2">
      <c r="A1562" s="56">
        <v>11</v>
      </c>
      <c r="B1562">
        <v>2017</v>
      </c>
      <c r="C1562" t="s">
        <v>26</v>
      </c>
      <c r="D1562" s="58">
        <v>43040</v>
      </c>
      <c r="E1562" s="30" t="s">
        <v>5</v>
      </c>
      <c r="F1562">
        <v>169058</v>
      </c>
      <c r="G1562">
        <v>155123</v>
      </c>
      <c r="H1562">
        <v>13935</v>
      </c>
      <c r="I1562">
        <v>213538</v>
      </c>
      <c r="J1562">
        <v>61586</v>
      </c>
      <c r="K1562">
        <f>TB_VOLUMEDEVENDAS[[#This Row],[Produção]]-TB_VOLUMEDEVENDAS[[#This Row],[Exportação]]</f>
        <v>151952</v>
      </c>
    </row>
    <row r="1563" spans="1:11" x14ac:dyDescent="0.2">
      <c r="A1563" s="56">
        <v>12</v>
      </c>
      <c r="B1563">
        <v>2017</v>
      </c>
      <c r="C1563" t="s">
        <v>27</v>
      </c>
      <c r="D1563" s="58">
        <v>43070</v>
      </c>
      <c r="E1563" s="30" t="s">
        <v>5</v>
      </c>
      <c r="F1563">
        <v>172220</v>
      </c>
      <c r="G1563">
        <v>156132</v>
      </c>
      <c r="H1563">
        <v>16088</v>
      </c>
      <c r="I1563">
        <v>186655</v>
      </c>
      <c r="J1563">
        <v>52247</v>
      </c>
      <c r="K1563">
        <f>TB_VOLUMEDEVENDAS[[#This Row],[Produção]]-TB_VOLUMEDEVENDAS[[#This Row],[Exportação]]</f>
        <v>134408</v>
      </c>
    </row>
    <row r="1564" spans="1:11" x14ac:dyDescent="0.2">
      <c r="A1564" s="56">
        <v>1</v>
      </c>
      <c r="B1564">
        <v>2018</v>
      </c>
      <c r="C1564" t="s">
        <v>16</v>
      </c>
      <c r="D1564" s="58">
        <v>43101</v>
      </c>
      <c r="E1564" s="30" t="s">
        <v>5</v>
      </c>
      <c r="F1564">
        <v>149061</v>
      </c>
      <c r="G1564">
        <v>135143</v>
      </c>
      <c r="H1564">
        <v>13918</v>
      </c>
      <c r="I1564">
        <v>182025</v>
      </c>
      <c r="J1564">
        <v>38006</v>
      </c>
      <c r="K1564">
        <f>TB_VOLUMEDEVENDAS[[#This Row],[Produção]]-TB_VOLUMEDEVENDAS[[#This Row],[Exportação]]</f>
        <v>144019</v>
      </c>
    </row>
    <row r="1565" spans="1:11" x14ac:dyDescent="0.2">
      <c r="A1565" s="56">
        <v>2</v>
      </c>
      <c r="B1565">
        <v>2018</v>
      </c>
      <c r="C1565" t="s">
        <v>17</v>
      </c>
      <c r="D1565" s="58">
        <v>43132</v>
      </c>
      <c r="E1565" s="30" t="s">
        <v>5</v>
      </c>
      <c r="F1565">
        <v>129813</v>
      </c>
      <c r="G1565">
        <v>117431</v>
      </c>
      <c r="H1565">
        <v>12382</v>
      </c>
      <c r="I1565">
        <v>176807</v>
      </c>
      <c r="J1565">
        <v>54932</v>
      </c>
      <c r="K1565">
        <f>TB_VOLUMEDEVENDAS[[#This Row],[Produção]]-TB_VOLUMEDEVENDAS[[#This Row],[Exportação]]</f>
        <v>121875</v>
      </c>
    </row>
    <row r="1566" spans="1:11" x14ac:dyDescent="0.2">
      <c r="A1566" s="56">
        <v>3</v>
      </c>
      <c r="B1566">
        <v>2018</v>
      </c>
      <c r="C1566" t="s">
        <v>18</v>
      </c>
      <c r="D1566" s="58">
        <v>43160</v>
      </c>
      <c r="E1566" s="30" t="s">
        <v>5</v>
      </c>
      <c r="F1566">
        <v>172877</v>
      </c>
      <c r="G1566">
        <v>156245</v>
      </c>
      <c r="H1566">
        <v>16632</v>
      </c>
      <c r="I1566">
        <v>218015</v>
      </c>
      <c r="J1566">
        <v>52242</v>
      </c>
      <c r="K1566">
        <f>TB_VOLUMEDEVENDAS[[#This Row],[Produção]]-TB_VOLUMEDEVENDAS[[#This Row],[Exportação]]</f>
        <v>165773</v>
      </c>
    </row>
    <row r="1567" spans="1:11" x14ac:dyDescent="0.2">
      <c r="A1567" s="56">
        <v>4</v>
      </c>
      <c r="B1567">
        <v>2018</v>
      </c>
      <c r="C1567" t="s">
        <v>19</v>
      </c>
      <c r="D1567" s="58">
        <v>43191</v>
      </c>
      <c r="E1567" s="30" t="s">
        <v>5</v>
      </c>
      <c r="F1567">
        <v>178841</v>
      </c>
      <c r="G1567">
        <v>160058</v>
      </c>
      <c r="H1567">
        <v>18783</v>
      </c>
      <c r="I1567">
        <v>217393</v>
      </c>
      <c r="J1567">
        <v>55919</v>
      </c>
      <c r="K1567">
        <f>TB_VOLUMEDEVENDAS[[#This Row],[Produção]]-TB_VOLUMEDEVENDAS[[#This Row],[Exportação]]</f>
        <v>161474</v>
      </c>
    </row>
    <row r="1568" spans="1:11" x14ac:dyDescent="0.2">
      <c r="A1568" s="56">
        <v>5</v>
      </c>
      <c r="B1568">
        <v>2018</v>
      </c>
      <c r="C1568" t="s">
        <v>20</v>
      </c>
      <c r="D1568" s="58">
        <v>43221</v>
      </c>
      <c r="E1568" s="30" t="s">
        <v>5</v>
      </c>
      <c r="F1568">
        <v>164445</v>
      </c>
      <c r="G1568">
        <v>146062</v>
      </c>
      <c r="H1568">
        <v>18383</v>
      </c>
      <c r="I1568">
        <v>179583</v>
      </c>
      <c r="J1568">
        <v>51207</v>
      </c>
      <c r="K1568">
        <f>TB_VOLUMEDEVENDAS[[#This Row],[Produção]]-TB_VOLUMEDEVENDAS[[#This Row],[Exportação]]</f>
        <v>128376</v>
      </c>
    </row>
    <row r="1569" spans="1:11" x14ac:dyDescent="0.2">
      <c r="A1569" s="56">
        <v>6</v>
      </c>
      <c r="B1569">
        <v>2018</v>
      </c>
      <c r="C1569" t="s">
        <v>21</v>
      </c>
      <c r="D1569" s="58">
        <v>43252</v>
      </c>
      <c r="E1569" s="30" t="s">
        <v>5</v>
      </c>
      <c r="F1569">
        <v>163528</v>
      </c>
      <c r="G1569">
        <v>145625</v>
      </c>
      <c r="H1569">
        <v>17903</v>
      </c>
      <c r="I1569">
        <v>208851</v>
      </c>
      <c r="J1569">
        <v>50209</v>
      </c>
      <c r="K1569">
        <f>TB_VOLUMEDEVENDAS[[#This Row],[Produção]]-TB_VOLUMEDEVENDAS[[#This Row],[Exportação]]</f>
        <v>158642</v>
      </c>
    </row>
    <row r="1570" spans="1:11" x14ac:dyDescent="0.2">
      <c r="A1570" s="56">
        <v>7</v>
      </c>
      <c r="B1570">
        <v>2018</v>
      </c>
      <c r="C1570" t="s">
        <v>22</v>
      </c>
      <c r="D1570" s="58">
        <v>43282</v>
      </c>
      <c r="E1570" s="30" t="s">
        <v>5</v>
      </c>
      <c r="F1570">
        <v>176085</v>
      </c>
      <c r="G1570">
        <v>157638</v>
      </c>
      <c r="H1570">
        <v>18447</v>
      </c>
      <c r="I1570">
        <v>201002</v>
      </c>
      <c r="J1570">
        <v>39241</v>
      </c>
      <c r="K1570">
        <f>TB_VOLUMEDEVENDAS[[#This Row],[Produção]]-TB_VOLUMEDEVENDAS[[#This Row],[Exportação]]</f>
        <v>161761</v>
      </c>
    </row>
    <row r="1571" spans="1:11" x14ac:dyDescent="0.2">
      <c r="A1571" s="56">
        <v>8</v>
      </c>
      <c r="B1571">
        <v>2018</v>
      </c>
      <c r="C1571" t="s">
        <v>23</v>
      </c>
      <c r="D1571" s="58">
        <v>43313</v>
      </c>
      <c r="E1571" s="30" t="s">
        <v>5</v>
      </c>
      <c r="F1571">
        <v>203906</v>
      </c>
      <c r="G1571">
        <v>183107</v>
      </c>
      <c r="H1571">
        <v>20799</v>
      </c>
      <c r="I1571">
        <v>243241</v>
      </c>
      <c r="J1571">
        <v>47524</v>
      </c>
      <c r="K1571">
        <f>TB_VOLUMEDEVENDAS[[#This Row],[Produção]]-TB_VOLUMEDEVENDAS[[#This Row],[Exportação]]</f>
        <v>195717</v>
      </c>
    </row>
    <row r="1572" spans="1:11" x14ac:dyDescent="0.2">
      <c r="A1572" s="56">
        <v>9</v>
      </c>
      <c r="B1572">
        <v>2018</v>
      </c>
      <c r="C1572" t="s">
        <v>24</v>
      </c>
      <c r="D1572" s="58">
        <v>43344</v>
      </c>
      <c r="E1572" s="30" t="s">
        <v>5</v>
      </c>
      <c r="F1572">
        <v>173193</v>
      </c>
      <c r="G1572">
        <v>157037</v>
      </c>
      <c r="H1572">
        <v>16156</v>
      </c>
      <c r="I1572">
        <v>187288</v>
      </c>
      <c r="J1572">
        <v>29807</v>
      </c>
      <c r="K1572">
        <f>TB_VOLUMEDEVENDAS[[#This Row],[Produção]]-TB_VOLUMEDEVENDAS[[#This Row],[Exportação]]</f>
        <v>157481</v>
      </c>
    </row>
    <row r="1573" spans="1:11" x14ac:dyDescent="0.2">
      <c r="A1573" s="56">
        <v>10</v>
      </c>
      <c r="B1573">
        <v>2018</v>
      </c>
      <c r="C1573" t="s">
        <v>25</v>
      </c>
      <c r="D1573" s="58">
        <v>43374</v>
      </c>
      <c r="E1573" s="30" t="s">
        <v>5</v>
      </c>
      <c r="F1573">
        <v>208835</v>
      </c>
      <c r="G1573">
        <v>190078</v>
      </c>
      <c r="H1573">
        <v>18757</v>
      </c>
      <c r="I1573">
        <v>221319</v>
      </c>
      <c r="J1573">
        <v>32580</v>
      </c>
      <c r="K1573">
        <f>TB_VOLUMEDEVENDAS[[#This Row],[Produção]]-TB_VOLUMEDEVENDAS[[#This Row],[Exportação]]</f>
        <v>188739</v>
      </c>
    </row>
    <row r="1574" spans="1:11" x14ac:dyDescent="0.2">
      <c r="A1574" s="56">
        <v>11</v>
      </c>
      <c r="B1574">
        <v>2018</v>
      </c>
      <c r="C1574" t="s">
        <v>26</v>
      </c>
      <c r="D1574" s="58">
        <v>43405</v>
      </c>
      <c r="E1574" s="30" t="s">
        <v>5</v>
      </c>
      <c r="F1574">
        <v>192142</v>
      </c>
      <c r="G1574">
        <v>175600</v>
      </c>
      <c r="H1574">
        <v>16542</v>
      </c>
      <c r="I1574">
        <v>204570</v>
      </c>
      <c r="J1574">
        <v>25710</v>
      </c>
      <c r="K1574">
        <f>TB_VOLUMEDEVENDAS[[#This Row],[Produção]]-TB_VOLUMEDEVENDAS[[#This Row],[Exportação]]</f>
        <v>178860</v>
      </c>
    </row>
    <row r="1575" spans="1:11" x14ac:dyDescent="0.2">
      <c r="A1575" s="56">
        <v>12</v>
      </c>
      <c r="B1575">
        <v>2018</v>
      </c>
      <c r="C1575" t="s">
        <v>27</v>
      </c>
      <c r="D1575" s="58">
        <v>43435</v>
      </c>
      <c r="E1575" s="30" t="s">
        <v>5</v>
      </c>
      <c r="F1575">
        <v>189388</v>
      </c>
      <c r="G1575">
        <v>172301</v>
      </c>
      <c r="H1575">
        <v>17087</v>
      </c>
      <c r="I1575">
        <v>147873</v>
      </c>
      <c r="J1575">
        <v>22787</v>
      </c>
      <c r="K1575">
        <f>TB_VOLUMEDEVENDAS[[#This Row],[Produção]]-TB_VOLUMEDEVENDAS[[#This Row],[Exportação]]</f>
        <v>125086</v>
      </c>
    </row>
    <row r="1576" spans="1:11" x14ac:dyDescent="0.2">
      <c r="A1576" s="56">
        <v>1</v>
      </c>
      <c r="B1576">
        <v>2019</v>
      </c>
      <c r="C1576" t="s">
        <v>16</v>
      </c>
      <c r="D1576" s="58">
        <v>43466</v>
      </c>
      <c r="E1576" s="30" t="s">
        <v>5</v>
      </c>
      <c r="F1576">
        <v>163793</v>
      </c>
      <c r="G1576">
        <v>148630</v>
      </c>
      <c r="H1576">
        <v>15163</v>
      </c>
      <c r="I1576">
        <v>166195</v>
      </c>
      <c r="J1576">
        <v>25789</v>
      </c>
      <c r="K1576">
        <f>TB_VOLUMEDEVENDAS[[#This Row],[Produção]]-TB_VOLUMEDEVENDAS[[#This Row],[Exportação]]</f>
        <v>140406</v>
      </c>
    </row>
    <row r="1577" spans="1:11" x14ac:dyDescent="0.2">
      <c r="A1577" s="56">
        <v>2</v>
      </c>
      <c r="B1577">
        <v>2019</v>
      </c>
      <c r="C1577" t="s">
        <v>17</v>
      </c>
      <c r="D1577" s="58">
        <v>43497</v>
      </c>
      <c r="E1577" s="30" t="s">
        <v>5</v>
      </c>
      <c r="F1577">
        <v>162538</v>
      </c>
      <c r="G1577">
        <v>149031</v>
      </c>
      <c r="H1577">
        <v>13507</v>
      </c>
      <c r="I1577">
        <v>217812</v>
      </c>
      <c r="J1577">
        <v>33462</v>
      </c>
      <c r="K1577">
        <f>TB_VOLUMEDEVENDAS[[#This Row],[Produção]]-TB_VOLUMEDEVENDAS[[#This Row],[Exportação]]</f>
        <v>184350</v>
      </c>
    </row>
    <row r="1578" spans="1:11" x14ac:dyDescent="0.2">
      <c r="A1578" s="56">
        <v>3</v>
      </c>
      <c r="B1578">
        <v>2019</v>
      </c>
      <c r="C1578" t="s">
        <v>18</v>
      </c>
      <c r="D1578" s="58">
        <v>43525</v>
      </c>
      <c r="E1578" s="30" t="s">
        <v>5</v>
      </c>
      <c r="F1578">
        <v>170487</v>
      </c>
      <c r="G1578">
        <v>156262</v>
      </c>
      <c r="H1578">
        <v>14225</v>
      </c>
      <c r="I1578">
        <v>203108</v>
      </c>
      <c r="J1578">
        <v>31906</v>
      </c>
      <c r="K1578">
        <f>TB_VOLUMEDEVENDAS[[#This Row],[Produção]]-TB_VOLUMEDEVENDAS[[#This Row],[Exportação]]</f>
        <v>171202</v>
      </c>
    </row>
    <row r="1579" spans="1:11" x14ac:dyDescent="0.2">
      <c r="A1579" s="56">
        <v>4</v>
      </c>
      <c r="B1579">
        <v>2019</v>
      </c>
      <c r="C1579" t="s">
        <v>19</v>
      </c>
      <c r="D1579" s="58">
        <v>43556</v>
      </c>
      <c r="E1579" s="30" t="s">
        <v>5</v>
      </c>
      <c r="F1579">
        <v>189097</v>
      </c>
      <c r="G1579">
        <v>173140</v>
      </c>
      <c r="H1579">
        <v>15957</v>
      </c>
      <c r="I1579">
        <v>225330</v>
      </c>
      <c r="J1579">
        <v>27133</v>
      </c>
      <c r="K1579">
        <f>TB_VOLUMEDEVENDAS[[#This Row],[Produção]]-TB_VOLUMEDEVENDAS[[#This Row],[Exportação]]</f>
        <v>198197</v>
      </c>
    </row>
    <row r="1580" spans="1:11" x14ac:dyDescent="0.2">
      <c r="A1580" s="56">
        <v>5</v>
      </c>
      <c r="B1580">
        <v>2019</v>
      </c>
      <c r="C1580" t="s">
        <v>20</v>
      </c>
      <c r="D1580" s="58">
        <v>43586</v>
      </c>
      <c r="E1580" s="30" t="s">
        <v>5</v>
      </c>
      <c r="F1580">
        <v>198776</v>
      </c>
      <c r="G1580">
        <v>183484</v>
      </c>
      <c r="H1580">
        <v>15292</v>
      </c>
      <c r="I1580">
        <v>230351</v>
      </c>
      <c r="J1580">
        <v>34983</v>
      </c>
      <c r="K1580">
        <f>TB_VOLUMEDEVENDAS[[#This Row],[Produção]]-TB_VOLUMEDEVENDAS[[#This Row],[Exportação]]</f>
        <v>195368</v>
      </c>
    </row>
    <row r="1581" spans="1:11" x14ac:dyDescent="0.2">
      <c r="A1581" s="56">
        <v>6</v>
      </c>
      <c r="B1581">
        <v>2019</v>
      </c>
      <c r="C1581" t="s">
        <v>21</v>
      </c>
      <c r="D1581" s="58">
        <v>43617</v>
      </c>
      <c r="E1581" s="30" t="s">
        <v>5</v>
      </c>
      <c r="F1581">
        <v>181297</v>
      </c>
      <c r="G1581">
        <v>167735</v>
      </c>
      <c r="H1581">
        <v>13562</v>
      </c>
      <c r="I1581">
        <v>190859</v>
      </c>
      <c r="J1581">
        <v>33058</v>
      </c>
      <c r="K1581">
        <f>TB_VOLUMEDEVENDAS[[#This Row],[Produção]]-TB_VOLUMEDEVENDAS[[#This Row],[Exportação]]</f>
        <v>157801</v>
      </c>
    </row>
    <row r="1582" spans="1:11" x14ac:dyDescent="0.2">
      <c r="A1582" s="56">
        <v>7</v>
      </c>
      <c r="B1582">
        <v>2019</v>
      </c>
      <c r="C1582" t="s">
        <v>22</v>
      </c>
      <c r="D1582" s="58">
        <v>43647</v>
      </c>
      <c r="E1582" s="30" t="s">
        <v>5</v>
      </c>
      <c r="F1582">
        <v>195854</v>
      </c>
      <c r="G1582">
        <v>181020</v>
      </c>
      <c r="H1582">
        <v>14834</v>
      </c>
      <c r="I1582">
        <v>221869</v>
      </c>
      <c r="J1582">
        <v>35683</v>
      </c>
      <c r="K1582">
        <f>TB_VOLUMEDEVENDAS[[#This Row],[Produção]]-TB_VOLUMEDEVENDAS[[#This Row],[Exportação]]</f>
        <v>186186</v>
      </c>
    </row>
    <row r="1583" spans="1:11" x14ac:dyDescent="0.2">
      <c r="A1583" s="56">
        <v>8</v>
      </c>
      <c r="B1583">
        <v>2019</v>
      </c>
      <c r="C1583" t="s">
        <v>23</v>
      </c>
      <c r="D1583" s="58">
        <v>43678</v>
      </c>
      <c r="E1583" s="30" t="s">
        <v>5</v>
      </c>
      <c r="F1583">
        <v>195917</v>
      </c>
      <c r="G1583">
        <v>180119</v>
      </c>
      <c r="H1583">
        <v>15798</v>
      </c>
      <c r="I1583">
        <v>222648</v>
      </c>
      <c r="J1583">
        <v>30241</v>
      </c>
      <c r="K1583">
        <f>TB_VOLUMEDEVENDAS[[#This Row],[Produção]]-TB_VOLUMEDEVENDAS[[#This Row],[Exportação]]</f>
        <v>192407</v>
      </c>
    </row>
    <row r="1584" spans="1:11" x14ac:dyDescent="0.2">
      <c r="A1584" s="56">
        <v>9</v>
      </c>
      <c r="B1584">
        <v>2019</v>
      </c>
      <c r="C1584" t="s">
        <v>24</v>
      </c>
      <c r="D1584" s="58">
        <v>43709</v>
      </c>
      <c r="E1584" s="30" t="s">
        <v>5</v>
      </c>
      <c r="F1584">
        <v>187818</v>
      </c>
      <c r="G1584">
        <v>173358</v>
      </c>
      <c r="H1584">
        <v>14460</v>
      </c>
      <c r="I1584">
        <v>203198</v>
      </c>
      <c r="J1584">
        <v>27394</v>
      </c>
      <c r="K1584">
        <f>TB_VOLUMEDEVENDAS[[#This Row],[Produção]]-TB_VOLUMEDEVENDAS[[#This Row],[Exportação]]</f>
        <v>175804</v>
      </c>
    </row>
    <row r="1585" spans="1:11" x14ac:dyDescent="0.2">
      <c r="A1585" s="56">
        <v>10</v>
      </c>
      <c r="B1585">
        <v>2019</v>
      </c>
      <c r="C1585" t="s">
        <v>25</v>
      </c>
      <c r="D1585" s="58">
        <v>43739</v>
      </c>
      <c r="E1585" s="30" t="s">
        <v>5</v>
      </c>
      <c r="F1585">
        <v>204532</v>
      </c>
      <c r="G1585">
        <v>189489</v>
      </c>
      <c r="H1585">
        <v>15043</v>
      </c>
      <c r="I1585">
        <v>239005</v>
      </c>
      <c r="J1585">
        <v>23813</v>
      </c>
      <c r="K1585">
        <f>TB_VOLUMEDEVENDAS[[#This Row],[Produção]]-TB_VOLUMEDEVENDAS[[#This Row],[Exportação]]</f>
        <v>215192</v>
      </c>
    </row>
    <row r="1586" spans="1:11" x14ac:dyDescent="0.2">
      <c r="A1586" s="56">
        <v>11</v>
      </c>
      <c r="B1586">
        <v>2019</v>
      </c>
      <c r="C1586" t="s">
        <v>26</v>
      </c>
      <c r="D1586" s="58">
        <v>43770</v>
      </c>
      <c r="E1586" s="30" t="s">
        <v>5</v>
      </c>
      <c r="F1586">
        <v>196771</v>
      </c>
      <c r="G1586">
        <v>182708</v>
      </c>
      <c r="H1586">
        <v>14063</v>
      </c>
      <c r="I1586">
        <v>186426</v>
      </c>
      <c r="J1586">
        <v>25130</v>
      </c>
      <c r="K1586">
        <f>TB_VOLUMEDEVENDAS[[#This Row],[Produção]]-TB_VOLUMEDEVENDAS[[#This Row],[Exportação]]</f>
        <v>161296</v>
      </c>
    </row>
    <row r="1587" spans="1:11" x14ac:dyDescent="0.2">
      <c r="A1587" s="56">
        <v>12</v>
      </c>
      <c r="B1587">
        <v>2019</v>
      </c>
      <c r="C1587" t="s">
        <v>27</v>
      </c>
      <c r="D1587" s="58">
        <v>43800</v>
      </c>
      <c r="E1587" s="30" t="s">
        <v>5</v>
      </c>
      <c r="F1587">
        <v>215193</v>
      </c>
      <c r="G1587">
        <v>196839</v>
      </c>
      <c r="H1587">
        <v>18354</v>
      </c>
      <c r="I1587">
        <v>141689</v>
      </c>
      <c r="J1587">
        <v>22611</v>
      </c>
      <c r="K1587">
        <f>TB_VOLUMEDEVENDAS[[#This Row],[Produção]]-TB_VOLUMEDEVENDAS[[#This Row],[Exportação]]</f>
        <v>119078</v>
      </c>
    </row>
    <row r="1588" spans="1:11" x14ac:dyDescent="0.2">
      <c r="A1588" s="56">
        <v>1</v>
      </c>
      <c r="B1588">
        <v>2020</v>
      </c>
      <c r="C1588" t="s">
        <v>16</v>
      </c>
      <c r="D1588" s="58">
        <v>43831</v>
      </c>
      <c r="E1588" s="30" t="s">
        <v>5</v>
      </c>
      <c r="F1588">
        <v>154581</v>
      </c>
      <c r="G1588">
        <v>141860</v>
      </c>
      <c r="H1588">
        <v>12721</v>
      </c>
      <c r="I1588">
        <v>162376</v>
      </c>
      <c r="J1588">
        <v>17445</v>
      </c>
      <c r="K1588">
        <f>TB_VOLUMEDEVENDAS[[#This Row],[Produção]]-TB_VOLUMEDEVENDAS[[#This Row],[Exportação]]</f>
        <v>144931</v>
      </c>
    </row>
    <row r="1589" spans="1:11" x14ac:dyDescent="0.2">
      <c r="A1589" s="56">
        <v>2</v>
      </c>
      <c r="B1589">
        <v>2020</v>
      </c>
      <c r="C1589" t="s">
        <v>17</v>
      </c>
      <c r="D1589" s="58">
        <v>43862</v>
      </c>
      <c r="E1589" s="30" t="s">
        <v>5</v>
      </c>
      <c r="F1589">
        <v>165150</v>
      </c>
      <c r="G1589">
        <v>153332</v>
      </c>
      <c r="H1589">
        <v>11818</v>
      </c>
      <c r="I1589">
        <v>173417</v>
      </c>
      <c r="J1589">
        <v>32117</v>
      </c>
      <c r="K1589">
        <f>TB_VOLUMEDEVENDAS[[#This Row],[Produção]]-TB_VOLUMEDEVENDAS[[#This Row],[Exportação]]</f>
        <v>141300</v>
      </c>
    </row>
    <row r="1590" spans="1:11" x14ac:dyDescent="0.2">
      <c r="A1590" s="56">
        <v>3</v>
      </c>
      <c r="B1590">
        <v>2020</v>
      </c>
      <c r="C1590" t="s">
        <v>18</v>
      </c>
      <c r="D1590" s="58">
        <v>43891</v>
      </c>
      <c r="E1590" s="30" t="s">
        <v>5</v>
      </c>
      <c r="F1590">
        <v>131276</v>
      </c>
      <c r="G1590">
        <v>122212</v>
      </c>
      <c r="H1590">
        <v>9064</v>
      </c>
      <c r="I1590">
        <v>156498</v>
      </c>
      <c r="J1590">
        <v>24852</v>
      </c>
      <c r="K1590">
        <f>TB_VOLUMEDEVENDAS[[#This Row],[Produção]]-TB_VOLUMEDEVENDAS[[#This Row],[Exportação]]</f>
        <v>131646</v>
      </c>
    </row>
    <row r="1591" spans="1:11" x14ac:dyDescent="0.2">
      <c r="A1591" s="56">
        <v>4</v>
      </c>
      <c r="B1591">
        <v>2020</v>
      </c>
      <c r="C1591" t="s">
        <v>19</v>
      </c>
      <c r="D1591" s="58">
        <v>43922</v>
      </c>
      <c r="E1591" s="30" t="s">
        <v>5</v>
      </c>
      <c r="F1591">
        <v>39501</v>
      </c>
      <c r="G1591">
        <v>35847</v>
      </c>
      <c r="H1591">
        <v>3654</v>
      </c>
      <c r="I1591">
        <v>946</v>
      </c>
      <c r="J1591">
        <v>5831</v>
      </c>
      <c r="K1591">
        <f>TB_VOLUMEDEVENDAS[[#This Row],[Produção]]-TB_VOLUMEDEVENDAS[[#This Row],[Exportação]]</f>
        <v>-4885</v>
      </c>
    </row>
    <row r="1592" spans="1:11" x14ac:dyDescent="0.2">
      <c r="A1592" s="56">
        <v>5</v>
      </c>
      <c r="B1592">
        <v>2020</v>
      </c>
      <c r="C1592" t="s">
        <v>20</v>
      </c>
      <c r="D1592" s="58">
        <v>43952</v>
      </c>
      <c r="E1592" s="30" t="s">
        <v>5</v>
      </c>
      <c r="F1592">
        <v>44137</v>
      </c>
      <c r="G1592">
        <v>39275</v>
      </c>
      <c r="H1592">
        <v>4862</v>
      </c>
      <c r="I1592">
        <v>29603</v>
      </c>
      <c r="J1592">
        <v>2016</v>
      </c>
      <c r="K1592">
        <f>TB_VOLUMEDEVENDAS[[#This Row],[Produção]]-TB_VOLUMEDEVENDAS[[#This Row],[Exportação]]</f>
        <v>27587</v>
      </c>
    </row>
    <row r="1593" spans="1:11" x14ac:dyDescent="0.2">
      <c r="A1593" s="56">
        <v>6</v>
      </c>
      <c r="B1593">
        <v>2020</v>
      </c>
      <c r="C1593" t="s">
        <v>21</v>
      </c>
      <c r="D1593" s="58">
        <v>43983</v>
      </c>
      <c r="E1593" s="30" t="s">
        <v>5</v>
      </c>
      <c r="F1593">
        <v>102404</v>
      </c>
      <c r="G1593">
        <v>92067</v>
      </c>
      <c r="H1593">
        <v>10337</v>
      </c>
      <c r="I1593">
        <v>71262</v>
      </c>
      <c r="J1593">
        <v>13224</v>
      </c>
      <c r="K1593">
        <f>TB_VOLUMEDEVENDAS[[#This Row],[Produção]]-TB_VOLUMEDEVENDAS[[#This Row],[Exportação]]</f>
        <v>58038</v>
      </c>
    </row>
    <row r="1594" spans="1:11" x14ac:dyDescent="0.2">
      <c r="A1594" s="56">
        <v>7</v>
      </c>
      <c r="B1594">
        <v>2020</v>
      </c>
      <c r="C1594" t="s">
        <v>22</v>
      </c>
      <c r="D1594" s="58">
        <v>44013</v>
      </c>
      <c r="E1594" s="30" t="s">
        <v>5</v>
      </c>
      <c r="F1594">
        <v>134956</v>
      </c>
      <c r="G1594">
        <v>124008</v>
      </c>
      <c r="H1594">
        <v>10948</v>
      </c>
      <c r="I1594">
        <v>136025</v>
      </c>
      <c r="J1594">
        <v>21265</v>
      </c>
      <c r="K1594">
        <f>TB_VOLUMEDEVENDAS[[#This Row],[Produção]]-TB_VOLUMEDEVENDAS[[#This Row],[Exportação]]</f>
        <v>114760</v>
      </c>
    </row>
    <row r="1595" spans="1:11" x14ac:dyDescent="0.2">
      <c r="A1595" s="56">
        <v>8</v>
      </c>
      <c r="B1595">
        <v>2020</v>
      </c>
      <c r="C1595" t="s">
        <v>23</v>
      </c>
      <c r="D1595" s="58">
        <v>44044</v>
      </c>
      <c r="E1595" s="30" t="s">
        <v>5</v>
      </c>
      <c r="F1595">
        <v>142057</v>
      </c>
      <c r="G1595">
        <v>131766</v>
      </c>
      <c r="H1595">
        <v>10291</v>
      </c>
      <c r="I1595">
        <v>169052</v>
      </c>
      <c r="J1595">
        <v>22906</v>
      </c>
      <c r="K1595">
        <f>TB_VOLUMEDEVENDAS[[#This Row],[Produção]]-TB_VOLUMEDEVENDAS[[#This Row],[Exportação]]</f>
        <v>146146</v>
      </c>
    </row>
    <row r="1596" spans="1:11" x14ac:dyDescent="0.2">
      <c r="A1596" s="56">
        <v>9</v>
      </c>
      <c r="B1596">
        <v>2020</v>
      </c>
      <c r="C1596" t="s">
        <v>24</v>
      </c>
      <c r="D1596" s="58">
        <v>44075</v>
      </c>
      <c r="E1596" s="30" t="s">
        <v>5</v>
      </c>
      <c r="F1596">
        <v>161114</v>
      </c>
      <c r="G1596">
        <v>150719</v>
      </c>
      <c r="H1596">
        <v>10395</v>
      </c>
      <c r="I1596">
        <v>172321</v>
      </c>
      <c r="J1596">
        <v>25127</v>
      </c>
      <c r="K1596">
        <f>TB_VOLUMEDEVENDAS[[#This Row],[Produção]]-TB_VOLUMEDEVENDAS[[#This Row],[Exportação]]</f>
        <v>147194</v>
      </c>
    </row>
    <row r="1597" spans="1:11" x14ac:dyDescent="0.2">
      <c r="A1597" s="56">
        <v>10</v>
      </c>
      <c r="B1597">
        <v>2020</v>
      </c>
      <c r="C1597" t="s">
        <v>25</v>
      </c>
      <c r="D1597" s="58">
        <v>44105</v>
      </c>
      <c r="E1597" s="30" t="s">
        <v>5</v>
      </c>
      <c r="F1597">
        <v>168508</v>
      </c>
      <c r="G1597">
        <v>157847</v>
      </c>
      <c r="H1597">
        <v>10661</v>
      </c>
      <c r="I1597">
        <v>186400</v>
      </c>
      <c r="J1597">
        <v>27837</v>
      </c>
      <c r="K1597">
        <f>TB_VOLUMEDEVENDAS[[#This Row],[Produção]]-TB_VOLUMEDEVENDAS[[#This Row],[Exportação]]</f>
        <v>158563</v>
      </c>
    </row>
    <row r="1598" spans="1:11" x14ac:dyDescent="0.2">
      <c r="A1598" s="56">
        <v>11</v>
      </c>
      <c r="B1598">
        <v>2020</v>
      </c>
      <c r="C1598" t="s">
        <v>26</v>
      </c>
      <c r="D1598" s="58">
        <v>44136</v>
      </c>
      <c r="E1598" s="30" t="s">
        <v>5</v>
      </c>
      <c r="F1598">
        <v>177577</v>
      </c>
      <c r="G1598">
        <v>166000</v>
      </c>
      <c r="H1598">
        <v>11577</v>
      </c>
      <c r="I1598">
        <v>186260</v>
      </c>
      <c r="J1598">
        <v>35397</v>
      </c>
      <c r="K1598">
        <f>TB_VOLUMEDEVENDAS[[#This Row],[Produção]]-TB_VOLUMEDEVENDAS[[#This Row],[Exportação]]</f>
        <v>150863</v>
      </c>
    </row>
    <row r="1599" spans="1:11" x14ac:dyDescent="0.2">
      <c r="A1599" s="56">
        <v>12</v>
      </c>
      <c r="B1599">
        <v>2020</v>
      </c>
      <c r="C1599" t="s">
        <v>27</v>
      </c>
      <c r="D1599" s="58">
        <v>44166</v>
      </c>
      <c r="E1599" s="30" t="s">
        <v>5</v>
      </c>
      <c r="F1599">
        <v>194681</v>
      </c>
      <c r="G1599">
        <v>183186</v>
      </c>
      <c r="H1599">
        <v>11495</v>
      </c>
      <c r="I1599">
        <v>163015</v>
      </c>
      <c r="J1599">
        <v>30262</v>
      </c>
      <c r="K1599">
        <f>TB_VOLUMEDEVENDAS[[#This Row],[Produção]]-TB_VOLUMEDEVENDAS[[#This Row],[Exportação]]</f>
        <v>132753</v>
      </c>
    </row>
    <row r="1600" spans="1:11" x14ac:dyDescent="0.2">
      <c r="A1600" s="56">
        <v>1</v>
      </c>
      <c r="B1600">
        <v>2021</v>
      </c>
      <c r="C1600" t="s">
        <v>16</v>
      </c>
      <c r="D1600" s="58">
        <v>44197</v>
      </c>
      <c r="E1600" s="30" t="s">
        <v>5</v>
      </c>
      <c r="F1600">
        <v>130804</v>
      </c>
      <c r="G1600">
        <v>122673</v>
      </c>
      <c r="H1600">
        <v>8131</v>
      </c>
      <c r="I1600">
        <v>157706</v>
      </c>
      <c r="J1600">
        <v>21011</v>
      </c>
      <c r="K1600">
        <f>TB_VOLUMEDEVENDAS[[#This Row],[Produção]]-TB_VOLUMEDEVENDAS[[#This Row],[Exportação]]</f>
        <v>136695</v>
      </c>
    </row>
    <row r="1601" spans="1:11" x14ac:dyDescent="0.2">
      <c r="A1601" s="56">
        <v>2</v>
      </c>
      <c r="B1601">
        <v>2021</v>
      </c>
      <c r="C1601" t="s">
        <v>17</v>
      </c>
      <c r="D1601" s="58">
        <v>44228</v>
      </c>
      <c r="E1601" s="30" t="s">
        <v>5</v>
      </c>
      <c r="F1601">
        <v>128111</v>
      </c>
      <c r="G1601">
        <v>120789</v>
      </c>
      <c r="H1601">
        <v>7322</v>
      </c>
      <c r="I1601">
        <v>155069</v>
      </c>
      <c r="J1601">
        <v>25121</v>
      </c>
      <c r="K1601">
        <f>TB_VOLUMEDEVENDAS[[#This Row],[Produção]]-TB_VOLUMEDEVENDAS[[#This Row],[Exportação]]</f>
        <v>129948</v>
      </c>
    </row>
    <row r="1602" spans="1:11" x14ac:dyDescent="0.2">
      <c r="A1602" s="56">
        <v>3</v>
      </c>
      <c r="B1602">
        <v>2021</v>
      </c>
      <c r="C1602" t="s">
        <v>18</v>
      </c>
      <c r="D1602" s="58">
        <v>44256</v>
      </c>
      <c r="E1602" s="30" t="s">
        <v>5</v>
      </c>
      <c r="F1602">
        <v>141952</v>
      </c>
      <c r="G1602">
        <v>133252</v>
      </c>
      <c r="H1602">
        <v>8700</v>
      </c>
      <c r="I1602">
        <v>154138</v>
      </c>
      <c r="J1602">
        <v>31090</v>
      </c>
      <c r="K1602">
        <f>TB_VOLUMEDEVENDAS[[#This Row],[Produção]]-TB_VOLUMEDEVENDAS[[#This Row],[Exportação]]</f>
        <v>123048</v>
      </c>
    </row>
    <row r="1603" spans="1:11" x14ac:dyDescent="0.2">
      <c r="A1603" s="56">
        <v>4</v>
      </c>
      <c r="B1603">
        <v>2021</v>
      </c>
      <c r="C1603" t="s">
        <v>19</v>
      </c>
      <c r="D1603" s="58">
        <v>44287</v>
      </c>
      <c r="E1603" s="30" t="s">
        <v>5</v>
      </c>
      <c r="F1603">
        <v>127463</v>
      </c>
      <c r="G1603">
        <v>118823</v>
      </c>
      <c r="H1603">
        <v>8640</v>
      </c>
      <c r="I1603">
        <v>147859</v>
      </c>
      <c r="J1603">
        <v>27182</v>
      </c>
      <c r="K1603">
        <f>TB_VOLUMEDEVENDAS[[#This Row],[Produção]]-TB_VOLUMEDEVENDAS[[#This Row],[Exportação]]</f>
        <v>120677</v>
      </c>
    </row>
    <row r="1604" spans="1:11" x14ac:dyDescent="0.2">
      <c r="A1604" s="56">
        <v>5</v>
      </c>
      <c r="B1604">
        <v>2021</v>
      </c>
      <c r="C1604" t="s">
        <v>20</v>
      </c>
      <c r="D1604" s="58">
        <v>44317</v>
      </c>
      <c r="E1604" s="30" t="s">
        <v>5</v>
      </c>
      <c r="F1604">
        <v>142701</v>
      </c>
      <c r="G1604">
        <v>132261</v>
      </c>
      <c r="H1604">
        <v>10440</v>
      </c>
      <c r="I1604">
        <v>141798</v>
      </c>
      <c r="J1604">
        <v>29635</v>
      </c>
      <c r="K1604">
        <f>TB_VOLUMEDEVENDAS[[#This Row],[Produção]]-TB_VOLUMEDEVENDAS[[#This Row],[Exportação]]</f>
        <v>112163</v>
      </c>
    </row>
    <row r="1605" spans="1:11" x14ac:dyDescent="0.2">
      <c r="A1605" s="56">
        <v>6</v>
      </c>
      <c r="B1605">
        <v>2021</v>
      </c>
      <c r="C1605" t="s">
        <v>21</v>
      </c>
      <c r="D1605" s="58">
        <v>44348</v>
      </c>
      <c r="E1605" s="30" t="s">
        <v>5</v>
      </c>
      <c r="F1605">
        <v>133332</v>
      </c>
      <c r="G1605">
        <v>117627</v>
      </c>
      <c r="H1605">
        <v>15705</v>
      </c>
      <c r="I1605">
        <v>119461</v>
      </c>
      <c r="J1605">
        <v>27517</v>
      </c>
      <c r="K1605">
        <f>TB_VOLUMEDEVENDAS[[#This Row],[Produção]]-TB_VOLUMEDEVENDAS[[#This Row],[Exportação]]</f>
        <v>91944</v>
      </c>
    </row>
    <row r="1606" spans="1:11" x14ac:dyDescent="0.2">
      <c r="A1606" s="56">
        <v>7</v>
      </c>
      <c r="B1606">
        <v>2021</v>
      </c>
      <c r="C1606" t="s">
        <v>22</v>
      </c>
      <c r="D1606" s="58">
        <v>44378</v>
      </c>
      <c r="E1606" s="30" t="s">
        <v>5</v>
      </c>
      <c r="F1606">
        <v>123598</v>
      </c>
      <c r="G1606">
        <v>109987</v>
      </c>
      <c r="H1606">
        <v>13611</v>
      </c>
      <c r="I1606">
        <v>116113</v>
      </c>
      <c r="J1606">
        <v>17685</v>
      </c>
      <c r="K1606">
        <f>TB_VOLUMEDEVENDAS[[#This Row],[Produção]]-TB_VOLUMEDEVENDAS[[#This Row],[Exportação]]</f>
        <v>98428</v>
      </c>
    </row>
    <row r="1607" spans="1:11" x14ac:dyDescent="0.2">
      <c r="A1607" s="56">
        <v>8</v>
      </c>
      <c r="B1607">
        <v>2021</v>
      </c>
      <c r="C1607" t="s">
        <v>23</v>
      </c>
      <c r="D1607" s="58">
        <v>44409</v>
      </c>
      <c r="E1607" s="30" t="s">
        <v>5</v>
      </c>
      <c r="F1607">
        <v>119828</v>
      </c>
      <c r="G1607">
        <v>107842</v>
      </c>
      <c r="H1607">
        <v>11986</v>
      </c>
      <c r="I1607">
        <v>120394</v>
      </c>
      <c r="J1607">
        <v>21831</v>
      </c>
      <c r="K1607">
        <f>TB_VOLUMEDEVENDAS[[#This Row],[Produção]]-TB_VOLUMEDEVENDAS[[#This Row],[Exportação]]</f>
        <v>98563</v>
      </c>
    </row>
    <row r="1608" spans="1:11" x14ac:dyDescent="0.2">
      <c r="A1608" s="56">
        <v>9</v>
      </c>
      <c r="B1608">
        <v>2021</v>
      </c>
      <c r="C1608" t="s">
        <v>24</v>
      </c>
      <c r="D1608" s="58">
        <v>44440</v>
      </c>
      <c r="E1608" s="30" t="s">
        <v>5</v>
      </c>
      <c r="F1608">
        <v>109086</v>
      </c>
      <c r="G1608">
        <v>97022</v>
      </c>
      <c r="H1608">
        <v>12064</v>
      </c>
      <c r="I1608">
        <v>133857</v>
      </c>
      <c r="J1608">
        <v>18391</v>
      </c>
      <c r="K1608">
        <f>TB_VOLUMEDEVENDAS[[#This Row],[Produção]]-TB_VOLUMEDEVENDAS[[#This Row],[Exportação]]</f>
        <v>115466</v>
      </c>
    </row>
    <row r="1609" spans="1:11" x14ac:dyDescent="0.2">
      <c r="A1609" s="56">
        <v>10</v>
      </c>
      <c r="B1609">
        <v>2021</v>
      </c>
      <c r="C1609" t="s">
        <v>25</v>
      </c>
      <c r="D1609" s="58">
        <v>44470</v>
      </c>
      <c r="E1609" s="30" t="s">
        <v>5</v>
      </c>
      <c r="F1609">
        <v>119328</v>
      </c>
      <c r="G1609">
        <v>106067</v>
      </c>
      <c r="H1609">
        <v>13261</v>
      </c>
      <c r="I1609">
        <v>135233</v>
      </c>
      <c r="J1609">
        <v>23072</v>
      </c>
      <c r="K1609">
        <f>TB_VOLUMEDEVENDAS[[#This Row],[Produção]]-TB_VOLUMEDEVENDAS[[#This Row],[Exportação]]</f>
        <v>112161</v>
      </c>
    </row>
    <row r="1610" spans="1:11" x14ac:dyDescent="0.2">
      <c r="A1610" s="56">
        <v>11</v>
      </c>
      <c r="B1610">
        <v>2021</v>
      </c>
      <c r="C1610" t="s">
        <v>26</v>
      </c>
      <c r="D1610" s="58">
        <v>44501</v>
      </c>
      <c r="E1610" s="30" t="s">
        <v>5</v>
      </c>
      <c r="F1610">
        <v>126102</v>
      </c>
      <c r="G1610">
        <v>111242</v>
      </c>
      <c r="H1610">
        <v>14860</v>
      </c>
      <c r="I1610">
        <v>159310</v>
      </c>
      <c r="J1610">
        <v>22355</v>
      </c>
      <c r="K1610">
        <f>TB_VOLUMEDEVENDAS[[#This Row],[Produção]]-TB_VOLUMEDEVENDAS[[#This Row],[Exportação]]</f>
        <v>136955</v>
      </c>
    </row>
    <row r="1611" spans="1:11" x14ac:dyDescent="0.2">
      <c r="A1611" s="56">
        <v>12</v>
      </c>
      <c r="B1611">
        <v>2021</v>
      </c>
      <c r="C1611" t="s">
        <v>27</v>
      </c>
      <c r="D1611" s="58">
        <v>44531</v>
      </c>
      <c r="E1611" s="30" t="s">
        <v>5</v>
      </c>
      <c r="F1611">
        <v>156162</v>
      </c>
      <c r="G1611">
        <v>139729</v>
      </c>
      <c r="H1611">
        <v>16433</v>
      </c>
      <c r="I1611">
        <v>166913</v>
      </c>
      <c r="J1611">
        <v>33122</v>
      </c>
      <c r="K1611">
        <f>TB_VOLUMEDEVENDAS[[#This Row],[Produção]]-TB_VOLUMEDEVENDAS[[#This Row],[Exportação]]</f>
        <v>133791</v>
      </c>
    </row>
    <row r="1612" spans="1:11" x14ac:dyDescent="0.2">
      <c r="A1612" s="56">
        <v>1</v>
      </c>
      <c r="B1612">
        <v>2022</v>
      </c>
      <c r="C1612" t="s">
        <v>16</v>
      </c>
      <c r="D1612" s="58">
        <v>44562</v>
      </c>
      <c r="E1612" s="30" t="s">
        <v>5</v>
      </c>
      <c r="F1612">
        <v>92238</v>
      </c>
      <c r="G1612">
        <v>82350</v>
      </c>
      <c r="H1612">
        <v>9888</v>
      </c>
      <c r="I1612">
        <v>112323</v>
      </c>
      <c r="J1612">
        <v>21780</v>
      </c>
      <c r="K1612">
        <f>TB_VOLUMEDEVENDAS[[#This Row],[Produção]]-TB_VOLUMEDEVENDAS[[#This Row],[Exportação]]</f>
        <v>90543</v>
      </c>
    </row>
    <row r="1613" spans="1:11" x14ac:dyDescent="0.2">
      <c r="A1613" s="56">
        <v>2</v>
      </c>
      <c r="B1613">
        <v>2022</v>
      </c>
      <c r="C1613" t="s">
        <v>17</v>
      </c>
      <c r="D1613" s="58">
        <v>44593</v>
      </c>
      <c r="E1613" s="30" t="s">
        <v>5</v>
      </c>
      <c r="F1613">
        <v>100033</v>
      </c>
      <c r="G1613">
        <v>91120</v>
      </c>
      <c r="H1613">
        <v>8913</v>
      </c>
      <c r="I1613">
        <v>130221</v>
      </c>
      <c r="J1613">
        <v>32052</v>
      </c>
      <c r="K1613">
        <f>TB_VOLUMEDEVENDAS[[#This Row],[Produção]]-TB_VOLUMEDEVENDAS[[#This Row],[Exportação]]</f>
        <v>98169</v>
      </c>
    </row>
    <row r="1614" spans="1:11" x14ac:dyDescent="0.2">
      <c r="A1614" s="56">
        <v>3</v>
      </c>
      <c r="B1614">
        <v>2022</v>
      </c>
      <c r="C1614" t="s">
        <v>18</v>
      </c>
      <c r="D1614" s="58">
        <v>44621</v>
      </c>
      <c r="E1614" s="30" t="s">
        <v>5</v>
      </c>
      <c r="F1614">
        <v>108272</v>
      </c>
      <c r="G1614">
        <v>98562</v>
      </c>
      <c r="H1614">
        <v>9710</v>
      </c>
      <c r="I1614">
        <v>139632</v>
      </c>
      <c r="J1614">
        <v>32823</v>
      </c>
      <c r="K1614">
        <f>TB_VOLUMEDEVENDAS[[#This Row],[Produção]]-TB_VOLUMEDEVENDAS[[#This Row],[Exportação]]</f>
        <v>106809</v>
      </c>
    </row>
    <row r="1615" spans="1:11" x14ac:dyDescent="0.2">
      <c r="A1615" s="56">
        <v>4</v>
      </c>
      <c r="B1615">
        <v>2022</v>
      </c>
      <c r="C1615" t="s">
        <v>19</v>
      </c>
      <c r="D1615" s="58">
        <v>44652</v>
      </c>
      <c r="E1615" s="30" t="s">
        <v>5</v>
      </c>
      <c r="F1615">
        <v>109707</v>
      </c>
      <c r="G1615">
        <v>98568</v>
      </c>
      <c r="H1615">
        <v>11139</v>
      </c>
      <c r="I1615">
        <v>144517</v>
      </c>
      <c r="J1615">
        <v>36342</v>
      </c>
      <c r="K1615">
        <f>TB_VOLUMEDEVENDAS[[#This Row],[Produção]]-TB_VOLUMEDEVENDAS[[#This Row],[Exportação]]</f>
        <v>108175</v>
      </c>
    </row>
    <row r="1616" spans="1:11" x14ac:dyDescent="0.2">
      <c r="A1616" s="56">
        <v>5</v>
      </c>
      <c r="B1616">
        <v>2022</v>
      </c>
      <c r="C1616" t="s">
        <v>20</v>
      </c>
      <c r="D1616" s="58">
        <v>44682</v>
      </c>
      <c r="E1616" s="30" t="s">
        <v>5</v>
      </c>
      <c r="F1616">
        <v>139483</v>
      </c>
      <c r="G1616">
        <v>125550</v>
      </c>
      <c r="H1616">
        <v>13933</v>
      </c>
      <c r="I1616">
        <v>159555</v>
      </c>
      <c r="J1616">
        <v>37243</v>
      </c>
      <c r="K1616">
        <f>TB_VOLUMEDEVENDAS[[#This Row],[Produção]]-TB_VOLUMEDEVENDAS[[#This Row],[Exportação]]</f>
        <v>122312</v>
      </c>
    </row>
    <row r="1617" spans="1:11" x14ac:dyDescent="0.2">
      <c r="A1617" s="56">
        <v>6</v>
      </c>
      <c r="B1617">
        <v>2022</v>
      </c>
      <c r="C1617" t="s">
        <v>21</v>
      </c>
      <c r="D1617" s="58">
        <v>44713</v>
      </c>
      <c r="E1617" s="30" t="s">
        <v>5</v>
      </c>
      <c r="F1617">
        <v>133781</v>
      </c>
      <c r="G1617">
        <v>115509</v>
      </c>
      <c r="H1617">
        <v>18272</v>
      </c>
      <c r="I1617">
        <v>158384</v>
      </c>
      <c r="J1617">
        <v>36872</v>
      </c>
      <c r="K1617">
        <f>TB_VOLUMEDEVENDAS[[#This Row],[Produção]]-TB_VOLUMEDEVENDAS[[#This Row],[Exportação]]</f>
        <v>121512</v>
      </c>
    </row>
    <row r="1618" spans="1:11" x14ac:dyDescent="0.2">
      <c r="A1618" s="56">
        <v>7</v>
      </c>
      <c r="B1618">
        <v>2022</v>
      </c>
      <c r="C1618" t="s">
        <v>22</v>
      </c>
      <c r="D1618" s="58">
        <v>44743</v>
      </c>
      <c r="E1618" s="30" t="s">
        <v>5</v>
      </c>
      <c r="F1618">
        <v>135431</v>
      </c>
      <c r="G1618">
        <v>121331</v>
      </c>
      <c r="H1618">
        <v>14100</v>
      </c>
      <c r="I1618">
        <v>160169</v>
      </c>
      <c r="J1618">
        <v>35341</v>
      </c>
      <c r="K1618">
        <f>TB_VOLUMEDEVENDAS[[#This Row],[Produção]]-TB_VOLUMEDEVENDAS[[#This Row],[Exportação]]</f>
        <v>124828</v>
      </c>
    </row>
    <row r="1619" spans="1:11" x14ac:dyDescent="0.2">
      <c r="A1619" s="56">
        <v>8</v>
      </c>
      <c r="B1619">
        <v>2022</v>
      </c>
      <c r="C1619" t="s">
        <v>23</v>
      </c>
      <c r="D1619" s="58">
        <v>44774</v>
      </c>
      <c r="E1619" s="30" t="s">
        <v>5</v>
      </c>
      <c r="F1619">
        <v>154754</v>
      </c>
      <c r="G1619">
        <v>140153</v>
      </c>
      <c r="H1619">
        <v>14601</v>
      </c>
      <c r="I1619">
        <v>181017</v>
      </c>
      <c r="J1619">
        <v>37416</v>
      </c>
      <c r="K1619">
        <f>TB_VOLUMEDEVENDAS[[#This Row],[Produção]]-TB_VOLUMEDEVENDAS[[#This Row],[Exportação]]</f>
        <v>143601</v>
      </c>
    </row>
    <row r="1620" spans="1:11" x14ac:dyDescent="0.2">
      <c r="A1620" s="56">
        <v>9</v>
      </c>
      <c r="B1620">
        <v>2022</v>
      </c>
      <c r="C1620" t="s">
        <v>24</v>
      </c>
      <c r="D1620" s="58">
        <v>44805</v>
      </c>
      <c r="E1620" s="30" t="s">
        <v>5</v>
      </c>
      <c r="F1620">
        <v>143166</v>
      </c>
      <c r="G1620">
        <v>127768</v>
      </c>
      <c r="H1620">
        <v>15398</v>
      </c>
      <c r="I1620">
        <v>156727</v>
      </c>
      <c r="J1620">
        <v>22285</v>
      </c>
      <c r="K1620">
        <f>TB_VOLUMEDEVENDAS[[#This Row],[Produção]]-TB_VOLUMEDEVENDAS[[#This Row],[Exportação]]</f>
        <v>134442</v>
      </c>
    </row>
    <row r="1621" spans="1:11" x14ac:dyDescent="0.2">
      <c r="A1621" s="56">
        <v>10</v>
      </c>
      <c r="B1621">
        <v>2022</v>
      </c>
      <c r="C1621" t="s">
        <v>25</v>
      </c>
      <c r="D1621" s="58">
        <v>44835</v>
      </c>
      <c r="E1621" s="30" t="s">
        <v>5</v>
      </c>
      <c r="F1621">
        <v>136892</v>
      </c>
      <c r="G1621">
        <v>123987</v>
      </c>
      <c r="H1621">
        <v>12905</v>
      </c>
      <c r="I1621">
        <v>164674</v>
      </c>
      <c r="J1621">
        <v>34110</v>
      </c>
      <c r="K1621">
        <f>TB_VOLUMEDEVENDAS[[#This Row],[Produção]]-TB_VOLUMEDEVENDAS[[#This Row],[Exportação]]</f>
        <v>130564</v>
      </c>
    </row>
    <row r="1622" spans="1:11" x14ac:dyDescent="0.2">
      <c r="A1622" s="56">
        <v>11</v>
      </c>
      <c r="B1622">
        <v>2022</v>
      </c>
      <c r="C1622" t="s">
        <v>26</v>
      </c>
      <c r="D1622" s="58">
        <v>44866</v>
      </c>
      <c r="E1622" s="30" t="s">
        <v>5</v>
      </c>
      <c r="F1622">
        <v>158717</v>
      </c>
      <c r="G1622">
        <v>139350</v>
      </c>
      <c r="H1622">
        <v>19367</v>
      </c>
      <c r="I1622">
        <v>168136</v>
      </c>
      <c r="J1622">
        <v>35370</v>
      </c>
      <c r="K1622">
        <f>TB_VOLUMEDEVENDAS[[#This Row],[Produção]]-TB_VOLUMEDEVENDAS[[#This Row],[Exportação]]</f>
        <v>132766</v>
      </c>
    </row>
    <row r="1623" spans="1:11" x14ac:dyDescent="0.2">
      <c r="A1623" s="56">
        <v>12</v>
      </c>
      <c r="B1623">
        <v>2022</v>
      </c>
      <c r="C1623" t="s">
        <v>27</v>
      </c>
      <c r="D1623" s="58">
        <v>44896</v>
      </c>
      <c r="E1623" s="30" t="s">
        <v>5</v>
      </c>
      <c r="F1623">
        <v>164188</v>
      </c>
      <c r="G1623">
        <v>147081</v>
      </c>
      <c r="H1623">
        <v>17107</v>
      </c>
      <c r="I1623">
        <v>149478</v>
      </c>
      <c r="J1623">
        <v>24788</v>
      </c>
      <c r="K1623">
        <f>TB_VOLUMEDEVENDAS[[#This Row],[Produção]]-TB_VOLUMEDEVENDAS[[#This Row],[Exportação]]</f>
        <v>124690</v>
      </c>
    </row>
    <row r="1624" spans="1:11" x14ac:dyDescent="0.2">
      <c r="A1624" s="56">
        <v>1</v>
      </c>
      <c r="B1624">
        <v>2023</v>
      </c>
      <c r="C1624" t="s">
        <v>16</v>
      </c>
      <c r="D1624" s="58">
        <v>44927</v>
      </c>
      <c r="E1624" s="30" t="s">
        <v>5</v>
      </c>
      <c r="F1624">
        <v>103886</v>
      </c>
      <c r="G1624">
        <v>91723</v>
      </c>
      <c r="H1624">
        <v>12163</v>
      </c>
      <c r="I1624">
        <v>125060</v>
      </c>
      <c r="J1624">
        <v>26972</v>
      </c>
      <c r="K1624">
        <f>TB_VOLUMEDEVENDAS[[#This Row],[Produção]]-TB_VOLUMEDEVENDAS[[#This Row],[Exportação]]</f>
        <v>98088</v>
      </c>
    </row>
    <row r="1625" spans="1:11" x14ac:dyDescent="0.2">
      <c r="A1625" s="56">
        <v>2</v>
      </c>
      <c r="B1625">
        <v>2023</v>
      </c>
      <c r="C1625" t="s">
        <v>17</v>
      </c>
      <c r="D1625" s="58">
        <v>44958</v>
      </c>
      <c r="E1625" s="30" t="s">
        <v>5</v>
      </c>
      <c r="F1625">
        <v>95863</v>
      </c>
      <c r="G1625">
        <v>85748</v>
      </c>
      <c r="H1625">
        <v>10115</v>
      </c>
      <c r="I1625">
        <v>123694</v>
      </c>
      <c r="J1625">
        <v>28391</v>
      </c>
      <c r="K1625">
        <f>TB_VOLUMEDEVENDAS[[#This Row],[Produção]]-TB_VOLUMEDEVENDAS[[#This Row],[Exportação]]</f>
        <v>95303</v>
      </c>
    </row>
    <row r="1626" spans="1:11" x14ac:dyDescent="0.2">
      <c r="A1626" s="56">
        <v>3</v>
      </c>
      <c r="B1626">
        <v>2023</v>
      </c>
      <c r="C1626" t="s">
        <v>18</v>
      </c>
      <c r="D1626" s="58">
        <v>44986</v>
      </c>
      <c r="E1626" s="30" t="s">
        <v>5</v>
      </c>
      <c r="F1626">
        <v>146244</v>
      </c>
      <c r="G1626">
        <v>129820</v>
      </c>
      <c r="H1626">
        <v>16424</v>
      </c>
      <c r="I1626">
        <v>167662</v>
      </c>
      <c r="J1626">
        <v>36538</v>
      </c>
      <c r="K1626">
        <f>TB_VOLUMEDEVENDAS[[#This Row],[Produção]]-TB_VOLUMEDEVENDAS[[#This Row],[Exportação]]</f>
        <v>131124</v>
      </c>
    </row>
    <row r="1627" spans="1:11" x14ac:dyDescent="0.2">
      <c r="A1627" s="56">
        <v>4</v>
      </c>
      <c r="B1627">
        <v>2023</v>
      </c>
      <c r="C1627" t="s">
        <v>19</v>
      </c>
      <c r="D1627" s="58">
        <v>45017</v>
      </c>
      <c r="E1627" s="30" t="s">
        <v>5</v>
      </c>
      <c r="F1627">
        <v>118177</v>
      </c>
      <c r="G1627">
        <v>104124</v>
      </c>
      <c r="H1627">
        <v>14053</v>
      </c>
      <c r="I1627">
        <v>137549</v>
      </c>
      <c r="J1627">
        <v>27756</v>
      </c>
      <c r="K1627">
        <f>TB_VOLUMEDEVENDAS[[#This Row],[Produção]]-TB_VOLUMEDEVENDAS[[#This Row],[Exportação]]</f>
        <v>109793</v>
      </c>
    </row>
    <row r="1628" spans="1:11" x14ac:dyDescent="0.2">
      <c r="A1628" s="56">
        <v>5</v>
      </c>
      <c r="B1628">
        <v>2023</v>
      </c>
      <c r="C1628" t="s">
        <v>20</v>
      </c>
      <c r="D1628" s="58">
        <v>45047</v>
      </c>
      <c r="E1628" s="30" t="s">
        <v>5</v>
      </c>
      <c r="F1628">
        <v>127508</v>
      </c>
      <c r="G1628">
        <v>110168</v>
      </c>
      <c r="H1628">
        <v>17340</v>
      </c>
      <c r="I1628">
        <v>175051</v>
      </c>
      <c r="J1628">
        <v>36606</v>
      </c>
      <c r="K1628">
        <f>TB_VOLUMEDEVENDAS[[#This Row],[Produção]]-TB_VOLUMEDEVENDAS[[#This Row],[Exportação]]</f>
        <v>138445</v>
      </c>
    </row>
    <row r="1629" spans="1:11" x14ac:dyDescent="0.2">
      <c r="A1629" s="56">
        <v>6</v>
      </c>
      <c r="B1629">
        <v>2023</v>
      </c>
      <c r="C1629" t="s">
        <v>21</v>
      </c>
      <c r="D1629" s="58">
        <v>45078</v>
      </c>
      <c r="E1629" s="30" t="s">
        <v>5</v>
      </c>
      <c r="F1629">
        <v>142037</v>
      </c>
      <c r="G1629">
        <v>123321</v>
      </c>
      <c r="H1629">
        <v>18716</v>
      </c>
      <c r="I1629">
        <v>142727</v>
      </c>
      <c r="J1629">
        <v>27583</v>
      </c>
      <c r="K1629">
        <f>TB_VOLUMEDEVENDAS[[#This Row],[Produção]]-TB_VOLUMEDEVENDAS[[#This Row],[Exportação]]</f>
        <v>115144</v>
      </c>
    </row>
    <row r="1630" spans="1:11" x14ac:dyDescent="0.2">
      <c r="A1630" s="56">
        <v>7</v>
      </c>
      <c r="B1630">
        <v>2023</v>
      </c>
      <c r="C1630" t="s">
        <v>22</v>
      </c>
      <c r="D1630" s="58">
        <v>45108</v>
      </c>
      <c r="E1630" s="30" t="s">
        <v>5</v>
      </c>
      <c r="F1630">
        <v>176769</v>
      </c>
      <c r="G1630">
        <v>156571</v>
      </c>
      <c r="H1630">
        <v>20198</v>
      </c>
      <c r="I1630">
        <v>141859</v>
      </c>
      <c r="J1630">
        <v>22412</v>
      </c>
      <c r="K1630">
        <f>TB_VOLUMEDEVENDAS[[#This Row],[Produção]]-TB_VOLUMEDEVENDAS[[#This Row],[Exportação]]</f>
        <v>119447</v>
      </c>
    </row>
    <row r="1631" spans="1:11" x14ac:dyDescent="0.2">
      <c r="A1631" s="56">
        <v>8</v>
      </c>
      <c r="B1631">
        <v>2023</v>
      </c>
      <c r="C1631" t="s">
        <v>23</v>
      </c>
      <c r="D1631" s="58">
        <v>45139</v>
      </c>
      <c r="E1631" s="30" t="s">
        <v>5</v>
      </c>
      <c r="F1631">
        <v>153500</v>
      </c>
      <c r="G1631">
        <v>130495</v>
      </c>
      <c r="H1631">
        <v>23005</v>
      </c>
      <c r="I1631">
        <v>173693</v>
      </c>
      <c r="J1631">
        <v>25365</v>
      </c>
      <c r="K1631">
        <f>TB_VOLUMEDEVENDAS[[#This Row],[Produção]]-TB_VOLUMEDEVENDAS[[#This Row],[Exportação]]</f>
        <v>148328</v>
      </c>
    </row>
    <row r="1632" spans="1:11" x14ac:dyDescent="0.2">
      <c r="A1632" s="56">
        <v>9</v>
      </c>
      <c r="B1632">
        <v>2023</v>
      </c>
      <c r="C1632" t="s">
        <v>24</v>
      </c>
      <c r="D1632" s="58">
        <v>45170</v>
      </c>
      <c r="E1632" s="30" t="s">
        <v>5</v>
      </c>
      <c r="F1632">
        <v>145717</v>
      </c>
      <c r="G1632">
        <v>125316</v>
      </c>
      <c r="H1632">
        <v>20401</v>
      </c>
      <c r="I1632">
        <v>159503</v>
      </c>
      <c r="J1632">
        <v>18823</v>
      </c>
      <c r="K1632">
        <f>TB_VOLUMEDEVENDAS[[#This Row],[Produção]]-TB_VOLUMEDEVENDAS[[#This Row],[Exportação]]</f>
        <v>140680</v>
      </c>
    </row>
    <row r="1633" spans="1:11" x14ac:dyDescent="0.2">
      <c r="A1633" s="56">
        <v>10</v>
      </c>
      <c r="B1633">
        <v>2023</v>
      </c>
      <c r="C1633" t="s">
        <v>25</v>
      </c>
      <c r="D1633" s="58">
        <v>45200</v>
      </c>
      <c r="E1633" s="30" t="s">
        <v>5</v>
      </c>
      <c r="F1633">
        <v>163198</v>
      </c>
      <c r="G1633">
        <v>139700</v>
      </c>
      <c r="H1633">
        <v>23498</v>
      </c>
      <c r="I1633">
        <v>149725</v>
      </c>
      <c r="J1633">
        <v>23898</v>
      </c>
      <c r="K1633">
        <f>TB_VOLUMEDEVENDAS[[#This Row],[Produção]]-TB_VOLUMEDEVENDAS[[#This Row],[Exportação]]</f>
        <v>125827</v>
      </c>
    </row>
    <row r="1634" spans="1:11" x14ac:dyDescent="0.2">
      <c r="A1634" s="56">
        <v>11</v>
      </c>
      <c r="B1634">
        <v>2023</v>
      </c>
      <c r="C1634" t="s">
        <v>26</v>
      </c>
      <c r="D1634" s="58">
        <v>45231</v>
      </c>
      <c r="E1634" s="30" t="s">
        <v>5</v>
      </c>
      <c r="F1634">
        <v>160718</v>
      </c>
      <c r="G1634">
        <v>135258</v>
      </c>
      <c r="H1634">
        <v>25460</v>
      </c>
      <c r="I1634">
        <v>155517</v>
      </c>
      <c r="J1634">
        <v>16501</v>
      </c>
      <c r="K1634">
        <f>TB_VOLUMEDEVENDAS[[#This Row],[Produção]]-TB_VOLUMEDEVENDAS[[#This Row],[Exportação]]</f>
        <v>139016</v>
      </c>
    </row>
    <row r="1635" spans="1:11" x14ac:dyDescent="0.2">
      <c r="A1635" s="56">
        <v>12</v>
      </c>
      <c r="B1635">
        <v>2023</v>
      </c>
      <c r="C1635" t="s">
        <v>27</v>
      </c>
      <c r="D1635" s="58">
        <v>45261</v>
      </c>
      <c r="E1635" s="30" t="s">
        <v>5</v>
      </c>
      <c r="F1635">
        <v>187783</v>
      </c>
      <c r="G1635">
        <v>155331</v>
      </c>
      <c r="H1635">
        <v>32452</v>
      </c>
      <c r="I1635">
        <v>130039</v>
      </c>
      <c r="J1635">
        <v>17383</v>
      </c>
      <c r="K1635">
        <f>TB_VOLUMEDEVENDAS[[#This Row],[Produção]]-TB_VOLUMEDEVENDAS[[#This Row],[Exportação]]</f>
        <v>112656</v>
      </c>
    </row>
    <row r="1636" spans="1:11" x14ac:dyDescent="0.2">
      <c r="A1636" s="56">
        <v>1</v>
      </c>
      <c r="B1636">
        <v>2024</v>
      </c>
      <c r="C1636" t="s">
        <v>16</v>
      </c>
      <c r="D1636" s="58">
        <v>45292</v>
      </c>
      <c r="E1636" s="30" t="s">
        <v>5</v>
      </c>
      <c r="F1636">
        <v>118523</v>
      </c>
      <c r="G1636">
        <v>96395</v>
      </c>
      <c r="H1636">
        <v>22128</v>
      </c>
      <c r="I1636">
        <v>117025</v>
      </c>
      <c r="J1636">
        <v>14599</v>
      </c>
      <c r="K1636">
        <f>TB_VOLUMEDEVENDAS[[#This Row],[Produção]]-TB_VOLUMEDEVENDAS[[#This Row],[Exportação]]</f>
        <v>102426</v>
      </c>
    </row>
    <row r="1637" spans="1:11" x14ac:dyDescent="0.2">
      <c r="A1637" s="56">
        <v>2</v>
      </c>
      <c r="B1637">
        <v>2024</v>
      </c>
      <c r="C1637" t="s">
        <v>17</v>
      </c>
      <c r="D1637" s="58">
        <v>45323</v>
      </c>
      <c r="E1637" s="30" t="s">
        <v>5</v>
      </c>
      <c r="F1637">
        <v>120337</v>
      </c>
      <c r="G1637">
        <v>101491</v>
      </c>
      <c r="H1637">
        <v>18846</v>
      </c>
      <c r="I1637">
        <v>140688</v>
      </c>
      <c r="J1637">
        <v>21580</v>
      </c>
      <c r="K1637">
        <f>TB_VOLUMEDEVENDAS[[#This Row],[Produção]]-TB_VOLUMEDEVENDAS[[#This Row],[Exportação]]</f>
        <v>119108</v>
      </c>
    </row>
    <row r="1638" spans="1:11" x14ac:dyDescent="0.2">
      <c r="A1638" s="56">
        <v>3</v>
      </c>
      <c r="B1638">
        <v>2024</v>
      </c>
      <c r="C1638" t="s">
        <v>18</v>
      </c>
      <c r="D1638" s="58">
        <v>45352</v>
      </c>
      <c r="E1638" s="30" t="s">
        <v>5</v>
      </c>
      <c r="F1638">
        <v>137919</v>
      </c>
      <c r="G1638">
        <v>116273</v>
      </c>
      <c r="H1638">
        <v>21646</v>
      </c>
      <c r="I1638">
        <v>143419</v>
      </c>
      <c r="J1638">
        <v>23176</v>
      </c>
      <c r="K1638">
        <f>TB_VOLUMEDEVENDAS[[#This Row],[Produção]]-TB_VOLUMEDEVENDAS[[#This Row],[Exportação]]</f>
        <v>120243</v>
      </c>
    </row>
    <row r="1639" spans="1:11" x14ac:dyDescent="0.2">
      <c r="A1639" s="56">
        <v>4</v>
      </c>
      <c r="B1639">
        <v>2024</v>
      </c>
      <c r="C1639" t="s">
        <v>19</v>
      </c>
      <c r="D1639" s="58">
        <v>45383</v>
      </c>
      <c r="E1639" s="30" t="s">
        <v>5</v>
      </c>
      <c r="F1639">
        <v>164385</v>
      </c>
      <c r="G1639">
        <v>139562</v>
      </c>
      <c r="H1639">
        <v>24823</v>
      </c>
      <c r="I1639">
        <v>167402</v>
      </c>
      <c r="J1639">
        <v>21758</v>
      </c>
      <c r="K1639">
        <f>TB_VOLUMEDEVENDAS[[#This Row],[Produção]]-TB_VOLUMEDEVENDAS[[#This Row],[Exportação]]</f>
        <v>145644</v>
      </c>
    </row>
    <row r="1640" spans="1:11" x14ac:dyDescent="0.2">
      <c r="A1640" s="56">
        <v>5</v>
      </c>
      <c r="B1640">
        <v>2024</v>
      </c>
      <c r="C1640" t="s">
        <v>20</v>
      </c>
      <c r="D1640" s="58">
        <v>45413</v>
      </c>
      <c r="E1640" s="30" t="s">
        <v>5</v>
      </c>
      <c r="F1640">
        <v>144052</v>
      </c>
      <c r="G1640">
        <v>121388</v>
      </c>
      <c r="H1640">
        <v>22664</v>
      </c>
      <c r="I1640">
        <v>127047</v>
      </c>
      <c r="J1640">
        <v>19836</v>
      </c>
      <c r="K1640">
        <f>TB_VOLUMEDEVENDAS[[#This Row],[Produção]]-TB_VOLUMEDEVENDAS[[#This Row],[Exportação]]</f>
        <v>107211</v>
      </c>
    </row>
    <row r="1641" spans="1:11" x14ac:dyDescent="0.2">
      <c r="A1641" s="56">
        <v>6</v>
      </c>
      <c r="B1641">
        <v>2024</v>
      </c>
      <c r="C1641" t="s">
        <v>21</v>
      </c>
      <c r="D1641" s="58">
        <v>45444</v>
      </c>
      <c r="E1641" s="30" t="s">
        <v>5</v>
      </c>
      <c r="F1641">
        <v>163827</v>
      </c>
      <c r="G1641">
        <v>138055</v>
      </c>
      <c r="H1641">
        <v>25772</v>
      </c>
      <c r="I1641">
        <v>158981</v>
      </c>
      <c r="J1641">
        <v>21443</v>
      </c>
      <c r="K1641">
        <f>TB_VOLUMEDEVENDAS[[#This Row],[Produção]]-TB_VOLUMEDEVENDAS[[#This Row],[Exportação]]</f>
        <v>137538</v>
      </c>
    </row>
    <row r="1642" spans="1:11" x14ac:dyDescent="0.2">
      <c r="A1642" s="56">
        <v>7</v>
      </c>
      <c r="B1642">
        <v>2024</v>
      </c>
      <c r="C1642" t="s">
        <v>22</v>
      </c>
      <c r="D1642" s="58">
        <v>45474</v>
      </c>
      <c r="E1642" s="30" t="s">
        <v>5</v>
      </c>
      <c r="F1642">
        <v>178068</v>
      </c>
      <c r="G1642">
        <v>150361</v>
      </c>
      <c r="H1642">
        <v>27707</v>
      </c>
      <c r="I1642">
        <v>180671</v>
      </c>
      <c r="J1642">
        <v>28225</v>
      </c>
      <c r="K1642">
        <f>TB_VOLUMEDEVENDAS[[#This Row],[Produção]]-TB_VOLUMEDEVENDAS[[#This Row],[Exportação]]</f>
        <v>152446</v>
      </c>
    </row>
    <row r="1643" spans="1:11" x14ac:dyDescent="0.2">
      <c r="A1643" s="56">
        <v>8</v>
      </c>
      <c r="B1643">
        <v>2024</v>
      </c>
      <c r="C1643" t="s">
        <v>23</v>
      </c>
      <c r="D1643" s="58">
        <v>45505</v>
      </c>
      <c r="E1643" s="30" t="s">
        <v>5</v>
      </c>
      <c r="F1643">
        <v>171021</v>
      </c>
      <c r="G1643">
        <v>143660</v>
      </c>
      <c r="H1643">
        <v>27361</v>
      </c>
      <c r="I1643">
        <v>193467</v>
      </c>
      <c r="J1643">
        <v>27701</v>
      </c>
      <c r="K1643">
        <f>TB_VOLUMEDEVENDAS[[#This Row],[Produção]]-TB_VOLUMEDEVENDAS[[#This Row],[Exportação]]</f>
        <v>165766</v>
      </c>
    </row>
    <row r="1644" spans="1:11" x14ac:dyDescent="0.2">
      <c r="A1644" s="56">
        <v>9</v>
      </c>
      <c r="B1644">
        <v>2024</v>
      </c>
      <c r="C1644" t="s">
        <v>24</v>
      </c>
      <c r="D1644" s="58">
        <v>45536</v>
      </c>
      <c r="E1644" s="30" t="s">
        <v>5</v>
      </c>
      <c r="F1644">
        <v>171686</v>
      </c>
      <c r="G1644">
        <v>143187</v>
      </c>
      <c r="H1644">
        <v>28499</v>
      </c>
      <c r="I1644">
        <v>169107</v>
      </c>
      <c r="J1644">
        <v>31841</v>
      </c>
      <c r="K1644">
        <f>TB_VOLUMEDEVENDAS[[#This Row],[Produção]]-TB_VOLUMEDEVENDAS[[#This Row],[Exportação]]</f>
        <v>137266</v>
      </c>
    </row>
    <row r="1645" spans="1:11" x14ac:dyDescent="0.2">
      <c r="A1645" s="56">
        <v>10</v>
      </c>
      <c r="B1645">
        <v>2024</v>
      </c>
      <c r="C1645" t="s">
        <v>25</v>
      </c>
      <c r="D1645" s="58">
        <v>45566</v>
      </c>
      <c r="E1645" s="30" t="s">
        <v>5</v>
      </c>
      <c r="F1645">
        <v>195235</v>
      </c>
      <c r="G1645">
        <v>163674</v>
      </c>
      <c r="H1645">
        <v>31561</v>
      </c>
      <c r="I1645">
        <v>183253</v>
      </c>
      <c r="J1645">
        <v>31722</v>
      </c>
      <c r="K1645">
        <f>TB_VOLUMEDEVENDAS[[#This Row],[Produção]]-TB_VOLUMEDEVENDAS[[#This Row],[Exportação]]</f>
        <v>151531</v>
      </c>
    </row>
    <row r="1646" spans="1:11" x14ac:dyDescent="0.2">
      <c r="A1646" s="56">
        <v>11</v>
      </c>
      <c r="B1646">
        <v>2024</v>
      </c>
      <c r="C1646" t="s">
        <v>26</v>
      </c>
      <c r="D1646" s="58">
        <v>45597</v>
      </c>
      <c r="E1646" s="30" t="s">
        <v>5</v>
      </c>
      <c r="F1646">
        <v>193747</v>
      </c>
      <c r="G1646">
        <v>161952</v>
      </c>
      <c r="H1646">
        <v>31795</v>
      </c>
      <c r="I1646">
        <v>174831</v>
      </c>
      <c r="J1646">
        <v>30939</v>
      </c>
      <c r="K1646">
        <f>TB_VOLUMEDEVENDAS[[#This Row],[Produção]]-TB_VOLUMEDEVENDAS[[#This Row],[Exportação]]</f>
        <v>143892</v>
      </c>
    </row>
    <row r="1647" spans="1:11" x14ac:dyDescent="0.2">
      <c r="A1647" s="56">
        <v>12</v>
      </c>
      <c r="B1647">
        <v>2024</v>
      </c>
      <c r="C1647" t="s">
        <v>27</v>
      </c>
      <c r="D1647" s="58">
        <v>45627</v>
      </c>
      <c r="E1647" s="30" t="s">
        <v>5</v>
      </c>
      <c r="F1647">
        <v>189881</v>
      </c>
      <c r="G1647">
        <v>152309</v>
      </c>
      <c r="H1647">
        <v>37572</v>
      </c>
      <c r="I1647">
        <v>139075</v>
      </c>
      <c r="J1647">
        <v>22846</v>
      </c>
      <c r="K1647">
        <f>TB_VOLUMEDEVENDAS[[#This Row],[Produção]]-TB_VOLUMEDEVENDAS[[#This Row],[Exportação]]</f>
        <v>116229</v>
      </c>
    </row>
    <row r="1648" spans="1:11" x14ac:dyDescent="0.2">
      <c r="A1648" s="56">
        <v>1</v>
      </c>
      <c r="B1648">
        <v>2025</v>
      </c>
      <c r="C1648" t="s">
        <v>16</v>
      </c>
      <c r="D1648" s="58">
        <v>45658</v>
      </c>
      <c r="E1648" s="30" t="s">
        <v>5</v>
      </c>
      <c r="F1648">
        <v>123407</v>
      </c>
      <c r="G1648">
        <v>95887</v>
      </c>
      <c r="H1648">
        <v>27520</v>
      </c>
      <c r="I1648">
        <v>134940</v>
      </c>
      <c r="J1648">
        <v>20395</v>
      </c>
      <c r="K1648">
        <f>TB_VOLUMEDEVENDAS[[#This Row],[Produção]]-TB_VOLUMEDEVENDAS[[#This Row],[Exportação]]</f>
        <v>114545</v>
      </c>
    </row>
    <row r="1649" spans="1:11" x14ac:dyDescent="0.2">
      <c r="A1649" s="56">
        <v>2</v>
      </c>
      <c r="B1649">
        <v>2025</v>
      </c>
      <c r="C1649" t="s">
        <v>17</v>
      </c>
      <c r="D1649" s="58">
        <v>45689</v>
      </c>
      <c r="E1649" s="30" t="s">
        <v>5</v>
      </c>
      <c r="F1649">
        <v>134828</v>
      </c>
      <c r="G1649">
        <v>109981</v>
      </c>
      <c r="H1649">
        <v>24847</v>
      </c>
      <c r="I1649">
        <v>160522</v>
      </c>
      <c r="J1649">
        <v>35776</v>
      </c>
      <c r="K1649">
        <f>TB_VOLUMEDEVENDAS[[#This Row],[Produção]]-TB_VOLUMEDEVENDAS[[#This Row],[Exportação]]</f>
        <v>124746</v>
      </c>
    </row>
    <row r="1650" spans="1:11" x14ac:dyDescent="0.2">
      <c r="A1650" s="56">
        <v>3</v>
      </c>
      <c r="B1650">
        <v>2025</v>
      </c>
      <c r="C1650" t="s">
        <v>18</v>
      </c>
      <c r="D1650" s="58">
        <v>45717</v>
      </c>
      <c r="E1650" s="30" t="s">
        <v>5</v>
      </c>
      <c r="F1650">
        <v>141590</v>
      </c>
      <c r="G1650">
        <v>115182</v>
      </c>
      <c r="H1650">
        <v>26408</v>
      </c>
      <c r="I1650">
        <v>139165</v>
      </c>
      <c r="J1650">
        <v>28198</v>
      </c>
      <c r="K1650">
        <f>TB_VOLUMEDEVENDAS[[#This Row],[Produção]]-TB_VOLUMEDEVENDAS[[#This Row],[Exportação]]</f>
        <v>110967</v>
      </c>
    </row>
    <row r="1651" spans="1:11" x14ac:dyDescent="0.2">
      <c r="A1651" s="56">
        <v>4</v>
      </c>
      <c r="B1651">
        <v>2025</v>
      </c>
      <c r="C1651" t="s">
        <v>19</v>
      </c>
      <c r="D1651" s="58">
        <v>45748</v>
      </c>
      <c r="E1651" s="30" t="s">
        <v>5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f>TB_VOLUMEDEVENDAS[[#This Row],[Produção]]-TB_VOLUMEDEVENDAS[[#This Row],[Exportação]]</f>
        <v>0</v>
      </c>
    </row>
    <row r="1652" spans="1:11" x14ac:dyDescent="0.2">
      <c r="A1652" s="56">
        <v>5</v>
      </c>
      <c r="B1652">
        <v>2025</v>
      </c>
      <c r="C1652" t="s">
        <v>20</v>
      </c>
      <c r="D1652" s="58">
        <v>45778</v>
      </c>
      <c r="E1652" s="30" t="s">
        <v>5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f>TB_VOLUMEDEVENDAS[[#This Row],[Produção]]-TB_VOLUMEDEVENDAS[[#This Row],[Exportação]]</f>
        <v>0</v>
      </c>
    </row>
    <row r="1653" spans="1:11" x14ac:dyDescent="0.2">
      <c r="A1653" s="56">
        <v>6</v>
      </c>
      <c r="B1653">
        <v>2025</v>
      </c>
      <c r="C1653" t="s">
        <v>21</v>
      </c>
      <c r="D1653" s="58">
        <v>45809</v>
      </c>
      <c r="E1653" s="30" t="s">
        <v>5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f>TB_VOLUMEDEVENDAS[[#This Row],[Produção]]-TB_VOLUMEDEVENDAS[[#This Row],[Exportação]]</f>
        <v>0</v>
      </c>
    </row>
    <row r="1654" spans="1:11" x14ac:dyDescent="0.2">
      <c r="A1654" s="56">
        <v>7</v>
      </c>
      <c r="B1654">
        <v>2025</v>
      </c>
      <c r="C1654" t="s">
        <v>22</v>
      </c>
      <c r="D1654" s="58">
        <v>45839</v>
      </c>
      <c r="E1654" s="30" t="s">
        <v>5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f>TB_VOLUMEDEVENDAS[[#This Row],[Produção]]-TB_VOLUMEDEVENDAS[[#This Row],[Exportação]]</f>
        <v>0</v>
      </c>
    </row>
    <row r="1655" spans="1:11" x14ac:dyDescent="0.2">
      <c r="A1655" s="56">
        <v>8</v>
      </c>
      <c r="B1655">
        <v>2025</v>
      </c>
      <c r="C1655" t="s">
        <v>23</v>
      </c>
      <c r="D1655" s="58">
        <v>45870</v>
      </c>
      <c r="E1655" s="30" t="s">
        <v>5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f>TB_VOLUMEDEVENDAS[[#This Row],[Produção]]-TB_VOLUMEDEVENDAS[[#This Row],[Exportação]]</f>
        <v>0</v>
      </c>
    </row>
    <row r="1656" spans="1:11" x14ac:dyDescent="0.2">
      <c r="A1656" s="56">
        <v>9</v>
      </c>
      <c r="B1656">
        <v>2025</v>
      </c>
      <c r="C1656" t="s">
        <v>24</v>
      </c>
      <c r="D1656" s="58">
        <v>45901</v>
      </c>
      <c r="E1656" s="30" t="s">
        <v>5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f>TB_VOLUMEDEVENDAS[[#This Row],[Produção]]-TB_VOLUMEDEVENDAS[[#This Row],[Exportação]]</f>
        <v>0</v>
      </c>
    </row>
    <row r="1657" spans="1:11" x14ac:dyDescent="0.2">
      <c r="A1657" s="56">
        <v>10</v>
      </c>
      <c r="B1657">
        <v>2025</v>
      </c>
      <c r="C1657" t="s">
        <v>25</v>
      </c>
      <c r="D1657" s="58">
        <v>45931</v>
      </c>
      <c r="E1657" s="30" t="s">
        <v>5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f>TB_VOLUMEDEVENDAS[[#This Row],[Produção]]-TB_VOLUMEDEVENDAS[[#This Row],[Exportação]]</f>
        <v>0</v>
      </c>
    </row>
    <row r="1658" spans="1:11" x14ac:dyDescent="0.2">
      <c r="A1658" s="56">
        <v>11</v>
      </c>
      <c r="B1658">
        <v>2025</v>
      </c>
      <c r="C1658" t="s">
        <v>26</v>
      </c>
      <c r="D1658" s="58">
        <v>45962</v>
      </c>
      <c r="E1658" s="30" t="s">
        <v>5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f>TB_VOLUMEDEVENDAS[[#This Row],[Produção]]-TB_VOLUMEDEVENDAS[[#This Row],[Exportação]]</f>
        <v>0</v>
      </c>
    </row>
    <row r="1659" spans="1:11" x14ac:dyDescent="0.2">
      <c r="A1659" s="56">
        <v>12</v>
      </c>
      <c r="B1659">
        <v>2025</v>
      </c>
      <c r="C1659" t="s">
        <v>27</v>
      </c>
      <c r="D1659" s="58">
        <v>45992</v>
      </c>
      <c r="E1659" s="30" t="s">
        <v>5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f>TB_VOLUMEDEVENDAS[[#This Row],[Produção]]-TB_VOLUMEDEVENDAS[[#This Row],[Exportação]]</f>
        <v>0</v>
      </c>
    </row>
    <row r="1660" spans="1:11" x14ac:dyDescent="0.2">
      <c r="A1660" s="56">
        <v>1</v>
      </c>
      <c r="B1660">
        <v>1957</v>
      </c>
      <c r="C1660" t="s">
        <v>16</v>
      </c>
      <c r="D1660" s="58">
        <v>20821</v>
      </c>
      <c r="E1660" s="30" t="s">
        <v>0</v>
      </c>
      <c r="F1660">
        <v>104</v>
      </c>
      <c r="G1660">
        <v>104</v>
      </c>
      <c r="H1660">
        <v>0</v>
      </c>
      <c r="I1660">
        <v>97</v>
      </c>
      <c r="J1660">
        <v>0</v>
      </c>
      <c r="K1660">
        <f>TB_VOLUMEDEVENDAS[[#This Row],[Produção]]-TB_VOLUMEDEVENDAS[[#This Row],[Exportação]]</f>
        <v>97</v>
      </c>
    </row>
    <row r="1661" spans="1:11" x14ac:dyDescent="0.2">
      <c r="A1661" s="56">
        <v>2</v>
      </c>
      <c r="B1661">
        <v>1957</v>
      </c>
      <c r="C1661" t="s">
        <v>17</v>
      </c>
      <c r="D1661" s="58">
        <v>20852</v>
      </c>
      <c r="E1661" s="30" t="s">
        <v>0</v>
      </c>
      <c r="F1661">
        <v>107</v>
      </c>
      <c r="G1661">
        <v>107</v>
      </c>
      <c r="H1661">
        <v>0</v>
      </c>
      <c r="I1661">
        <v>96</v>
      </c>
      <c r="J1661">
        <v>0</v>
      </c>
      <c r="K1661">
        <f>TB_VOLUMEDEVENDAS[[#This Row],[Produção]]-TB_VOLUMEDEVENDAS[[#This Row],[Exportação]]</f>
        <v>96</v>
      </c>
    </row>
    <row r="1662" spans="1:11" x14ac:dyDescent="0.2">
      <c r="A1662" s="56">
        <v>3</v>
      </c>
      <c r="B1662">
        <v>1957</v>
      </c>
      <c r="C1662" t="s">
        <v>18</v>
      </c>
      <c r="D1662" s="58">
        <v>20880</v>
      </c>
      <c r="E1662" s="30" t="s">
        <v>0</v>
      </c>
      <c r="F1662">
        <v>133</v>
      </c>
      <c r="G1662">
        <v>133</v>
      </c>
      <c r="H1662">
        <v>0</v>
      </c>
      <c r="I1662">
        <v>123</v>
      </c>
      <c r="J1662">
        <v>0</v>
      </c>
      <c r="K1662">
        <f>TB_VOLUMEDEVENDAS[[#This Row],[Produção]]-TB_VOLUMEDEVENDAS[[#This Row],[Exportação]]</f>
        <v>123</v>
      </c>
    </row>
    <row r="1663" spans="1:11" x14ac:dyDescent="0.2">
      <c r="A1663" s="56">
        <v>4</v>
      </c>
      <c r="B1663">
        <v>1957</v>
      </c>
      <c r="C1663" t="s">
        <v>19</v>
      </c>
      <c r="D1663" s="58">
        <v>20911</v>
      </c>
      <c r="E1663" s="30" t="s">
        <v>0</v>
      </c>
      <c r="F1663">
        <v>105</v>
      </c>
      <c r="G1663">
        <v>105</v>
      </c>
      <c r="H1663">
        <v>0</v>
      </c>
      <c r="I1663">
        <v>118</v>
      </c>
      <c r="J1663">
        <v>0</v>
      </c>
      <c r="K1663">
        <f>TB_VOLUMEDEVENDAS[[#This Row],[Produção]]-TB_VOLUMEDEVENDAS[[#This Row],[Exportação]]</f>
        <v>118</v>
      </c>
    </row>
    <row r="1664" spans="1:11" x14ac:dyDescent="0.2">
      <c r="A1664" s="56">
        <v>5</v>
      </c>
      <c r="B1664">
        <v>1957</v>
      </c>
      <c r="C1664" t="s">
        <v>20</v>
      </c>
      <c r="D1664" s="58">
        <v>20941</v>
      </c>
      <c r="E1664" s="30" t="s">
        <v>0</v>
      </c>
      <c r="F1664">
        <v>147</v>
      </c>
      <c r="G1664">
        <v>147</v>
      </c>
      <c r="H1664">
        <v>0</v>
      </c>
      <c r="I1664">
        <v>141</v>
      </c>
      <c r="J1664">
        <v>0</v>
      </c>
      <c r="K1664">
        <f>TB_VOLUMEDEVENDAS[[#This Row],[Produção]]-TB_VOLUMEDEVENDAS[[#This Row],[Exportação]]</f>
        <v>141</v>
      </c>
    </row>
    <row r="1665" spans="1:11" x14ac:dyDescent="0.2">
      <c r="A1665" s="56">
        <v>6</v>
      </c>
      <c r="B1665">
        <v>1957</v>
      </c>
      <c r="C1665" t="s">
        <v>21</v>
      </c>
      <c r="D1665" s="58">
        <v>20972</v>
      </c>
      <c r="E1665" s="30" t="s">
        <v>0</v>
      </c>
      <c r="F1665">
        <v>115</v>
      </c>
      <c r="G1665">
        <v>115</v>
      </c>
      <c r="H1665">
        <v>0</v>
      </c>
      <c r="I1665">
        <v>144</v>
      </c>
      <c r="J1665">
        <v>0</v>
      </c>
      <c r="K1665">
        <f>TB_VOLUMEDEVENDAS[[#This Row],[Produção]]-TB_VOLUMEDEVENDAS[[#This Row],[Exportação]]</f>
        <v>144</v>
      </c>
    </row>
    <row r="1666" spans="1:11" x14ac:dyDescent="0.2">
      <c r="A1666" s="56">
        <v>7</v>
      </c>
      <c r="B1666">
        <v>1957</v>
      </c>
      <c r="C1666" t="s">
        <v>22</v>
      </c>
      <c r="D1666" s="58">
        <v>21002</v>
      </c>
      <c r="E1666" s="30" t="s">
        <v>0</v>
      </c>
      <c r="F1666">
        <v>170</v>
      </c>
      <c r="G1666">
        <v>170</v>
      </c>
      <c r="H1666">
        <v>0</v>
      </c>
      <c r="I1666">
        <v>156</v>
      </c>
      <c r="J1666">
        <v>0</v>
      </c>
      <c r="K1666">
        <f>TB_VOLUMEDEVENDAS[[#This Row],[Produção]]-TB_VOLUMEDEVENDAS[[#This Row],[Exportação]]</f>
        <v>156</v>
      </c>
    </row>
    <row r="1667" spans="1:11" x14ac:dyDescent="0.2">
      <c r="A1667" s="56">
        <v>8</v>
      </c>
      <c r="B1667">
        <v>1957</v>
      </c>
      <c r="C1667" t="s">
        <v>23</v>
      </c>
      <c r="D1667" s="58">
        <v>21033</v>
      </c>
      <c r="E1667" s="30" t="s">
        <v>0</v>
      </c>
      <c r="F1667">
        <v>136</v>
      </c>
      <c r="G1667">
        <v>136</v>
      </c>
      <c r="H1667">
        <v>0</v>
      </c>
      <c r="I1667">
        <v>156</v>
      </c>
      <c r="J1667">
        <v>0</v>
      </c>
      <c r="K1667">
        <f>TB_VOLUMEDEVENDAS[[#This Row],[Produção]]-TB_VOLUMEDEVENDAS[[#This Row],[Exportação]]</f>
        <v>156</v>
      </c>
    </row>
    <row r="1668" spans="1:11" x14ac:dyDescent="0.2">
      <c r="A1668" s="56">
        <v>9</v>
      </c>
      <c r="B1668">
        <v>1957</v>
      </c>
      <c r="C1668" t="s">
        <v>24</v>
      </c>
      <c r="D1668" s="58">
        <v>21064</v>
      </c>
      <c r="E1668" s="30" t="s">
        <v>0</v>
      </c>
      <c r="F1668">
        <v>150</v>
      </c>
      <c r="G1668">
        <v>150</v>
      </c>
      <c r="H1668">
        <v>0</v>
      </c>
      <c r="I1668">
        <v>143</v>
      </c>
      <c r="J1668">
        <v>0</v>
      </c>
      <c r="K1668">
        <f>TB_VOLUMEDEVENDAS[[#This Row],[Produção]]-TB_VOLUMEDEVENDAS[[#This Row],[Exportação]]</f>
        <v>143</v>
      </c>
    </row>
    <row r="1669" spans="1:11" x14ac:dyDescent="0.2">
      <c r="A1669" s="56">
        <v>10</v>
      </c>
      <c r="B1669">
        <v>1957</v>
      </c>
      <c r="C1669" t="s">
        <v>25</v>
      </c>
      <c r="D1669" s="58">
        <v>21094</v>
      </c>
      <c r="E1669" s="30" t="s">
        <v>0</v>
      </c>
      <c r="F1669">
        <v>98</v>
      </c>
      <c r="G1669">
        <v>98</v>
      </c>
      <c r="H1669">
        <v>0</v>
      </c>
      <c r="I1669">
        <v>148</v>
      </c>
      <c r="J1669">
        <v>0</v>
      </c>
      <c r="K1669">
        <f>TB_VOLUMEDEVENDAS[[#This Row],[Produção]]-TB_VOLUMEDEVENDAS[[#This Row],[Exportação]]</f>
        <v>148</v>
      </c>
    </row>
    <row r="1670" spans="1:11" x14ac:dyDescent="0.2">
      <c r="A1670" s="56">
        <v>11</v>
      </c>
      <c r="B1670">
        <v>1957</v>
      </c>
      <c r="C1670" t="s">
        <v>26</v>
      </c>
      <c r="D1670" s="58">
        <v>21125</v>
      </c>
      <c r="E1670" s="30" t="s">
        <v>0</v>
      </c>
      <c r="F1670">
        <v>102</v>
      </c>
      <c r="G1670">
        <v>102</v>
      </c>
      <c r="H1670">
        <v>0</v>
      </c>
      <c r="I1670">
        <v>131</v>
      </c>
      <c r="J1670">
        <v>0</v>
      </c>
      <c r="K1670">
        <f>TB_VOLUMEDEVENDAS[[#This Row],[Produção]]-TB_VOLUMEDEVENDAS[[#This Row],[Exportação]]</f>
        <v>131</v>
      </c>
    </row>
    <row r="1671" spans="1:11" x14ac:dyDescent="0.2">
      <c r="A1671" s="56">
        <v>12</v>
      </c>
      <c r="B1671">
        <v>1957</v>
      </c>
      <c r="C1671" t="s">
        <v>27</v>
      </c>
      <c r="D1671" s="58">
        <v>21155</v>
      </c>
      <c r="E1671" s="30" t="s">
        <v>0</v>
      </c>
      <c r="F1671">
        <v>165</v>
      </c>
      <c r="G1671">
        <v>165</v>
      </c>
      <c r="H1671">
        <v>0</v>
      </c>
      <c r="I1671">
        <v>135</v>
      </c>
      <c r="J1671">
        <v>0</v>
      </c>
      <c r="K1671">
        <f>TB_VOLUMEDEVENDAS[[#This Row],[Produção]]-TB_VOLUMEDEVENDAS[[#This Row],[Exportação]]</f>
        <v>135</v>
      </c>
    </row>
    <row r="1672" spans="1:11" x14ac:dyDescent="0.2">
      <c r="A1672" s="56">
        <v>1</v>
      </c>
      <c r="B1672">
        <v>1958</v>
      </c>
      <c r="C1672" t="s">
        <v>16</v>
      </c>
      <c r="D1672" s="58">
        <v>21186</v>
      </c>
      <c r="E1672" s="30" t="s">
        <v>0</v>
      </c>
      <c r="F1672">
        <v>1286</v>
      </c>
      <c r="G1672">
        <v>1286</v>
      </c>
      <c r="H1672">
        <v>0</v>
      </c>
      <c r="I1672">
        <v>548</v>
      </c>
      <c r="J1672">
        <v>0</v>
      </c>
      <c r="K1672">
        <f>TB_VOLUMEDEVENDAS[[#This Row],[Produção]]-TB_VOLUMEDEVENDAS[[#This Row],[Exportação]]</f>
        <v>548</v>
      </c>
    </row>
    <row r="1673" spans="1:11" x14ac:dyDescent="0.2">
      <c r="A1673" s="56">
        <v>2</v>
      </c>
      <c r="B1673">
        <v>1958</v>
      </c>
      <c r="C1673" t="s">
        <v>17</v>
      </c>
      <c r="D1673" s="58">
        <v>21217</v>
      </c>
      <c r="E1673" s="30" t="s">
        <v>0</v>
      </c>
      <c r="F1673">
        <v>1267</v>
      </c>
      <c r="G1673">
        <v>1267</v>
      </c>
      <c r="H1673">
        <v>0</v>
      </c>
      <c r="I1673">
        <v>619</v>
      </c>
      <c r="J1673">
        <v>0</v>
      </c>
      <c r="K1673">
        <f>TB_VOLUMEDEVENDAS[[#This Row],[Produção]]-TB_VOLUMEDEVENDAS[[#This Row],[Exportação]]</f>
        <v>619</v>
      </c>
    </row>
    <row r="1674" spans="1:11" x14ac:dyDescent="0.2">
      <c r="A1674" s="56">
        <v>3</v>
      </c>
      <c r="B1674">
        <v>1958</v>
      </c>
      <c r="C1674" t="s">
        <v>18</v>
      </c>
      <c r="D1674" s="58">
        <v>21245</v>
      </c>
      <c r="E1674" s="30" t="s">
        <v>0</v>
      </c>
      <c r="F1674">
        <v>698</v>
      </c>
      <c r="G1674">
        <v>698</v>
      </c>
      <c r="H1674">
        <v>0</v>
      </c>
      <c r="I1674">
        <v>761</v>
      </c>
      <c r="J1674">
        <v>0</v>
      </c>
      <c r="K1674">
        <f>TB_VOLUMEDEVENDAS[[#This Row],[Produção]]-TB_VOLUMEDEVENDAS[[#This Row],[Exportação]]</f>
        <v>761</v>
      </c>
    </row>
    <row r="1675" spans="1:11" x14ac:dyDescent="0.2">
      <c r="A1675" s="56">
        <v>4</v>
      </c>
      <c r="B1675">
        <v>1958</v>
      </c>
      <c r="C1675" t="s">
        <v>19</v>
      </c>
      <c r="D1675" s="58">
        <v>21276</v>
      </c>
      <c r="E1675" s="30" t="s">
        <v>0</v>
      </c>
      <c r="F1675">
        <v>569</v>
      </c>
      <c r="G1675">
        <v>569</v>
      </c>
      <c r="H1675">
        <v>0</v>
      </c>
      <c r="I1675">
        <v>736</v>
      </c>
      <c r="J1675">
        <v>0</v>
      </c>
      <c r="K1675">
        <f>TB_VOLUMEDEVENDAS[[#This Row],[Produção]]-TB_VOLUMEDEVENDAS[[#This Row],[Exportação]]</f>
        <v>736</v>
      </c>
    </row>
    <row r="1676" spans="1:11" x14ac:dyDescent="0.2">
      <c r="A1676" s="56">
        <v>5</v>
      </c>
      <c r="B1676">
        <v>1958</v>
      </c>
      <c r="C1676" t="s">
        <v>20</v>
      </c>
      <c r="D1676" s="58">
        <v>21306</v>
      </c>
      <c r="E1676" s="30" t="s">
        <v>0</v>
      </c>
      <c r="F1676">
        <v>748</v>
      </c>
      <c r="G1676">
        <v>748</v>
      </c>
      <c r="H1676">
        <v>0</v>
      </c>
      <c r="I1676">
        <v>837</v>
      </c>
      <c r="J1676">
        <v>0</v>
      </c>
      <c r="K1676">
        <f>TB_VOLUMEDEVENDAS[[#This Row],[Produção]]-TB_VOLUMEDEVENDAS[[#This Row],[Exportação]]</f>
        <v>837</v>
      </c>
    </row>
    <row r="1677" spans="1:11" x14ac:dyDescent="0.2">
      <c r="A1677" s="56">
        <v>6</v>
      </c>
      <c r="B1677">
        <v>1958</v>
      </c>
      <c r="C1677" t="s">
        <v>21</v>
      </c>
      <c r="D1677" s="58">
        <v>21337</v>
      </c>
      <c r="E1677" s="30" t="s">
        <v>0</v>
      </c>
      <c r="F1677">
        <v>642</v>
      </c>
      <c r="G1677">
        <v>642</v>
      </c>
      <c r="H1677">
        <v>0</v>
      </c>
      <c r="I1677">
        <v>836</v>
      </c>
      <c r="J1677">
        <v>0</v>
      </c>
      <c r="K1677">
        <f>TB_VOLUMEDEVENDAS[[#This Row],[Produção]]-TB_VOLUMEDEVENDAS[[#This Row],[Exportação]]</f>
        <v>836</v>
      </c>
    </row>
    <row r="1678" spans="1:11" x14ac:dyDescent="0.2">
      <c r="A1678" s="56">
        <v>7</v>
      </c>
      <c r="B1678">
        <v>1958</v>
      </c>
      <c r="C1678" t="s">
        <v>22</v>
      </c>
      <c r="D1678" s="58">
        <v>21367</v>
      </c>
      <c r="E1678" s="30" t="s">
        <v>0</v>
      </c>
      <c r="F1678">
        <v>819</v>
      </c>
      <c r="G1678">
        <v>819</v>
      </c>
      <c r="H1678">
        <v>0</v>
      </c>
      <c r="I1678">
        <v>898</v>
      </c>
      <c r="J1678">
        <v>0</v>
      </c>
      <c r="K1678">
        <f>TB_VOLUMEDEVENDAS[[#This Row],[Produção]]-TB_VOLUMEDEVENDAS[[#This Row],[Exportação]]</f>
        <v>898</v>
      </c>
    </row>
    <row r="1679" spans="1:11" x14ac:dyDescent="0.2">
      <c r="A1679" s="56">
        <v>8</v>
      </c>
      <c r="B1679">
        <v>1958</v>
      </c>
      <c r="C1679" t="s">
        <v>23</v>
      </c>
      <c r="D1679" s="58">
        <v>21398</v>
      </c>
      <c r="E1679" s="30" t="s">
        <v>0</v>
      </c>
      <c r="F1679">
        <v>751</v>
      </c>
      <c r="G1679">
        <v>751</v>
      </c>
      <c r="H1679">
        <v>0</v>
      </c>
      <c r="I1679">
        <v>911</v>
      </c>
      <c r="J1679">
        <v>0</v>
      </c>
      <c r="K1679">
        <f>TB_VOLUMEDEVENDAS[[#This Row],[Produção]]-TB_VOLUMEDEVENDAS[[#This Row],[Exportação]]</f>
        <v>911</v>
      </c>
    </row>
    <row r="1680" spans="1:11" x14ac:dyDescent="0.2">
      <c r="A1680" s="56">
        <v>9</v>
      </c>
      <c r="B1680">
        <v>1958</v>
      </c>
      <c r="C1680" t="s">
        <v>24</v>
      </c>
      <c r="D1680" s="58">
        <v>21429</v>
      </c>
      <c r="E1680" s="30" t="s">
        <v>0</v>
      </c>
      <c r="F1680">
        <v>788</v>
      </c>
      <c r="G1680">
        <v>788</v>
      </c>
      <c r="H1680">
        <v>0</v>
      </c>
      <c r="I1680">
        <v>865</v>
      </c>
      <c r="J1680">
        <v>0</v>
      </c>
      <c r="K1680">
        <f>TB_VOLUMEDEVENDAS[[#This Row],[Produção]]-TB_VOLUMEDEVENDAS[[#This Row],[Exportação]]</f>
        <v>865</v>
      </c>
    </row>
    <row r="1681" spans="1:11" x14ac:dyDescent="0.2">
      <c r="A1681" s="56">
        <v>10</v>
      </c>
      <c r="B1681">
        <v>1958</v>
      </c>
      <c r="C1681" t="s">
        <v>25</v>
      </c>
      <c r="D1681" s="58">
        <v>21459</v>
      </c>
      <c r="E1681" s="30" t="s">
        <v>0</v>
      </c>
      <c r="F1681">
        <v>608</v>
      </c>
      <c r="G1681">
        <v>608</v>
      </c>
      <c r="H1681">
        <v>0</v>
      </c>
      <c r="I1681">
        <v>893</v>
      </c>
      <c r="J1681">
        <v>0</v>
      </c>
      <c r="K1681">
        <f>TB_VOLUMEDEVENDAS[[#This Row],[Produção]]-TB_VOLUMEDEVENDAS[[#This Row],[Exportação]]</f>
        <v>893</v>
      </c>
    </row>
    <row r="1682" spans="1:11" x14ac:dyDescent="0.2">
      <c r="A1682" s="56">
        <v>11</v>
      </c>
      <c r="B1682">
        <v>1958</v>
      </c>
      <c r="C1682" t="s">
        <v>26</v>
      </c>
      <c r="D1682" s="58">
        <v>21490</v>
      </c>
      <c r="E1682" s="30" t="s">
        <v>0</v>
      </c>
      <c r="F1682">
        <v>617</v>
      </c>
      <c r="G1682">
        <v>617</v>
      </c>
      <c r="H1682">
        <v>0</v>
      </c>
      <c r="I1682">
        <v>829</v>
      </c>
      <c r="J1682">
        <v>0</v>
      </c>
      <c r="K1682">
        <f>TB_VOLUMEDEVENDAS[[#This Row],[Produção]]-TB_VOLUMEDEVENDAS[[#This Row],[Exportação]]</f>
        <v>829</v>
      </c>
    </row>
    <row r="1683" spans="1:11" x14ac:dyDescent="0.2">
      <c r="A1683" s="56">
        <v>12</v>
      </c>
      <c r="B1683">
        <v>1958</v>
      </c>
      <c r="C1683" t="s">
        <v>27</v>
      </c>
      <c r="D1683" s="58">
        <v>21520</v>
      </c>
      <c r="E1683" s="30" t="s">
        <v>0</v>
      </c>
      <c r="F1683">
        <v>739</v>
      </c>
      <c r="G1683">
        <v>739</v>
      </c>
      <c r="H1683">
        <v>0</v>
      </c>
      <c r="I1683">
        <v>770</v>
      </c>
      <c r="J1683">
        <v>0</v>
      </c>
      <c r="K1683">
        <f>TB_VOLUMEDEVENDAS[[#This Row],[Produção]]-TB_VOLUMEDEVENDAS[[#This Row],[Exportação]]</f>
        <v>770</v>
      </c>
    </row>
    <row r="1684" spans="1:11" x14ac:dyDescent="0.2">
      <c r="A1684" s="56">
        <v>1</v>
      </c>
      <c r="B1684">
        <v>1959</v>
      </c>
      <c r="C1684" t="s">
        <v>16</v>
      </c>
      <c r="D1684" s="58">
        <v>21551</v>
      </c>
      <c r="E1684" s="30" t="s">
        <v>0</v>
      </c>
      <c r="F1684">
        <v>2576</v>
      </c>
      <c r="G1684">
        <v>2576</v>
      </c>
      <c r="H1684">
        <v>0</v>
      </c>
      <c r="I1684">
        <v>932</v>
      </c>
      <c r="J1684">
        <v>0</v>
      </c>
      <c r="K1684">
        <f>TB_VOLUMEDEVENDAS[[#This Row],[Produção]]-TB_VOLUMEDEVENDAS[[#This Row],[Exportação]]</f>
        <v>932</v>
      </c>
    </row>
    <row r="1685" spans="1:11" x14ac:dyDescent="0.2">
      <c r="A1685" s="56">
        <v>2</v>
      </c>
      <c r="B1685">
        <v>1959</v>
      </c>
      <c r="C1685" t="s">
        <v>17</v>
      </c>
      <c r="D1685" s="58">
        <v>21582</v>
      </c>
      <c r="E1685" s="30" t="s">
        <v>0</v>
      </c>
      <c r="F1685">
        <v>2504</v>
      </c>
      <c r="G1685">
        <v>2504</v>
      </c>
      <c r="H1685">
        <v>0</v>
      </c>
      <c r="I1685">
        <v>1073</v>
      </c>
      <c r="J1685">
        <v>0</v>
      </c>
      <c r="K1685">
        <f>TB_VOLUMEDEVENDAS[[#This Row],[Produção]]-TB_VOLUMEDEVENDAS[[#This Row],[Exportação]]</f>
        <v>1073</v>
      </c>
    </row>
    <row r="1686" spans="1:11" x14ac:dyDescent="0.2">
      <c r="A1686" s="56">
        <v>3</v>
      </c>
      <c r="B1686">
        <v>1959</v>
      </c>
      <c r="C1686" t="s">
        <v>18</v>
      </c>
      <c r="D1686" s="58">
        <v>21610</v>
      </c>
      <c r="E1686" s="30" t="s">
        <v>0</v>
      </c>
      <c r="F1686">
        <v>1166</v>
      </c>
      <c r="G1686">
        <v>1166</v>
      </c>
      <c r="H1686">
        <v>0</v>
      </c>
      <c r="I1686">
        <v>1307</v>
      </c>
      <c r="J1686">
        <v>0</v>
      </c>
      <c r="K1686">
        <f>TB_VOLUMEDEVENDAS[[#This Row],[Produção]]-TB_VOLUMEDEVENDAS[[#This Row],[Exportação]]</f>
        <v>1307</v>
      </c>
    </row>
    <row r="1687" spans="1:11" x14ac:dyDescent="0.2">
      <c r="A1687" s="56">
        <v>4</v>
      </c>
      <c r="B1687">
        <v>1959</v>
      </c>
      <c r="C1687" t="s">
        <v>19</v>
      </c>
      <c r="D1687" s="58">
        <v>21641</v>
      </c>
      <c r="E1687" s="30" t="s">
        <v>0</v>
      </c>
      <c r="F1687">
        <v>951</v>
      </c>
      <c r="G1687">
        <v>951</v>
      </c>
      <c r="H1687">
        <v>0</v>
      </c>
      <c r="I1687">
        <v>1275</v>
      </c>
      <c r="J1687">
        <v>0</v>
      </c>
      <c r="K1687">
        <f>TB_VOLUMEDEVENDAS[[#This Row],[Produção]]-TB_VOLUMEDEVENDAS[[#This Row],[Exportação]]</f>
        <v>1275</v>
      </c>
    </row>
    <row r="1688" spans="1:11" x14ac:dyDescent="0.2">
      <c r="A1688" s="56">
        <v>5</v>
      </c>
      <c r="B1688">
        <v>1959</v>
      </c>
      <c r="C1688" t="s">
        <v>20</v>
      </c>
      <c r="D1688" s="58">
        <v>21671</v>
      </c>
      <c r="E1688" s="30" t="s">
        <v>0</v>
      </c>
      <c r="F1688">
        <v>1190</v>
      </c>
      <c r="G1688">
        <v>1190</v>
      </c>
      <c r="H1688">
        <v>0</v>
      </c>
      <c r="I1688">
        <v>1436</v>
      </c>
      <c r="J1688">
        <v>0</v>
      </c>
      <c r="K1688">
        <f>TB_VOLUMEDEVENDAS[[#This Row],[Produção]]-TB_VOLUMEDEVENDAS[[#This Row],[Exportação]]</f>
        <v>1436</v>
      </c>
    </row>
    <row r="1689" spans="1:11" x14ac:dyDescent="0.2">
      <c r="A1689" s="56">
        <v>6</v>
      </c>
      <c r="B1689">
        <v>1959</v>
      </c>
      <c r="C1689" t="s">
        <v>21</v>
      </c>
      <c r="D1689" s="58">
        <v>21702</v>
      </c>
      <c r="E1689" s="30" t="s">
        <v>0</v>
      </c>
      <c r="F1689">
        <v>1073</v>
      </c>
      <c r="G1689">
        <v>1073</v>
      </c>
      <c r="H1689">
        <v>0</v>
      </c>
      <c r="I1689">
        <v>1427</v>
      </c>
      <c r="J1689">
        <v>0</v>
      </c>
      <c r="K1689">
        <f>TB_VOLUMEDEVENDAS[[#This Row],[Produção]]-TB_VOLUMEDEVENDAS[[#This Row],[Exportação]]</f>
        <v>1427</v>
      </c>
    </row>
    <row r="1690" spans="1:11" x14ac:dyDescent="0.2">
      <c r="A1690" s="56">
        <v>7</v>
      </c>
      <c r="B1690">
        <v>1959</v>
      </c>
      <c r="C1690" t="s">
        <v>22</v>
      </c>
      <c r="D1690" s="58">
        <v>21732</v>
      </c>
      <c r="E1690" s="30" t="s">
        <v>0</v>
      </c>
      <c r="F1690">
        <v>1281</v>
      </c>
      <c r="G1690">
        <v>1281</v>
      </c>
      <c r="H1690">
        <v>0</v>
      </c>
      <c r="I1690">
        <v>1536</v>
      </c>
      <c r="J1690">
        <v>0</v>
      </c>
      <c r="K1690">
        <f>TB_VOLUMEDEVENDAS[[#This Row],[Produção]]-TB_VOLUMEDEVENDAS[[#This Row],[Exportação]]</f>
        <v>1536</v>
      </c>
    </row>
    <row r="1691" spans="1:11" x14ac:dyDescent="0.2">
      <c r="A1691" s="56">
        <v>8</v>
      </c>
      <c r="B1691">
        <v>1959</v>
      </c>
      <c r="C1691" t="s">
        <v>23</v>
      </c>
      <c r="D1691" s="58">
        <v>21763</v>
      </c>
      <c r="E1691" s="30" t="s">
        <v>0</v>
      </c>
      <c r="F1691">
        <v>1171</v>
      </c>
      <c r="G1691">
        <v>1171</v>
      </c>
      <c r="H1691">
        <v>0</v>
      </c>
      <c r="I1691">
        <v>1548</v>
      </c>
      <c r="J1691">
        <v>0</v>
      </c>
      <c r="K1691">
        <f>TB_VOLUMEDEVENDAS[[#This Row],[Produção]]-TB_VOLUMEDEVENDAS[[#This Row],[Exportação]]</f>
        <v>1548</v>
      </c>
    </row>
    <row r="1692" spans="1:11" x14ac:dyDescent="0.2">
      <c r="A1692" s="56">
        <v>9</v>
      </c>
      <c r="B1692">
        <v>1959</v>
      </c>
      <c r="C1692" t="s">
        <v>24</v>
      </c>
      <c r="D1692" s="58">
        <v>21794</v>
      </c>
      <c r="E1692" s="30" t="s">
        <v>0</v>
      </c>
      <c r="F1692">
        <v>1218</v>
      </c>
      <c r="G1692">
        <v>1218</v>
      </c>
      <c r="H1692">
        <v>0</v>
      </c>
      <c r="I1692">
        <v>1490</v>
      </c>
      <c r="J1692">
        <v>0</v>
      </c>
      <c r="K1692">
        <f>TB_VOLUMEDEVENDAS[[#This Row],[Produção]]-TB_VOLUMEDEVENDAS[[#This Row],[Exportação]]</f>
        <v>1490</v>
      </c>
    </row>
    <row r="1693" spans="1:11" x14ac:dyDescent="0.2">
      <c r="A1693" s="56">
        <v>10</v>
      </c>
      <c r="B1693">
        <v>1959</v>
      </c>
      <c r="C1693" t="s">
        <v>25</v>
      </c>
      <c r="D1693" s="58">
        <v>21824</v>
      </c>
      <c r="E1693" s="30" t="s">
        <v>0</v>
      </c>
      <c r="F1693">
        <v>955</v>
      </c>
      <c r="G1693">
        <v>955</v>
      </c>
      <c r="H1693">
        <v>0</v>
      </c>
      <c r="I1693">
        <v>1518</v>
      </c>
      <c r="J1693">
        <v>0</v>
      </c>
      <c r="K1693">
        <f>TB_VOLUMEDEVENDAS[[#This Row],[Produção]]-TB_VOLUMEDEVENDAS[[#This Row],[Exportação]]</f>
        <v>1518</v>
      </c>
    </row>
    <row r="1694" spans="1:11" x14ac:dyDescent="0.2">
      <c r="A1694" s="56">
        <v>11</v>
      </c>
      <c r="B1694">
        <v>1959</v>
      </c>
      <c r="C1694" t="s">
        <v>26</v>
      </c>
      <c r="D1694" s="58">
        <v>21855</v>
      </c>
      <c r="E1694" s="30" t="s">
        <v>0</v>
      </c>
      <c r="F1694">
        <v>1043</v>
      </c>
      <c r="G1694">
        <v>1043</v>
      </c>
      <c r="H1694">
        <v>0</v>
      </c>
      <c r="I1694">
        <v>1416</v>
      </c>
      <c r="J1694">
        <v>0</v>
      </c>
      <c r="K1694">
        <f>TB_VOLUMEDEVENDAS[[#This Row],[Produção]]-TB_VOLUMEDEVENDAS[[#This Row],[Exportação]]</f>
        <v>1416</v>
      </c>
    </row>
    <row r="1695" spans="1:11" x14ac:dyDescent="0.2">
      <c r="A1695" s="56">
        <v>12</v>
      </c>
      <c r="B1695">
        <v>1959</v>
      </c>
      <c r="C1695" t="s">
        <v>27</v>
      </c>
      <c r="D1695" s="58">
        <v>21885</v>
      </c>
      <c r="E1695" s="30" t="s">
        <v>0</v>
      </c>
      <c r="F1695">
        <v>1211</v>
      </c>
      <c r="G1695">
        <v>1211</v>
      </c>
      <c r="H1695">
        <v>0</v>
      </c>
      <c r="I1695">
        <v>1325</v>
      </c>
      <c r="J1695">
        <v>0</v>
      </c>
      <c r="K1695">
        <f>TB_VOLUMEDEVENDAS[[#This Row],[Produção]]-TB_VOLUMEDEVENDAS[[#This Row],[Exportação]]</f>
        <v>1325</v>
      </c>
    </row>
    <row r="1696" spans="1:11" x14ac:dyDescent="0.2">
      <c r="A1696" s="56">
        <v>1</v>
      </c>
      <c r="B1696">
        <v>1960</v>
      </c>
      <c r="C1696" t="s">
        <v>16</v>
      </c>
      <c r="D1696" s="58">
        <v>21916</v>
      </c>
      <c r="E1696" s="30" t="s">
        <v>0</v>
      </c>
      <c r="F1696">
        <v>3231</v>
      </c>
      <c r="G1696">
        <v>3231</v>
      </c>
      <c r="H1696">
        <v>0</v>
      </c>
      <c r="I1696">
        <v>1210</v>
      </c>
      <c r="J1696">
        <v>0</v>
      </c>
      <c r="K1696">
        <f>TB_VOLUMEDEVENDAS[[#This Row],[Produção]]-TB_VOLUMEDEVENDAS[[#This Row],[Exportação]]</f>
        <v>1210</v>
      </c>
    </row>
    <row r="1697" spans="1:11" x14ac:dyDescent="0.2">
      <c r="A1697" s="56">
        <v>2</v>
      </c>
      <c r="B1697">
        <v>1960</v>
      </c>
      <c r="C1697" t="s">
        <v>17</v>
      </c>
      <c r="D1697" s="58">
        <v>21947</v>
      </c>
      <c r="E1697" s="30" t="s">
        <v>0</v>
      </c>
      <c r="F1697">
        <v>3121</v>
      </c>
      <c r="G1697">
        <v>3121</v>
      </c>
      <c r="H1697">
        <v>0</v>
      </c>
      <c r="I1697">
        <v>1393</v>
      </c>
      <c r="J1697">
        <v>0</v>
      </c>
      <c r="K1697">
        <f>TB_VOLUMEDEVENDAS[[#This Row],[Produção]]-TB_VOLUMEDEVENDAS[[#This Row],[Exportação]]</f>
        <v>1393</v>
      </c>
    </row>
    <row r="1698" spans="1:11" x14ac:dyDescent="0.2">
      <c r="A1698" s="56">
        <v>3</v>
      </c>
      <c r="B1698">
        <v>1960</v>
      </c>
      <c r="C1698" t="s">
        <v>18</v>
      </c>
      <c r="D1698" s="58">
        <v>21976</v>
      </c>
      <c r="E1698" s="30" t="s">
        <v>0</v>
      </c>
      <c r="F1698">
        <v>1494</v>
      </c>
      <c r="G1698">
        <v>1494</v>
      </c>
      <c r="H1698">
        <v>0</v>
      </c>
      <c r="I1698">
        <v>1694</v>
      </c>
      <c r="J1698">
        <v>0</v>
      </c>
      <c r="K1698">
        <f>TB_VOLUMEDEVENDAS[[#This Row],[Produção]]-TB_VOLUMEDEVENDAS[[#This Row],[Exportação]]</f>
        <v>1694</v>
      </c>
    </row>
    <row r="1699" spans="1:11" x14ac:dyDescent="0.2">
      <c r="A1699" s="56">
        <v>4</v>
      </c>
      <c r="B1699">
        <v>1960</v>
      </c>
      <c r="C1699" t="s">
        <v>19</v>
      </c>
      <c r="D1699" s="58">
        <v>22007</v>
      </c>
      <c r="E1699" s="30" t="s">
        <v>0</v>
      </c>
      <c r="F1699">
        <v>1224</v>
      </c>
      <c r="G1699">
        <v>1224</v>
      </c>
      <c r="H1699">
        <v>0</v>
      </c>
      <c r="I1699">
        <v>1655</v>
      </c>
      <c r="J1699">
        <v>0</v>
      </c>
      <c r="K1699">
        <f>TB_VOLUMEDEVENDAS[[#This Row],[Produção]]-TB_VOLUMEDEVENDAS[[#This Row],[Exportação]]</f>
        <v>1655</v>
      </c>
    </row>
    <row r="1700" spans="1:11" x14ac:dyDescent="0.2">
      <c r="A1700" s="56">
        <v>5</v>
      </c>
      <c r="B1700">
        <v>1960</v>
      </c>
      <c r="C1700" t="s">
        <v>20</v>
      </c>
      <c r="D1700" s="58">
        <v>22037</v>
      </c>
      <c r="E1700" s="30" t="s">
        <v>0</v>
      </c>
      <c r="F1700">
        <v>1513</v>
      </c>
      <c r="G1700">
        <v>1513</v>
      </c>
      <c r="H1700">
        <v>0</v>
      </c>
      <c r="I1700">
        <v>1839</v>
      </c>
      <c r="J1700">
        <v>0</v>
      </c>
      <c r="K1700">
        <f>TB_VOLUMEDEVENDAS[[#This Row],[Produção]]-TB_VOLUMEDEVENDAS[[#This Row],[Exportação]]</f>
        <v>1839</v>
      </c>
    </row>
    <row r="1701" spans="1:11" x14ac:dyDescent="0.2">
      <c r="A1701" s="56">
        <v>6</v>
      </c>
      <c r="B1701">
        <v>1960</v>
      </c>
      <c r="C1701" t="s">
        <v>21</v>
      </c>
      <c r="D1701" s="58">
        <v>22068</v>
      </c>
      <c r="E1701" s="30" t="s">
        <v>0</v>
      </c>
      <c r="F1701">
        <v>1390</v>
      </c>
      <c r="G1701">
        <v>1390</v>
      </c>
      <c r="H1701">
        <v>0</v>
      </c>
      <c r="I1701">
        <v>1826</v>
      </c>
      <c r="J1701">
        <v>0</v>
      </c>
      <c r="K1701">
        <f>TB_VOLUMEDEVENDAS[[#This Row],[Produção]]-TB_VOLUMEDEVENDAS[[#This Row],[Exportação]]</f>
        <v>1826</v>
      </c>
    </row>
    <row r="1702" spans="1:11" x14ac:dyDescent="0.2">
      <c r="A1702" s="56">
        <v>7</v>
      </c>
      <c r="B1702">
        <v>1960</v>
      </c>
      <c r="C1702" t="s">
        <v>22</v>
      </c>
      <c r="D1702" s="58">
        <v>22098</v>
      </c>
      <c r="E1702" s="30" t="s">
        <v>0</v>
      </c>
      <c r="F1702">
        <v>1615</v>
      </c>
      <c r="G1702">
        <v>1615</v>
      </c>
      <c r="H1702">
        <v>0</v>
      </c>
      <c r="I1702">
        <v>1965</v>
      </c>
      <c r="J1702">
        <v>0</v>
      </c>
      <c r="K1702">
        <f>TB_VOLUMEDEVENDAS[[#This Row],[Produção]]-TB_VOLUMEDEVENDAS[[#This Row],[Exportação]]</f>
        <v>1965</v>
      </c>
    </row>
    <row r="1703" spans="1:11" x14ac:dyDescent="0.2">
      <c r="A1703" s="56">
        <v>8</v>
      </c>
      <c r="B1703">
        <v>1960</v>
      </c>
      <c r="C1703" t="s">
        <v>23</v>
      </c>
      <c r="D1703" s="58">
        <v>22129</v>
      </c>
      <c r="E1703" s="30" t="s">
        <v>0</v>
      </c>
      <c r="F1703">
        <v>1498</v>
      </c>
      <c r="G1703">
        <v>1498</v>
      </c>
      <c r="H1703">
        <v>0</v>
      </c>
      <c r="I1703">
        <v>1959</v>
      </c>
      <c r="J1703">
        <v>0</v>
      </c>
      <c r="K1703">
        <f>TB_VOLUMEDEVENDAS[[#This Row],[Produção]]-TB_VOLUMEDEVENDAS[[#This Row],[Exportação]]</f>
        <v>1959</v>
      </c>
    </row>
    <row r="1704" spans="1:11" x14ac:dyDescent="0.2">
      <c r="A1704" s="56">
        <v>9</v>
      </c>
      <c r="B1704">
        <v>1960</v>
      </c>
      <c r="C1704" t="s">
        <v>24</v>
      </c>
      <c r="D1704" s="58">
        <v>22160</v>
      </c>
      <c r="E1704" s="30" t="s">
        <v>0</v>
      </c>
      <c r="F1704">
        <v>1541</v>
      </c>
      <c r="G1704">
        <v>1541</v>
      </c>
      <c r="H1704">
        <v>0</v>
      </c>
      <c r="I1704">
        <v>1911</v>
      </c>
      <c r="J1704">
        <v>0</v>
      </c>
      <c r="K1704">
        <f>TB_VOLUMEDEVENDAS[[#This Row],[Produção]]-TB_VOLUMEDEVENDAS[[#This Row],[Exportação]]</f>
        <v>1911</v>
      </c>
    </row>
    <row r="1705" spans="1:11" x14ac:dyDescent="0.2">
      <c r="A1705" s="56">
        <v>10</v>
      </c>
      <c r="B1705">
        <v>1960</v>
      </c>
      <c r="C1705" t="s">
        <v>25</v>
      </c>
      <c r="D1705" s="58">
        <v>22190</v>
      </c>
      <c r="E1705" s="30" t="s">
        <v>0</v>
      </c>
      <c r="F1705">
        <v>1237</v>
      </c>
      <c r="G1705">
        <v>1237</v>
      </c>
      <c r="H1705">
        <v>0</v>
      </c>
      <c r="I1705">
        <v>1936</v>
      </c>
      <c r="J1705">
        <v>0</v>
      </c>
      <c r="K1705">
        <f>TB_VOLUMEDEVENDAS[[#This Row],[Produção]]-TB_VOLUMEDEVENDAS[[#This Row],[Exportação]]</f>
        <v>1936</v>
      </c>
    </row>
    <row r="1706" spans="1:11" x14ac:dyDescent="0.2">
      <c r="A1706" s="56">
        <v>11</v>
      </c>
      <c r="B1706">
        <v>1960</v>
      </c>
      <c r="C1706" t="s">
        <v>26</v>
      </c>
      <c r="D1706" s="58">
        <v>22221</v>
      </c>
      <c r="E1706" s="30" t="s">
        <v>0</v>
      </c>
      <c r="F1706">
        <v>1352</v>
      </c>
      <c r="G1706">
        <v>1352</v>
      </c>
      <c r="H1706">
        <v>0</v>
      </c>
      <c r="I1706">
        <v>1807</v>
      </c>
      <c r="J1706">
        <v>0</v>
      </c>
      <c r="K1706">
        <f>TB_VOLUMEDEVENDAS[[#This Row],[Produção]]-TB_VOLUMEDEVENDAS[[#This Row],[Exportação]]</f>
        <v>1807</v>
      </c>
    </row>
    <row r="1707" spans="1:11" x14ac:dyDescent="0.2">
      <c r="A1707" s="56">
        <v>12</v>
      </c>
      <c r="B1707">
        <v>1960</v>
      </c>
      <c r="C1707" t="s">
        <v>27</v>
      </c>
      <c r="D1707" s="58">
        <v>22251</v>
      </c>
      <c r="E1707" s="30" t="s">
        <v>0</v>
      </c>
      <c r="F1707">
        <v>1519</v>
      </c>
      <c r="G1707">
        <v>1519</v>
      </c>
      <c r="H1707">
        <v>0</v>
      </c>
      <c r="I1707">
        <v>1680</v>
      </c>
      <c r="J1707">
        <v>0</v>
      </c>
      <c r="K1707">
        <f>TB_VOLUMEDEVENDAS[[#This Row],[Produção]]-TB_VOLUMEDEVENDAS[[#This Row],[Exportação]]</f>
        <v>1680</v>
      </c>
    </row>
    <row r="1708" spans="1:11" x14ac:dyDescent="0.2">
      <c r="A1708" s="56">
        <v>1</v>
      </c>
      <c r="B1708">
        <v>1961</v>
      </c>
      <c r="C1708" t="s">
        <v>16</v>
      </c>
      <c r="D1708" s="58">
        <v>22282</v>
      </c>
      <c r="E1708" s="30" t="s">
        <v>0</v>
      </c>
      <c r="F1708">
        <v>3763</v>
      </c>
      <c r="G1708">
        <v>3763</v>
      </c>
      <c r="H1708">
        <v>0</v>
      </c>
      <c r="I1708">
        <v>1942</v>
      </c>
      <c r="J1708">
        <v>0</v>
      </c>
      <c r="K1708">
        <f>TB_VOLUMEDEVENDAS[[#This Row],[Produção]]-TB_VOLUMEDEVENDAS[[#This Row],[Exportação]]</f>
        <v>1942</v>
      </c>
    </row>
    <row r="1709" spans="1:11" x14ac:dyDescent="0.2">
      <c r="A1709" s="56">
        <v>2</v>
      </c>
      <c r="B1709">
        <v>1961</v>
      </c>
      <c r="C1709" t="s">
        <v>17</v>
      </c>
      <c r="D1709" s="58">
        <v>22313</v>
      </c>
      <c r="E1709" s="30" t="s">
        <v>0</v>
      </c>
      <c r="F1709">
        <v>3479</v>
      </c>
      <c r="G1709">
        <v>3479</v>
      </c>
      <c r="H1709">
        <v>0</v>
      </c>
      <c r="I1709">
        <v>1986</v>
      </c>
      <c r="J1709">
        <v>0</v>
      </c>
      <c r="K1709">
        <f>TB_VOLUMEDEVENDAS[[#This Row],[Produção]]-TB_VOLUMEDEVENDAS[[#This Row],[Exportação]]</f>
        <v>1986</v>
      </c>
    </row>
    <row r="1710" spans="1:11" x14ac:dyDescent="0.2">
      <c r="A1710" s="56">
        <v>3</v>
      </c>
      <c r="B1710">
        <v>1961</v>
      </c>
      <c r="C1710" t="s">
        <v>18</v>
      </c>
      <c r="D1710" s="58">
        <v>22341</v>
      </c>
      <c r="E1710" s="30" t="s">
        <v>0</v>
      </c>
      <c r="F1710">
        <v>2235</v>
      </c>
      <c r="G1710">
        <v>2235</v>
      </c>
      <c r="H1710">
        <v>0</v>
      </c>
      <c r="I1710">
        <v>2479</v>
      </c>
      <c r="J1710">
        <v>0</v>
      </c>
      <c r="K1710">
        <f>TB_VOLUMEDEVENDAS[[#This Row],[Produção]]-TB_VOLUMEDEVENDAS[[#This Row],[Exportação]]</f>
        <v>2479</v>
      </c>
    </row>
    <row r="1711" spans="1:11" x14ac:dyDescent="0.2">
      <c r="A1711" s="56">
        <v>4</v>
      </c>
      <c r="B1711">
        <v>1961</v>
      </c>
      <c r="C1711" t="s">
        <v>19</v>
      </c>
      <c r="D1711" s="58">
        <v>22372</v>
      </c>
      <c r="E1711" s="30" t="s">
        <v>0</v>
      </c>
      <c r="F1711">
        <v>1834</v>
      </c>
      <c r="G1711">
        <v>1834</v>
      </c>
      <c r="H1711">
        <v>0</v>
      </c>
      <c r="I1711">
        <v>2290</v>
      </c>
      <c r="J1711">
        <v>0</v>
      </c>
      <c r="K1711">
        <f>TB_VOLUMEDEVENDAS[[#This Row],[Produção]]-TB_VOLUMEDEVENDAS[[#This Row],[Exportação]]</f>
        <v>2290</v>
      </c>
    </row>
    <row r="1712" spans="1:11" x14ac:dyDescent="0.2">
      <c r="A1712" s="56">
        <v>5</v>
      </c>
      <c r="B1712">
        <v>1961</v>
      </c>
      <c r="C1712" t="s">
        <v>20</v>
      </c>
      <c r="D1712" s="58">
        <v>22402</v>
      </c>
      <c r="E1712" s="30" t="s">
        <v>0</v>
      </c>
      <c r="F1712">
        <v>2237</v>
      </c>
      <c r="G1712">
        <v>2237</v>
      </c>
      <c r="H1712">
        <v>0</v>
      </c>
      <c r="I1712">
        <v>2569</v>
      </c>
      <c r="J1712">
        <v>0</v>
      </c>
      <c r="K1712">
        <f>TB_VOLUMEDEVENDAS[[#This Row],[Produção]]-TB_VOLUMEDEVENDAS[[#This Row],[Exportação]]</f>
        <v>2569</v>
      </c>
    </row>
    <row r="1713" spans="1:11" x14ac:dyDescent="0.2">
      <c r="A1713" s="56">
        <v>6</v>
      </c>
      <c r="B1713">
        <v>1961</v>
      </c>
      <c r="C1713" t="s">
        <v>21</v>
      </c>
      <c r="D1713" s="58">
        <v>22433</v>
      </c>
      <c r="E1713" s="30" t="s">
        <v>0</v>
      </c>
      <c r="F1713">
        <v>2267</v>
      </c>
      <c r="G1713">
        <v>2267</v>
      </c>
      <c r="H1713">
        <v>0</v>
      </c>
      <c r="I1713">
        <v>2508</v>
      </c>
      <c r="J1713">
        <v>0</v>
      </c>
      <c r="K1713">
        <f>TB_VOLUMEDEVENDAS[[#This Row],[Produção]]-TB_VOLUMEDEVENDAS[[#This Row],[Exportação]]</f>
        <v>2508</v>
      </c>
    </row>
    <row r="1714" spans="1:11" x14ac:dyDescent="0.2">
      <c r="A1714" s="56">
        <v>7</v>
      </c>
      <c r="B1714">
        <v>1961</v>
      </c>
      <c r="C1714" t="s">
        <v>22</v>
      </c>
      <c r="D1714" s="58">
        <v>22463</v>
      </c>
      <c r="E1714" s="30" t="s">
        <v>0</v>
      </c>
      <c r="F1714">
        <v>2318</v>
      </c>
      <c r="G1714">
        <v>2318</v>
      </c>
      <c r="H1714">
        <v>0</v>
      </c>
      <c r="I1714">
        <v>2678</v>
      </c>
      <c r="J1714">
        <v>0</v>
      </c>
      <c r="K1714">
        <f>TB_VOLUMEDEVENDAS[[#This Row],[Produção]]-TB_VOLUMEDEVENDAS[[#This Row],[Exportação]]</f>
        <v>2678</v>
      </c>
    </row>
    <row r="1715" spans="1:11" x14ac:dyDescent="0.2">
      <c r="A1715" s="56">
        <v>8</v>
      </c>
      <c r="B1715">
        <v>1961</v>
      </c>
      <c r="C1715" t="s">
        <v>23</v>
      </c>
      <c r="D1715" s="58">
        <v>22494</v>
      </c>
      <c r="E1715" s="30" t="s">
        <v>0</v>
      </c>
      <c r="F1715">
        <v>2204</v>
      </c>
      <c r="G1715">
        <v>2204</v>
      </c>
      <c r="H1715">
        <v>0</v>
      </c>
      <c r="I1715">
        <v>2663</v>
      </c>
      <c r="J1715">
        <v>0</v>
      </c>
      <c r="K1715">
        <f>TB_VOLUMEDEVENDAS[[#This Row],[Produção]]-TB_VOLUMEDEVENDAS[[#This Row],[Exportação]]</f>
        <v>2663</v>
      </c>
    </row>
    <row r="1716" spans="1:11" x14ac:dyDescent="0.2">
      <c r="A1716" s="56">
        <v>9</v>
      </c>
      <c r="B1716">
        <v>1961</v>
      </c>
      <c r="C1716" t="s">
        <v>24</v>
      </c>
      <c r="D1716" s="58">
        <v>22525</v>
      </c>
      <c r="E1716" s="30" t="s">
        <v>0</v>
      </c>
      <c r="F1716">
        <v>2198</v>
      </c>
      <c r="G1716">
        <v>2198</v>
      </c>
      <c r="H1716">
        <v>0</v>
      </c>
      <c r="I1716">
        <v>2583</v>
      </c>
      <c r="J1716">
        <v>0</v>
      </c>
      <c r="K1716">
        <f>TB_VOLUMEDEVENDAS[[#This Row],[Produção]]-TB_VOLUMEDEVENDAS[[#This Row],[Exportação]]</f>
        <v>2583</v>
      </c>
    </row>
    <row r="1717" spans="1:11" x14ac:dyDescent="0.2">
      <c r="A1717" s="56">
        <v>10</v>
      </c>
      <c r="B1717">
        <v>1961</v>
      </c>
      <c r="C1717" t="s">
        <v>25</v>
      </c>
      <c r="D1717" s="58">
        <v>22555</v>
      </c>
      <c r="E1717" s="30" t="s">
        <v>0</v>
      </c>
      <c r="F1717">
        <v>1905</v>
      </c>
      <c r="G1717">
        <v>1905</v>
      </c>
      <c r="H1717">
        <v>0</v>
      </c>
      <c r="I1717">
        <v>2514</v>
      </c>
      <c r="J1717">
        <v>0</v>
      </c>
      <c r="K1717">
        <f>TB_VOLUMEDEVENDAS[[#This Row],[Produção]]-TB_VOLUMEDEVENDAS[[#This Row],[Exportação]]</f>
        <v>2514</v>
      </c>
    </row>
    <row r="1718" spans="1:11" x14ac:dyDescent="0.2">
      <c r="A1718" s="56">
        <v>11</v>
      </c>
      <c r="B1718">
        <v>1961</v>
      </c>
      <c r="C1718" t="s">
        <v>26</v>
      </c>
      <c r="D1718" s="58">
        <v>22586</v>
      </c>
      <c r="E1718" s="30" t="s">
        <v>0</v>
      </c>
      <c r="F1718">
        <v>1988</v>
      </c>
      <c r="G1718">
        <v>1988</v>
      </c>
      <c r="H1718">
        <v>0</v>
      </c>
      <c r="I1718">
        <v>2298</v>
      </c>
      <c r="J1718">
        <v>0</v>
      </c>
      <c r="K1718">
        <f>TB_VOLUMEDEVENDAS[[#This Row],[Produção]]-TB_VOLUMEDEVENDAS[[#This Row],[Exportação]]</f>
        <v>2298</v>
      </c>
    </row>
    <row r="1719" spans="1:11" x14ac:dyDescent="0.2">
      <c r="A1719" s="56">
        <v>12</v>
      </c>
      <c r="B1719">
        <v>1961</v>
      </c>
      <c r="C1719" t="s">
        <v>27</v>
      </c>
      <c r="D1719" s="58">
        <v>22616</v>
      </c>
      <c r="E1719" s="30" t="s">
        <v>0</v>
      </c>
      <c r="F1719">
        <v>2167</v>
      </c>
      <c r="G1719">
        <v>2167</v>
      </c>
      <c r="H1719">
        <v>0</v>
      </c>
      <c r="I1719">
        <v>2144</v>
      </c>
      <c r="J1719">
        <v>0</v>
      </c>
      <c r="K1719">
        <f>TB_VOLUMEDEVENDAS[[#This Row],[Produção]]-TB_VOLUMEDEVENDAS[[#This Row],[Exportação]]</f>
        <v>2144</v>
      </c>
    </row>
    <row r="1720" spans="1:11" x14ac:dyDescent="0.2">
      <c r="A1720" s="56">
        <v>1</v>
      </c>
      <c r="B1720">
        <v>1962</v>
      </c>
      <c r="C1720" t="s">
        <v>16</v>
      </c>
      <c r="D1720" s="58">
        <v>22647</v>
      </c>
      <c r="E1720" s="30" t="s">
        <v>0</v>
      </c>
      <c r="F1720">
        <v>4940</v>
      </c>
      <c r="G1720">
        <v>4940</v>
      </c>
      <c r="H1720">
        <v>0</v>
      </c>
      <c r="I1720">
        <v>2253</v>
      </c>
      <c r="J1720">
        <v>0</v>
      </c>
      <c r="K1720">
        <f>TB_VOLUMEDEVENDAS[[#This Row],[Produção]]-TB_VOLUMEDEVENDAS[[#This Row],[Exportação]]</f>
        <v>2253</v>
      </c>
    </row>
    <row r="1721" spans="1:11" x14ac:dyDescent="0.2">
      <c r="A1721" s="56">
        <v>2</v>
      </c>
      <c r="B1721">
        <v>1962</v>
      </c>
      <c r="C1721" t="s">
        <v>17</v>
      </c>
      <c r="D1721" s="58">
        <v>22678</v>
      </c>
      <c r="E1721" s="30" t="s">
        <v>0</v>
      </c>
      <c r="F1721">
        <v>4659</v>
      </c>
      <c r="G1721">
        <v>4659</v>
      </c>
      <c r="H1721">
        <v>0</v>
      </c>
      <c r="I1721">
        <v>2232</v>
      </c>
      <c r="J1721">
        <v>0</v>
      </c>
      <c r="K1721">
        <f>TB_VOLUMEDEVENDAS[[#This Row],[Produção]]-TB_VOLUMEDEVENDAS[[#This Row],[Exportação]]</f>
        <v>2232</v>
      </c>
    </row>
    <row r="1722" spans="1:11" x14ac:dyDescent="0.2">
      <c r="A1722" s="56">
        <v>3</v>
      </c>
      <c r="B1722">
        <v>1962</v>
      </c>
      <c r="C1722" t="s">
        <v>18</v>
      </c>
      <c r="D1722" s="58">
        <v>22706</v>
      </c>
      <c r="E1722" s="30" t="s">
        <v>0</v>
      </c>
      <c r="F1722">
        <v>2478</v>
      </c>
      <c r="G1722">
        <v>2478</v>
      </c>
      <c r="H1722">
        <v>0</v>
      </c>
      <c r="I1722">
        <v>2824</v>
      </c>
      <c r="J1722">
        <v>0</v>
      </c>
      <c r="K1722">
        <f>TB_VOLUMEDEVENDAS[[#This Row],[Produção]]-TB_VOLUMEDEVENDAS[[#This Row],[Exportação]]</f>
        <v>2824</v>
      </c>
    </row>
    <row r="1723" spans="1:11" x14ac:dyDescent="0.2">
      <c r="A1723" s="56">
        <v>4</v>
      </c>
      <c r="B1723">
        <v>1962</v>
      </c>
      <c r="C1723" t="s">
        <v>19</v>
      </c>
      <c r="D1723" s="58">
        <v>22737</v>
      </c>
      <c r="E1723" s="30" t="s">
        <v>0</v>
      </c>
      <c r="F1723">
        <v>2008</v>
      </c>
      <c r="G1723">
        <v>2008</v>
      </c>
      <c r="H1723">
        <v>0</v>
      </c>
      <c r="I1723">
        <v>2636</v>
      </c>
      <c r="J1723">
        <v>0</v>
      </c>
      <c r="K1723">
        <f>TB_VOLUMEDEVENDAS[[#This Row],[Produção]]-TB_VOLUMEDEVENDAS[[#This Row],[Exportação]]</f>
        <v>2636</v>
      </c>
    </row>
    <row r="1724" spans="1:11" x14ac:dyDescent="0.2">
      <c r="A1724" s="56">
        <v>5</v>
      </c>
      <c r="B1724">
        <v>1962</v>
      </c>
      <c r="C1724" t="s">
        <v>20</v>
      </c>
      <c r="D1724" s="58">
        <v>22767</v>
      </c>
      <c r="E1724" s="30" t="s">
        <v>0</v>
      </c>
      <c r="F1724">
        <v>2534</v>
      </c>
      <c r="G1724">
        <v>2534</v>
      </c>
      <c r="H1724">
        <v>0</v>
      </c>
      <c r="I1724">
        <v>3005</v>
      </c>
      <c r="J1724">
        <v>0</v>
      </c>
      <c r="K1724">
        <f>TB_VOLUMEDEVENDAS[[#This Row],[Produção]]-TB_VOLUMEDEVENDAS[[#This Row],[Exportação]]</f>
        <v>3005</v>
      </c>
    </row>
    <row r="1725" spans="1:11" x14ac:dyDescent="0.2">
      <c r="A1725" s="56">
        <v>6</v>
      </c>
      <c r="B1725">
        <v>1962</v>
      </c>
      <c r="C1725" t="s">
        <v>21</v>
      </c>
      <c r="D1725" s="58">
        <v>22798</v>
      </c>
      <c r="E1725" s="30" t="s">
        <v>0</v>
      </c>
      <c r="F1725">
        <v>2534</v>
      </c>
      <c r="G1725">
        <v>2534</v>
      </c>
      <c r="H1725">
        <v>0</v>
      </c>
      <c r="I1725">
        <v>3017</v>
      </c>
      <c r="J1725">
        <v>0</v>
      </c>
      <c r="K1725">
        <f>TB_VOLUMEDEVENDAS[[#This Row],[Produção]]-TB_VOLUMEDEVENDAS[[#This Row],[Exportação]]</f>
        <v>3017</v>
      </c>
    </row>
    <row r="1726" spans="1:11" x14ac:dyDescent="0.2">
      <c r="A1726" s="56">
        <v>7</v>
      </c>
      <c r="B1726">
        <v>1962</v>
      </c>
      <c r="C1726" t="s">
        <v>22</v>
      </c>
      <c r="D1726" s="58">
        <v>22828</v>
      </c>
      <c r="E1726" s="30" t="s">
        <v>0</v>
      </c>
      <c r="F1726">
        <v>2673</v>
      </c>
      <c r="G1726">
        <v>2673</v>
      </c>
      <c r="H1726">
        <v>0</v>
      </c>
      <c r="I1726">
        <v>3149</v>
      </c>
      <c r="J1726">
        <v>0</v>
      </c>
      <c r="K1726">
        <f>TB_VOLUMEDEVENDAS[[#This Row],[Produção]]-TB_VOLUMEDEVENDAS[[#This Row],[Exportação]]</f>
        <v>3149</v>
      </c>
    </row>
    <row r="1727" spans="1:11" x14ac:dyDescent="0.2">
      <c r="A1727" s="56">
        <v>8</v>
      </c>
      <c r="B1727">
        <v>1962</v>
      </c>
      <c r="C1727" t="s">
        <v>23</v>
      </c>
      <c r="D1727" s="58">
        <v>22859</v>
      </c>
      <c r="E1727" s="30" t="s">
        <v>0</v>
      </c>
      <c r="F1727">
        <v>2442</v>
      </c>
      <c r="G1727">
        <v>2442</v>
      </c>
      <c r="H1727">
        <v>0</v>
      </c>
      <c r="I1727">
        <v>3177</v>
      </c>
      <c r="J1727">
        <v>0</v>
      </c>
      <c r="K1727">
        <f>TB_VOLUMEDEVENDAS[[#This Row],[Produção]]-TB_VOLUMEDEVENDAS[[#This Row],[Exportação]]</f>
        <v>3177</v>
      </c>
    </row>
    <row r="1728" spans="1:11" x14ac:dyDescent="0.2">
      <c r="A1728" s="56">
        <v>9</v>
      </c>
      <c r="B1728">
        <v>1962</v>
      </c>
      <c r="C1728" t="s">
        <v>24</v>
      </c>
      <c r="D1728" s="58">
        <v>22890</v>
      </c>
      <c r="E1728" s="30" t="s">
        <v>0</v>
      </c>
      <c r="F1728">
        <v>2464</v>
      </c>
      <c r="G1728">
        <v>2464</v>
      </c>
      <c r="H1728">
        <v>0</v>
      </c>
      <c r="I1728">
        <v>2986</v>
      </c>
      <c r="J1728">
        <v>0</v>
      </c>
      <c r="K1728">
        <f>TB_VOLUMEDEVENDAS[[#This Row],[Produção]]-TB_VOLUMEDEVENDAS[[#This Row],[Exportação]]</f>
        <v>2986</v>
      </c>
    </row>
    <row r="1729" spans="1:11" x14ac:dyDescent="0.2">
      <c r="A1729" s="56">
        <v>10</v>
      </c>
      <c r="B1729">
        <v>1962</v>
      </c>
      <c r="C1729" t="s">
        <v>25</v>
      </c>
      <c r="D1729" s="58">
        <v>22920</v>
      </c>
      <c r="E1729" s="30" t="s">
        <v>0</v>
      </c>
      <c r="F1729">
        <v>2066</v>
      </c>
      <c r="G1729">
        <v>2066</v>
      </c>
      <c r="H1729">
        <v>0</v>
      </c>
      <c r="I1729">
        <v>3010</v>
      </c>
      <c r="J1729">
        <v>0</v>
      </c>
      <c r="K1729">
        <f>TB_VOLUMEDEVENDAS[[#This Row],[Produção]]-TB_VOLUMEDEVENDAS[[#This Row],[Exportação]]</f>
        <v>3010</v>
      </c>
    </row>
    <row r="1730" spans="1:11" x14ac:dyDescent="0.2">
      <c r="A1730" s="56">
        <v>11</v>
      </c>
      <c r="B1730">
        <v>1962</v>
      </c>
      <c r="C1730" t="s">
        <v>26</v>
      </c>
      <c r="D1730" s="58">
        <v>22951</v>
      </c>
      <c r="E1730" s="30" t="s">
        <v>0</v>
      </c>
      <c r="F1730">
        <v>2086</v>
      </c>
      <c r="G1730">
        <v>2086</v>
      </c>
      <c r="H1730">
        <v>0</v>
      </c>
      <c r="I1730">
        <v>2642</v>
      </c>
      <c r="J1730">
        <v>0</v>
      </c>
      <c r="K1730">
        <f>TB_VOLUMEDEVENDAS[[#This Row],[Produção]]-TB_VOLUMEDEVENDAS[[#This Row],[Exportação]]</f>
        <v>2642</v>
      </c>
    </row>
    <row r="1731" spans="1:11" x14ac:dyDescent="0.2">
      <c r="A1731" s="56">
        <v>12</v>
      </c>
      <c r="B1731">
        <v>1962</v>
      </c>
      <c r="C1731" t="s">
        <v>27</v>
      </c>
      <c r="D1731" s="58">
        <v>22981</v>
      </c>
      <c r="E1731" s="30" t="s">
        <v>0</v>
      </c>
      <c r="F1731">
        <v>2521</v>
      </c>
      <c r="G1731">
        <v>2521</v>
      </c>
      <c r="H1731">
        <v>0</v>
      </c>
      <c r="I1731">
        <v>2567</v>
      </c>
      <c r="J1731">
        <v>0</v>
      </c>
      <c r="K1731">
        <f>TB_VOLUMEDEVENDAS[[#This Row],[Produção]]-TB_VOLUMEDEVENDAS[[#This Row],[Exportação]]</f>
        <v>2567</v>
      </c>
    </row>
    <row r="1732" spans="1:11" x14ac:dyDescent="0.2">
      <c r="A1732" s="56">
        <v>1</v>
      </c>
      <c r="B1732">
        <v>1963</v>
      </c>
      <c r="C1732" t="s">
        <v>16</v>
      </c>
      <c r="D1732" s="58">
        <v>23012</v>
      </c>
      <c r="E1732" s="30" t="s">
        <v>0</v>
      </c>
      <c r="F1732">
        <v>4030</v>
      </c>
      <c r="G1732">
        <v>4030</v>
      </c>
      <c r="H1732">
        <v>0</v>
      </c>
      <c r="I1732">
        <v>1759</v>
      </c>
      <c r="J1732">
        <v>0</v>
      </c>
      <c r="K1732">
        <f>TB_VOLUMEDEVENDAS[[#This Row],[Produção]]-TB_VOLUMEDEVENDAS[[#This Row],[Exportação]]</f>
        <v>1759</v>
      </c>
    </row>
    <row r="1733" spans="1:11" x14ac:dyDescent="0.2">
      <c r="A1733" s="56">
        <v>2</v>
      </c>
      <c r="B1733">
        <v>1963</v>
      </c>
      <c r="C1733" t="s">
        <v>17</v>
      </c>
      <c r="D1733" s="58">
        <v>23043</v>
      </c>
      <c r="E1733" s="30" t="s">
        <v>0</v>
      </c>
      <c r="F1733">
        <v>3796</v>
      </c>
      <c r="G1733">
        <v>3796</v>
      </c>
      <c r="H1733">
        <v>0</v>
      </c>
      <c r="I1733">
        <v>1911</v>
      </c>
      <c r="J1733">
        <v>0</v>
      </c>
      <c r="K1733">
        <f>TB_VOLUMEDEVENDAS[[#This Row],[Produção]]-TB_VOLUMEDEVENDAS[[#This Row],[Exportação]]</f>
        <v>1911</v>
      </c>
    </row>
    <row r="1734" spans="1:11" x14ac:dyDescent="0.2">
      <c r="A1734" s="56">
        <v>3</v>
      </c>
      <c r="B1734">
        <v>1963</v>
      </c>
      <c r="C1734" t="s">
        <v>18</v>
      </c>
      <c r="D1734" s="58">
        <v>23071</v>
      </c>
      <c r="E1734" s="30" t="s">
        <v>0</v>
      </c>
      <c r="F1734">
        <v>2134</v>
      </c>
      <c r="G1734">
        <v>2134</v>
      </c>
      <c r="H1734">
        <v>0</v>
      </c>
      <c r="I1734">
        <v>2392</v>
      </c>
      <c r="J1734">
        <v>0</v>
      </c>
      <c r="K1734">
        <f>TB_VOLUMEDEVENDAS[[#This Row],[Produção]]-TB_VOLUMEDEVENDAS[[#This Row],[Exportação]]</f>
        <v>2392</v>
      </c>
    </row>
    <row r="1735" spans="1:11" x14ac:dyDescent="0.2">
      <c r="A1735" s="56">
        <v>4</v>
      </c>
      <c r="B1735">
        <v>1963</v>
      </c>
      <c r="C1735" t="s">
        <v>19</v>
      </c>
      <c r="D1735" s="58">
        <v>23102</v>
      </c>
      <c r="E1735" s="30" t="s">
        <v>0</v>
      </c>
      <c r="F1735">
        <v>1753</v>
      </c>
      <c r="G1735">
        <v>1753</v>
      </c>
      <c r="H1735">
        <v>0</v>
      </c>
      <c r="I1735">
        <v>2268</v>
      </c>
      <c r="J1735">
        <v>0</v>
      </c>
      <c r="K1735">
        <f>TB_VOLUMEDEVENDAS[[#This Row],[Produção]]-TB_VOLUMEDEVENDAS[[#This Row],[Exportação]]</f>
        <v>2268</v>
      </c>
    </row>
    <row r="1736" spans="1:11" x14ac:dyDescent="0.2">
      <c r="A1736" s="56">
        <v>5</v>
      </c>
      <c r="B1736">
        <v>1963</v>
      </c>
      <c r="C1736" t="s">
        <v>20</v>
      </c>
      <c r="D1736" s="58">
        <v>23132</v>
      </c>
      <c r="E1736" s="30" t="s">
        <v>0</v>
      </c>
      <c r="F1736">
        <v>2156</v>
      </c>
      <c r="G1736">
        <v>2156</v>
      </c>
      <c r="H1736">
        <v>0</v>
      </c>
      <c r="I1736">
        <v>2541</v>
      </c>
      <c r="J1736">
        <v>0</v>
      </c>
      <c r="K1736">
        <f>TB_VOLUMEDEVENDAS[[#This Row],[Produção]]-TB_VOLUMEDEVENDAS[[#This Row],[Exportação]]</f>
        <v>2541</v>
      </c>
    </row>
    <row r="1737" spans="1:11" x14ac:dyDescent="0.2">
      <c r="A1737" s="56">
        <v>6</v>
      </c>
      <c r="B1737">
        <v>1963</v>
      </c>
      <c r="C1737" t="s">
        <v>21</v>
      </c>
      <c r="D1737" s="58">
        <v>23163</v>
      </c>
      <c r="E1737" s="30" t="s">
        <v>0</v>
      </c>
      <c r="F1737">
        <v>2169</v>
      </c>
      <c r="G1737">
        <v>2169</v>
      </c>
      <c r="H1737">
        <v>0</v>
      </c>
      <c r="I1737">
        <v>2478</v>
      </c>
      <c r="J1737">
        <v>0</v>
      </c>
      <c r="K1737">
        <f>TB_VOLUMEDEVENDAS[[#This Row],[Produção]]-TB_VOLUMEDEVENDAS[[#This Row],[Exportação]]</f>
        <v>2478</v>
      </c>
    </row>
    <row r="1738" spans="1:11" x14ac:dyDescent="0.2">
      <c r="A1738" s="56">
        <v>7</v>
      </c>
      <c r="B1738">
        <v>1963</v>
      </c>
      <c r="C1738" t="s">
        <v>22</v>
      </c>
      <c r="D1738" s="58">
        <v>23193</v>
      </c>
      <c r="E1738" s="30" t="s">
        <v>0</v>
      </c>
      <c r="F1738">
        <v>2246</v>
      </c>
      <c r="G1738">
        <v>2246</v>
      </c>
      <c r="H1738">
        <v>0</v>
      </c>
      <c r="I1738">
        <v>2661</v>
      </c>
      <c r="J1738">
        <v>0</v>
      </c>
      <c r="K1738">
        <f>TB_VOLUMEDEVENDAS[[#This Row],[Produção]]-TB_VOLUMEDEVENDAS[[#This Row],[Exportação]]</f>
        <v>2661</v>
      </c>
    </row>
    <row r="1739" spans="1:11" x14ac:dyDescent="0.2">
      <c r="A1739" s="56">
        <v>8</v>
      </c>
      <c r="B1739">
        <v>1963</v>
      </c>
      <c r="C1739" t="s">
        <v>23</v>
      </c>
      <c r="D1739" s="58">
        <v>23224</v>
      </c>
      <c r="E1739" s="30" t="s">
        <v>0</v>
      </c>
      <c r="F1739">
        <v>2102</v>
      </c>
      <c r="G1739">
        <v>2102</v>
      </c>
      <c r="H1739">
        <v>0</v>
      </c>
      <c r="I1739">
        <v>2645</v>
      </c>
      <c r="J1739">
        <v>0</v>
      </c>
      <c r="K1739">
        <f>TB_VOLUMEDEVENDAS[[#This Row],[Produção]]-TB_VOLUMEDEVENDAS[[#This Row],[Exportação]]</f>
        <v>2645</v>
      </c>
    </row>
    <row r="1740" spans="1:11" x14ac:dyDescent="0.2">
      <c r="A1740" s="56">
        <v>9</v>
      </c>
      <c r="B1740">
        <v>1963</v>
      </c>
      <c r="C1740" t="s">
        <v>24</v>
      </c>
      <c r="D1740" s="58">
        <v>23255</v>
      </c>
      <c r="E1740" s="30" t="s">
        <v>0</v>
      </c>
      <c r="F1740">
        <v>2100</v>
      </c>
      <c r="G1740">
        <v>2100</v>
      </c>
      <c r="H1740">
        <v>0</v>
      </c>
      <c r="I1740">
        <v>2525</v>
      </c>
      <c r="J1740">
        <v>0</v>
      </c>
      <c r="K1740">
        <f>TB_VOLUMEDEVENDAS[[#This Row],[Produção]]-TB_VOLUMEDEVENDAS[[#This Row],[Exportação]]</f>
        <v>2525</v>
      </c>
    </row>
    <row r="1741" spans="1:11" x14ac:dyDescent="0.2">
      <c r="A1741" s="56">
        <v>10</v>
      </c>
      <c r="B1741">
        <v>1963</v>
      </c>
      <c r="C1741" t="s">
        <v>25</v>
      </c>
      <c r="D1741" s="58">
        <v>23285</v>
      </c>
      <c r="E1741" s="30" t="s">
        <v>0</v>
      </c>
      <c r="F1741">
        <v>1797</v>
      </c>
      <c r="G1741">
        <v>1797</v>
      </c>
      <c r="H1741">
        <v>0</v>
      </c>
      <c r="I1741">
        <v>2687</v>
      </c>
      <c r="J1741">
        <v>0</v>
      </c>
      <c r="K1741">
        <f>TB_VOLUMEDEVENDAS[[#This Row],[Produção]]-TB_VOLUMEDEVENDAS[[#This Row],[Exportação]]</f>
        <v>2687</v>
      </c>
    </row>
    <row r="1742" spans="1:11" x14ac:dyDescent="0.2">
      <c r="A1742" s="56">
        <v>11</v>
      </c>
      <c r="B1742">
        <v>1963</v>
      </c>
      <c r="C1742" t="s">
        <v>26</v>
      </c>
      <c r="D1742" s="58">
        <v>23316</v>
      </c>
      <c r="E1742" s="30" t="s">
        <v>0</v>
      </c>
      <c r="F1742">
        <v>1855</v>
      </c>
      <c r="G1742">
        <v>1855</v>
      </c>
      <c r="H1742">
        <v>0</v>
      </c>
      <c r="I1742">
        <v>2366</v>
      </c>
      <c r="J1742">
        <v>0</v>
      </c>
      <c r="K1742">
        <f>TB_VOLUMEDEVENDAS[[#This Row],[Produção]]-TB_VOLUMEDEVENDAS[[#This Row],[Exportação]]</f>
        <v>2366</v>
      </c>
    </row>
    <row r="1743" spans="1:11" x14ac:dyDescent="0.2">
      <c r="A1743" s="56">
        <v>12</v>
      </c>
      <c r="B1743">
        <v>1963</v>
      </c>
      <c r="C1743" t="s">
        <v>27</v>
      </c>
      <c r="D1743" s="58">
        <v>23346</v>
      </c>
      <c r="E1743" s="30" t="s">
        <v>0</v>
      </c>
      <c r="F1743">
        <v>2103</v>
      </c>
      <c r="G1743">
        <v>2103</v>
      </c>
      <c r="H1743">
        <v>0</v>
      </c>
      <c r="I1743">
        <v>2262</v>
      </c>
      <c r="J1743">
        <v>0</v>
      </c>
      <c r="K1743">
        <f>TB_VOLUMEDEVENDAS[[#This Row],[Produção]]-TB_VOLUMEDEVENDAS[[#This Row],[Exportação]]</f>
        <v>2262</v>
      </c>
    </row>
    <row r="1744" spans="1:11" x14ac:dyDescent="0.2">
      <c r="A1744" s="56">
        <v>1</v>
      </c>
      <c r="B1744">
        <v>1964</v>
      </c>
      <c r="C1744" t="s">
        <v>16</v>
      </c>
      <c r="D1744" s="58">
        <v>23377</v>
      </c>
      <c r="E1744" s="30" t="s">
        <v>0</v>
      </c>
      <c r="F1744">
        <v>2445</v>
      </c>
      <c r="G1744">
        <v>2445</v>
      </c>
      <c r="H1744">
        <v>0</v>
      </c>
      <c r="I1744">
        <v>1707</v>
      </c>
      <c r="J1744">
        <v>0</v>
      </c>
      <c r="K1744">
        <f>TB_VOLUMEDEVENDAS[[#This Row],[Produção]]-TB_VOLUMEDEVENDAS[[#This Row],[Exportação]]</f>
        <v>1707</v>
      </c>
    </row>
    <row r="1745" spans="1:11" x14ac:dyDescent="0.2">
      <c r="A1745" s="56">
        <v>2</v>
      </c>
      <c r="B1745">
        <v>1964</v>
      </c>
      <c r="C1745" t="s">
        <v>17</v>
      </c>
      <c r="D1745" s="58">
        <v>23408</v>
      </c>
      <c r="E1745" s="30" t="s">
        <v>0</v>
      </c>
      <c r="F1745">
        <v>2341</v>
      </c>
      <c r="G1745">
        <v>2341</v>
      </c>
      <c r="H1745">
        <v>0</v>
      </c>
      <c r="I1745">
        <v>1867</v>
      </c>
      <c r="J1745">
        <v>0</v>
      </c>
      <c r="K1745">
        <f>TB_VOLUMEDEVENDAS[[#This Row],[Produção]]-TB_VOLUMEDEVENDAS[[#This Row],[Exportação]]</f>
        <v>1867</v>
      </c>
    </row>
    <row r="1746" spans="1:11" x14ac:dyDescent="0.2">
      <c r="A1746" s="56">
        <v>3</v>
      </c>
      <c r="B1746">
        <v>1964</v>
      </c>
      <c r="C1746" t="s">
        <v>18</v>
      </c>
      <c r="D1746" s="58">
        <v>23437</v>
      </c>
      <c r="E1746" s="30" t="s">
        <v>0</v>
      </c>
      <c r="F1746">
        <v>2263</v>
      </c>
      <c r="G1746">
        <v>2263</v>
      </c>
      <c r="H1746">
        <v>0</v>
      </c>
      <c r="I1746">
        <v>2294</v>
      </c>
      <c r="J1746">
        <v>0</v>
      </c>
      <c r="K1746">
        <f>TB_VOLUMEDEVENDAS[[#This Row],[Produção]]-TB_VOLUMEDEVENDAS[[#This Row],[Exportação]]</f>
        <v>2294</v>
      </c>
    </row>
    <row r="1747" spans="1:11" x14ac:dyDescent="0.2">
      <c r="A1747" s="56">
        <v>4</v>
      </c>
      <c r="B1747">
        <v>1964</v>
      </c>
      <c r="C1747" t="s">
        <v>19</v>
      </c>
      <c r="D1747" s="58">
        <v>23468</v>
      </c>
      <c r="E1747" s="30" t="s">
        <v>0</v>
      </c>
      <c r="F1747">
        <v>1927</v>
      </c>
      <c r="G1747">
        <v>1927</v>
      </c>
      <c r="H1747">
        <v>0</v>
      </c>
      <c r="I1747">
        <v>2209</v>
      </c>
      <c r="J1747">
        <v>0</v>
      </c>
      <c r="K1747">
        <f>TB_VOLUMEDEVENDAS[[#This Row],[Produção]]-TB_VOLUMEDEVENDAS[[#This Row],[Exportação]]</f>
        <v>2209</v>
      </c>
    </row>
    <row r="1748" spans="1:11" x14ac:dyDescent="0.2">
      <c r="A1748" s="56">
        <v>5</v>
      </c>
      <c r="B1748">
        <v>1964</v>
      </c>
      <c r="C1748" t="s">
        <v>20</v>
      </c>
      <c r="D1748" s="58">
        <v>23498</v>
      </c>
      <c r="E1748" s="30" t="s">
        <v>0</v>
      </c>
      <c r="F1748">
        <v>2374</v>
      </c>
      <c r="G1748">
        <v>2374</v>
      </c>
      <c r="H1748">
        <v>0</v>
      </c>
      <c r="I1748">
        <v>2440</v>
      </c>
      <c r="J1748">
        <v>0</v>
      </c>
      <c r="K1748">
        <f>TB_VOLUMEDEVENDAS[[#This Row],[Produção]]-TB_VOLUMEDEVENDAS[[#This Row],[Exportação]]</f>
        <v>2440</v>
      </c>
    </row>
    <row r="1749" spans="1:11" x14ac:dyDescent="0.2">
      <c r="A1749" s="56">
        <v>6</v>
      </c>
      <c r="B1749">
        <v>1964</v>
      </c>
      <c r="C1749" t="s">
        <v>21</v>
      </c>
      <c r="D1749" s="58">
        <v>23529</v>
      </c>
      <c r="E1749" s="30" t="s">
        <v>0</v>
      </c>
      <c r="F1749">
        <v>2388</v>
      </c>
      <c r="G1749">
        <v>2388</v>
      </c>
      <c r="H1749">
        <v>0</v>
      </c>
      <c r="I1749">
        <v>2364</v>
      </c>
      <c r="J1749">
        <v>0</v>
      </c>
      <c r="K1749">
        <f>TB_VOLUMEDEVENDAS[[#This Row],[Produção]]-TB_VOLUMEDEVENDAS[[#This Row],[Exportação]]</f>
        <v>2364</v>
      </c>
    </row>
    <row r="1750" spans="1:11" x14ac:dyDescent="0.2">
      <c r="A1750" s="56">
        <v>7</v>
      </c>
      <c r="B1750">
        <v>1964</v>
      </c>
      <c r="C1750" t="s">
        <v>22</v>
      </c>
      <c r="D1750" s="58">
        <v>23559</v>
      </c>
      <c r="E1750" s="30" t="s">
        <v>0</v>
      </c>
      <c r="F1750">
        <v>2445</v>
      </c>
      <c r="G1750">
        <v>2445</v>
      </c>
      <c r="H1750">
        <v>0</v>
      </c>
      <c r="I1750">
        <v>2550</v>
      </c>
      <c r="J1750">
        <v>0</v>
      </c>
      <c r="K1750">
        <f>TB_VOLUMEDEVENDAS[[#This Row],[Produção]]-TB_VOLUMEDEVENDAS[[#This Row],[Exportação]]</f>
        <v>2550</v>
      </c>
    </row>
    <row r="1751" spans="1:11" x14ac:dyDescent="0.2">
      <c r="A1751" s="56">
        <v>8</v>
      </c>
      <c r="B1751">
        <v>1964</v>
      </c>
      <c r="C1751" t="s">
        <v>23</v>
      </c>
      <c r="D1751" s="58">
        <v>23590</v>
      </c>
      <c r="E1751" s="30" t="s">
        <v>0</v>
      </c>
      <c r="F1751">
        <v>2148</v>
      </c>
      <c r="G1751">
        <v>2148</v>
      </c>
      <c r="H1751">
        <v>0</v>
      </c>
      <c r="I1751">
        <v>2454</v>
      </c>
      <c r="J1751">
        <v>0</v>
      </c>
      <c r="K1751">
        <f>TB_VOLUMEDEVENDAS[[#This Row],[Produção]]-TB_VOLUMEDEVENDAS[[#This Row],[Exportação]]</f>
        <v>2454</v>
      </c>
    </row>
    <row r="1752" spans="1:11" x14ac:dyDescent="0.2">
      <c r="A1752" s="56">
        <v>9</v>
      </c>
      <c r="B1752">
        <v>1964</v>
      </c>
      <c r="C1752" t="s">
        <v>24</v>
      </c>
      <c r="D1752" s="58">
        <v>23621</v>
      </c>
      <c r="E1752" s="30" t="s">
        <v>0</v>
      </c>
      <c r="F1752">
        <v>2178</v>
      </c>
      <c r="G1752">
        <v>2178</v>
      </c>
      <c r="H1752">
        <v>0</v>
      </c>
      <c r="I1752">
        <v>2442</v>
      </c>
      <c r="J1752">
        <v>0</v>
      </c>
      <c r="K1752">
        <f>TB_VOLUMEDEVENDAS[[#This Row],[Produção]]-TB_VOLUMEDEVENDAS[[#This Row],[Exportação]]</f>
        <v>2442</v>
      </c>
    </row>
    <row r="1753" spans="1:11" x14ac:dyDescent="0.2">
      <c r="A1753" s="56">
        <v>10</v>
      </c>
      <c r="B1753">
        <v>1964</v>
      </c>
      <c r="C1753" t="s">
        <v>25</v>
      </c>
      <c r="D1753" s="58">
        <v>23651</v>
      </c>
      <c r="E1753" s="30" t="s">
        <v>0</v>
      </c>
      <c r="F1753">
        <v>1959</v>
      </c>
      <c r="G1753">
        <v>1959</v>
      </c>
      <c r="H1753">
        <v>0</v>
      </c>
      <c r="I1753">
        <v>2404</v>
      </c>
      <c r="J1753">
        <v>0</v>
      </c>
      <c r="K1753">
        <f>TB_VOLUMEDEVENDAS[[#This Row],[Produção]]-TB_VOLUMEDEVENDAS[[#This Row],[Exportação]]</f>
        <v>2404</v>
      </c>
    </row>
    <row r="1754" spans="1:11" x14ac:dyDescent="0.2">
      <c r="A1754" s="56">
        <v>11</v>
      </c>
      <c r="B1754">
        <v>1964</v>
      </c>
      <c r="C1754" t="s">
        <v>26</v>
      </c>
      <c r="D1754" s="58">
        <v>23682</v>
      </c>
      <c r="E1754" s="30" t="s">
        <v>0</v>
      </c>
      <c r="F1754">
        <v>1930</v>
      </c>
      <c r="G1754">
        <v>1930</v>
      </c>
      <c r="H1754">
        <v>0</v>
      </c>
      <c r="I1754">
        <v>2168</v>
      </c>
      <c r="J1754">
        <v>0</v>
      </c>
      <c r="K1754">
        <f>TB_VOLUMEDEVENDAS[[#This Row],[Produção]]-TB_VOLUMEDEVENDAS[[#This Row],[Exportação]]</f>
        <v>2168</v>
      </c>
    </row>
    <row r="1755" spans="1:11" x14ac:dyDescent="0.2">
      <c r="A1755" s="56">
        <v>12</v>
      </c>
      <c r="B1755">
        <v>1964</v>
      </c>
      <c r="C1755" t="s">
        <v>27</v>
      </c>
      <c r="D1755" s="58">
        <v>23712</v>
      </c>
      <c r="E1755" s="30" t="s">
        <v>0</v>
      </c>
      <c r="F1755">
        <v>2274</v>
      </c>
      <c r="G1755">
        <v>2274</v>
      </c>
      <c r="H1755">
        <v>0</v>
      </c>
      <c r="I1755">
        <v>2157</v>
      </c>
      <c r="J1755">
        <v>0</v>
      </c>
      <c r="K1755">
        <f>TB_VOLUMEDEVENDAS[[#This Row],[Produção]]-TB_VOLUMEDEVENDAS[[#This Row],[Exportação]]</f>
        <v>2157</v>
      </c>
    </row>
    <row r="1756" spans="1:11" x14ac:dyDescent="0.2">
      <c r="A1756" s="56">
        <v>1</v>
      </c>
      <c r="B1756">
        <v>1965</v>
      </c>
      <c r="C1756" t="s">
        <v>16</v>
      </c>
      <c r="D1756" s="58">
        <v>23743</v>
      </c>
      <c r="E1756" s="30" t="s">
        <v>0</v>
      </c>
      <c r="F1756">
        <v>2032</v>
      </c>
      <c r="G1756">
        <v>2032</v>
      </c>
      <c r="H1756">
        <v>0</v>
      </c>
      <c r="I1756">
        <v>1695</v>
      </c>
      <c r="J1756">
        <v>0</v>
      </c>
      <c r="K1756">
        <f>TB_VOLUMEDEVENDAS[[#This Row],[Produção]]-TB_VOLUMEDEVENDAS[[#This Row],[Exportação]]</f>
        <v>1695</v>
      </c>
    </row>
    <row r="1757" spans="1:11" x14ac:dyDescent="0.2">
      <c r="A1757" s="56">
        <v>2</v>
      </c>
      <c r="B1757">
        <v>1965</v>
      </c>
      <c r="C1757" t="s">
        <v>17</v>
      </c>
      <c r="D1757" s="58">
        <v>23774</v>
      </c>
      <c r="E1757" s="30" t="s">
        <v>0</v>
      </c>
      <c r="F1757">
        <v>1852</v>
      </c>
      <c r="G1757">
        <v>1852</v>
      </c>
      <c r="H1757">
        <v>0</v>
      </c>
      <c r="I1757">
        <v>1778</v>
      </c>
      <c r="J1757">
        <v>0</v>
      </c>
      <c r="K1757">
        <f>TB_VOLUMEDEVENDAS[[#This Row],[Produção]]-TB_VOLUMEDEVENDAS[[#This Row],[Exportação]]</f>
        <v>1778</v>
      </c>
    </row>
    <row r="1758" spans="1:11" x14ac:dyDescent="0.2">
      <c r="A1758" s="56">
        <v>3</v>
      </c>
      <c r="B1758">
        <v>1965</v>
      </c>
      <c r="C1758" t="s">
        <v>18</v>
      </c>
      <c r="D1758" s="58">
        <v>23802</v>
      </c>
      <c r="E1758" s="30" t="s">
        <v>0</v>
      </c>
      <c r="F1758">
        <v>2279</v>
      </c>
      <c r="G1758">
        <v>2279</v>
      </c>
      <c r="H1758">
        <v>0</v>
      </c>
      <c r="I1758">
        <v>2190</v>
      </c>
      <c r="J1758">
        <v>0</v>
      </c>
      <c r="K1758">
        <f>TB_VOLUMEDEVENDAS[[#This Row],[Produção]]-TB_VOLUMEDEVENDAS[[#This Row],[Exportação]]</f>
        <v>2190</v>
      </c>
    </row>
    <row r="1759" spans="1:11" x14ac:dyDescent="0.2">
      <c r="A1759" s="56">
        <v>4</v>
      </c>
      <c r="B1759">
        <v>1965</v>
      </c>
      <c r="C1759" t="s">
        <v>19</v>
      </c>
      <c r="D1759" s="58">
        <v>23833</v>
      </c>
      <c r="E1759" s="30" t="s">
        <v>0</v>
      </c>
      <c r="F1759">
        <v>1914</v>
      </c>
      <c r="G1759">
        <v>1914</v>
      </c>
      <c r="H1759">
        <v>0</v>
      </c>
      <c r="I1759">
        <v>2099</v>
      </c>
      <c r="J1759">
        <v>0</v>
      </c>
      <c r="K1759">
        <f>TB_VOLUMEDEVENDAS[[#This Row],[Produção]]-TB_VOLUMEDEVENDAS[[#This Row],[Exportação]]</f>
        <v>2099</v>
      </c>
    </row>
    <row r="1760" spans="1:11" x14ac:dyDescent="0.2">
      <c r="A1760" s="56">
        <v>5</v>
      </c>
      <c r="B1760">
        <v>1965</v>
      </c>
      <c r="C1760" t="s">
        <v>20</v>
      </c>
      <c r="D1760" s="58">
        <v>23863</v>
      </c>
      <c r="E1760" s="30" t="s">
        <v>0</v>
      </c>
      <c r="F1760">
        <v>2353</v>
      </c>
      <c r="G1760">
        <v>2353</v>
      </c>
      <c r="H1760">
        <v>0</v>
      </c>
      <c r="I1760">
        <v>2242</v>
      </c>
      <c r="J1760">
        <v>0</v>
      </c>
      <c r="K1760">
        <f>TB_VOLUMEDEVENDAS[[#This Row],[Produção]]-TB_VOLUMEDEVENDAS[[#This Row],[Exportação]]</f>
        <v>2242</v>
      </c>
    </row>
    <row r="1761" spans="1:11" x14ac:dyDescent="0.2">
      <c r="A1761" s="56">
        <v>6</v>
      </c>
      <c r="B1761">
        <v>1965</v>
      </c>
      <c r="C1761" t="s">
        <v>21</v>
      </c>
      <c r="D1761" s="58">
        <v>23894</v>
      </c>
      <c r="E1761" s="30" t="s">
        <v>0</v>
      </c>
      <c r="F1761">
        <v>2403</v>
      </c>
      <c r="G1761">
        <v>2403</v>
      </c>
      <c r="H1761">
        <v>0</v>
      </c>
      <c r="I1761">
        <v>2218</v>
      </c>
      <c r="J1761">
        <v>0</v>
      </c>
      <c r="K1761">
        <f>TB_VOLUMEDEVENDAS[[#This Row],[Produção]]-TB_VOLUMEDEVENDAS[[#This Row],[Exportação]]</f>
        <v>2218</v>
      </c>
    </row>
    <row r="1762" spans="1:11" x14ac:dyDescent="0.2">
      <c r="A1762" s="56">
        <v>7</v>
      </c>
      <c r="B1762">
        <v>1965</v>
      </c>
      <c r="C1762" t="s">
        <v>22</v>
      </c>
      <c r="D1762" s="58">
        <v>23924</v>
      </c>
      <c r="E1762" s="30" t="s">
        <v>0</v>
      </c>
      <c r="F1762">
        <v>2423</v>
      </c>
      <c r="G1762">
        <v>2423</v>
      </c>
      <c r="H1762">
        <v>0</v>
      </c>
      <c r="I1762">
        <v>2356</v>
      </c>
      <c r="J1762">
        <v>0</v>
      </c>
      <c r="K1762">
        <f>TB_VOLUMEDEVENDAS[[#This Row],[Produção]]-TB_VOLUMEDEVENDAS[[#This Row],[Exportação]]</f>
        <v>2356</v>
      </c>
    </row>
    <row r="1763" spans="1:11" x14ac:dyDescent="0.2">
      <c r="A1763" s="56">
        <v>8</v>
      </c>
      <c r="B1763">
        <v>1965</v>
      </c>
      <c r="C1763" t="s">
        <v>23</v>
      </c>
      <c r="D1763" s="58">
        <v>23955</v>
      </c>
      <c r="E1763" s="30" t="s">
        <v>0</v>
      </c>
      <c r="F1763">
        <v>2197</v>
      </c>
      <c r="G1763">
        <v>2197</v>
      </c>
      <c r="H1763">
        <v>0</v>
      </c>
      <c r="I1763">
        <v>2194</v>
      </c>
      <c r="J1763">
        <v>0</v>
      </c>
      <c r="K1763">
        <f>TB_VOLUMEDEVENDAS[[#This Row],[Produção]]-TB_VOLUMEDEVENDAS[[#This Row],[Exportação]]</f>
        <v>2194</v>
      </c>
    </row>
    <row r="1764" spans="1:11" x14ac:dyDescent="0.2">
      <c r="A1764" s="56">
        <v>9</v>
      </c>
      <c r="B1764">
        <v>1965</v>
      </c>
      <c r="C1764" t="s">
        <v>24</v>
      </c>
      <c r="D1764" s="58">
        <v>23986</v>
      </c>
      <c r="E1764" s="30" t="s">
        <v>0</v>
      </c>
      <c r="F1764">
        <v>2192</v>
      </c>
      <c r="G1764">
        <v>2192</v>
      </c>
      <c r="H1764">
        <v>0</v>
      </c>
      <c r="I1764">
        <v>2229</v>
      </c>
      <c r="J1764">
        <v>0</v>
      </c>
      <c r="K1764">
        <f>TB_VOLUMEDEVENDAS[[#This Row],[Produção]]-TB_VOLUMEDEVENDAS[[#This Row],[Exportação]]</f>
        <v>2229</v>
      </c>
    </row>
    <row r="1765" spans="1:11" x14ac:dyDescent="0.2">
      <c r="A1765" s="56">
        <v>10</v>
      </c>
      <c r="B1765">
        <v>1965</v>
      </c>
      <c r="C1765" t="s">
        <v>25</v>
      </c>
      <c r="D1765" s="58">
        <v>24016</v>
      </c>
      <c r="E1765" s="30" t="s">
        <v>0</v>
      </c>
      <c r="F1765">
        <v>1971</v>
      </c>
      <c r="G1765">
        <v>1971</v>
      </c>
      <c r="H1765">
        <v>0</v>
      </c>
      <c r="I1765">
        <v>2234</v>
      </c>
      <c r="J1765">
        <v>0</v>
      </c>
      <c r="K1765">
        <f>TB_VOLUMEDEVENDAS[[#This Row],[Produção]]-TB_VOLUMEDEVENDAS[[#This Row],[Exportação]]</f>
        <v>2234</v>
      </c>
    </row>
    <row r="1766" spans="1:11" x14ac:dyDescent="0.2">
      <c r="A1766" s="56">
        <v>11</v>
      </c>
      <c r="B1766">
        <v>1965</v>
      </c>
      <c r="C1766" t="s">
        <v>26</v>
      </c>
      <c r="D1766" s="58">
        <v>24047</v>
      </c>
      <c r="E1766" s="30" t="s">
        <v>0</v>
      </c>
      <c r="F1766">
        <v>1958</v>
      </c>
      <c r="G1766">
        <v>1958</v>
      </c>
      <c r="H1766">
        <v>0</v>
      </c>
      <c r="I1766">
        <v>2015</v>
      </c>
      <c r="J1766">
        <v>0</v>
      </c>
      <c r="K1766">
        <f>TB_VOLUMEDEVENDAS[[#This Row],[Produção]]-TB_VOLUMEDEVENDAS[[#This Row],[Exportação]]</f>
        <v>2015</v>
      </c>
    </row>
    <row r="1767" spans="1:11" x14ac:dyDescent="0.2">
      <c r="A1767" s="56">
        <v>12</v>
      </c>
      <c r="B1767">
        <v>1965</v>
      </c>
      <c r="C1767" t="s">
        <v>27</v>
      </c>
      <c r="D1767" s="58">
        <v>24077</v>
      </c>
      <c r="E1767" s="30" t="s">
        <v>0</v>
      </c>
      <c r="F1767">
        <v>2279</v>
      </c>
      <c r="G1767">
        <v>2279</v>
      </c>
      <c r="H1767">
        <v>0</v>
      </c>
      <c r="I1767">
        <v>1937</v>
      </c>
      <c r="J1767">
        <v>0</v>
      </c>
      <c r="K1767">
        <f>TB_VOLUMEDEVENDAS[[#This Row],[Produção]]-TB_VOLUMEDEVENDAS[[#This Row],[Exportação]]</f>
        <v>1937</v>
      </c>
    </row>
    <row r="1768" spans="1:11" x14ac:dyDescent="0.2">
      <c r="A1768" s="56">
        <v>1</v>
      </c>
      <c r="B1768">
        <v>1966</v>
      </c>
      <c r="C1768" t="s">
        <v>16</v>
      </c>
      <c r="D1768" s="58">
        <v>24108</v>
      </c>
      <c r="E1768" s="30" t="s">
        <v>0</v>
      </c>
      <c r="F1768">
        <v>2452</v>
      </c>
      <c r="G1768">
        <v>2452</v>
      </c>
      <c r="H1768">
        <v>0</v>
      </c>
      <c r="I1768">
        <v>2597</v>
      </c>
      <c r="J1768">
        <v>0</v>
      </c>
      <c r="K1768">
        <f>TB_VOLUMEDEVENDAS[[#This Row],[Produção]]-TB_VOLUMEDEVENDAS[[#This Row],[Exportação]]</f>
        <v>2597</v>
      </c>
    </row>
    <row r="1769" spans="1:11" x14ac:dyDescent="0.2">
      <c r="A1769" s="56">
        <v>2</v>
      </c>
      <c r="B1769">
        <v>1966</v>
      </c>
      <c r="C1769" t="s">
        <v>17</v>
      </c>
      <c r="D1769" s="58">
        <v>24139</v>
      </c>
      <c r="E1769" s="30" t="s">
        <v>0</v>
      </c>
      <c r="F1769">
        <v>2140</v>
      </c>
      <c r="G1769">
        <v>2140</v>
      </c>
      <c r="H1769">
        <v>0</v>
      </c>
      <c r="I1769">
        <v>2252</v>
      </c>
      <c r="J1769">
        <v>0</v>
      </c>
      <c r="K1769">
        <f>TB_VOLUMEDEVENDAS[[#This Row],[Produção]]-TB_VOLUMEDEVENDAS[[#This Row],[Exportação]]</f>
        <v>2252</v>
      </c>
    </row>
    <row r="1770" spans="1:11" x14ac:dyDescent="0.2">
      <c r="A1770" s="56">
        <v>3</v>
      </c>
      <c r="B1770">
        <v>1966</v>
      </c>
      <c r="C1770" t="s">
        <v>18</v>
      </c>
      <c r="D1770" s="58">
        <v>24167</v>
      </c>
      <c r="E1770" s="30" t="s">
        <v>0</v>
      </c>
      <c r="F1770">
        <v>2830</v>
      </c>
      <c r="G1770">
        <v>2830</v>
      </c>
      <c r="H1770">
        <v>0</v>
      </c>
      <c r="I1770">
        <v>2937</v>
      </c>
      <c r="J1770">
        <v>0</v>
      </c>
      <c r="K1770">
        <f>TB_VOLUMEDEVENDAS[[#This Row],[Produção]]-TB_VOLUMEDEVENDAS[[#This Row],[Exportação]]</f>
        <v>2937</v>
      </c>
    </row>
    <row r="1771" spans="1:11" x14ac:dyDescent="0.2">
      <c r="A1771" s="56">
        <v>4</v>
      </c>
      <c r="B1771">
        <v>1966</v>
      </c>
      <c r="C1771" t="s">
        <v>19</v>
      </c>
      <c r="D1771" s="58">
        <v>24198</v>
      </c>
      <c r="E1771" s="30" t="s">
        <v>0</v>
      </c>
      <c r="F1771">
        <v>2384</v>
      </c>
      <c r="G1771">
        <v>2384</v>
      </c>
      <c r="H1771">
        <v>0</v>
      </c>
      <c r="I1771">
        <v>2443</v>
      </c>
      <c r="J1771">
        <v>0</v>
      </c>
      <c r="K1771">
        <f>TB_VOLUMEDEVENDAS[[#This Row],[Produção]]-TB_VOLUMEDEVENDAS[[#This Row],[Exportação]]</f>
        <v>2443</v>
      </c>
    </row>
    <row r="1772" spans="1:11" x14ac:dyDescent="0.2">
      <c r="A1772" s="56">
        <v>5</v>
      </c>
      <c r="B1772">
        <v>1966</v>
      </c>
      <c r="C1772" t="s">
        <v>20</v>
      </c>
      <c r="D1772" s="58">
        <v>24228</v>
      </c>
      <c r="E1772" s="30" t="s">
        <v>0</v>
      </c>
      <c r="F1772">
        <v>2926</v>
      </c>
      <c r="G1772">
        <v>2926</v>
      </c>
      <c r="H1772">
        <v>0</v>
      </c>
      <c r="I1772">
        <v>2973</v>
      </c>
      <c r="J1772">
        <v>0</v>
      </c>
      <c r="K1772">
        <f>TB_VOLUMEDEVENDAS[[#This Row],[Produção]]-TB_VOLUMEDEVENDAS[[#This Row],[Exportação]]</f>
        <v>2973</v>
      </c>
    </row>
    <row r="1773" spans="1:11" x14ac:dyDescent="0.2">
      <c r="A1773" s="56">
        <v>6</v>
      </c>
      <c r="B1773">
        <v>1966</v>
      </c>
      <c r="C1773" t="s">
        <v>21</v>
      </c>
      <c r="D1773" s="58">
        <v>24259</v>
      </c>
      <c r="E1773" s="30" t="s">
        <v>0</v>
      </c>
      <c r="F1773">
        <v>3106</v>
      </c>
      <c r="G1773">
        <v>3106</v>
      </c>
      <c r="H1773">
        <v>0</v>
      </c>
      <c r="I1773">
        <v>3002</v>
      </c>
      <c r="J1773">
        <v>0</v>
      </c>
      <c r="K1773">
        <f>TB_VOLUMEDEVENDAS[[#This Row],[Produção]]-TB_VOLUMEDEVENDAS[[#This Row],[Exportação]]</f>
        <v>3002</v>
      </c>
    </row>
    <row r="1774" spans="1:11" x14ac:dyDescent="0.2">
      <c r="A1774" s="56">
        <v>7</v>
      </c>
      <c r="B1774">
        <v>1966</v>
      </c>
      <c r="C1774" t="s">
        <v>22</v>
      </c>
      <c r="D1774" s="58">
        <v>24289</v>
      </c>
      <c r="E1774" s="30" t="s">
        <v>0</v>
      </c>
      <c r="F1774">
        <v>2979</v>
      </c>
      <c r="G1774">
        <v>2979</v>
      </c>
      <c r="H1774">
        <v>0</v>
      </c>
      <c r="I1774">
        <v>3075</v>
      </c>
      <c r="J1774">
        <v>0</v>
      </c>
      <c r="K1774">
        <f>TB_VOLUMEDEVENDAS[[#This Row],[Produção]]-TB_VOLUMEDEVENDAS[[#This Row],[Exportação]]</f>
        <v>3075</v>
      </c>
    </row>
    <row r="1775" spans="1:11" x14ac:dyDescent="0.2">
      <c r="A1775" s="56">
        <v>8</v>
      </c>
      <c r="B1775">
        <v>1966</v>
      </c>
      <c r="C1775" t="s">
        <v>23</v>
      </c>
      <c r="D1775" s="58">
        <v>24320</v>
      </c>
      <c r="E1775" s="30" t="s">
        <v>0</v>
      </c>
      <c r="F1775">
        <v>2690</v>
      </c>
      <c r="G1775">
        <v>2690</v>
      </c>
      <c r="H1775">
        <v>0</v>
      </c>
      <c r="I1775">
        <v>2950</v>
      </c>
      <c r="J1775">
        <v>0</v>
      </c>
      <c r="K1775">
        <f>TB_VOLUMEDEVENDAS[[#This Row],[Produção]]-TB_VOLUMEDEVENDAS[[#This Row],[Exportação]]</f>
        <v>2950</v>
      </c>
    </row>
    <row r="1776" spans="1:11" x14ac:dyDescent="0.2">
      <c r="A1776" s="56">
        <v>9</v>
      </c>
      <c r="B1776">
        <v>1966</v>
      </c>
      <c r="C1776" t="s">
        <v>24</v>
      </c>
      <c r="D1776" s="58">
        <v>24351</v>
      </c>
      <c r="E1776" s="30" t="s">
        <v>0</v>
      </c>
      <c r="F1776">
        <v>2687</v>
      </c>
      <c r="G1776">
        <v>2687</v>
      </c>
      <c r="H1776">
        <v>0</v>
      </c>
      <c r="I1776">
        <v>2775</v>
      </c>
      <c r="J1776">
        <v>0</v>
      </c>
      <c r="K1776">
        <f>TB_VOLUMEDEVENDAS[[#This Row],[Produção]]-TB_VOLUMEDEVENDAS[[#This Row],[Exportação]]</f>
        <v>2775</v>
      </c>
    </row>
    <row r="1777" spans="1:11" x14ac:dyDescent="0.2">
      <c r="A1777" s="56">
        <v>10</v>
      </c>
      <c r="B1777">
        <v>1966</v>
      </c>
      <c r="C1777" t="s">
        <v>25</v>
      </c>
      <c r="D1777" s="58">
        <v>24381</v>
      </c>
      <c r="E1777" s="30" t="s">
        <v>0</v>
      </c>
      <c r="F1777">
        <v>2465</v>
      </c>
      <c r="G1777">
        <v>2465</v>
      </c>
      <c r="H1777">
        <v>0</v>
      </c>
      <c r="I1777">
        <v>2656</v>
      </c>
      <c r="J1777">
        <v>0</v>
      </c>
      <c r="K1777">
        <f>TB_VOLUMEDEVENDAS[[#This Row],[Produção]]-TB_VOLUMEDEVENDAS[[#This Row],[Exportação]]</f>
        <v>2656</v>
      </c>
    </row>
    <row r="1778" spans="1:11" x14ac:dyDescent="0.2">
      <c r="A1778" s="56">
        <v>11</v>
      </c>
      <c r="B1778">
        <v>1966</v>
      </c>
      <c r="C1778" t="s">
        <v>26</v>
      </c>
      <c r="D1778" s="58">
        <v>24412</v>
      </c>
      <c r="E1778" s="30" t="s">
        <v>0</v>
      </c>
      <c r="F1778">
        <v>2378</v>
      </c>
      <c r="G1778">
        <v>2378</v>
      </c>
      <c r="H1778">
        <v>0</v>
      </c>
      <c r="I1778">
        <v>2241</v>
      </c>
      <c r="J1778">
        <v>0</v>
      </c>
      <c r="K1778">
        <f>TB_VOLUMEDEVENDAS[[#This Row],[Produção]]-TB_VOLUMEDEVENDAS[[#This Row],[Exportação]]</f>
        <v>2241</v>
      </c>
    </row>
    <row r="1779" spans="1:11" x14ac:dyDescent="0.2">
      <c r="A1779" s="56">
        <v>12</v>
      </c>
      <c r="B1779">
        <v>1966</v>
      </c>
      <c r="C1779" t="s">
        <v>27</v>
      </c>
      <c r="D1779" s="58">
        <v>24442</v>
      </c>
      <c r="E1779" s="30" t="s">
        <v>0</v>
      </c>
      <c r="F1779">
        <v>2808</v>
      </c>
      <c r="G1779">
        <v>2808</v>
      </c>
      <c r="H1779">
        <v>0</v>
      </c>
      <c r="I1779">
        <v>2303</v>
      </c>
      <c r="J1779">
        <v>0</v>
      </c>
      <c r="K1779">
        <f>TB_VOLUMEDEVENDAS[[#This Row],[Produção]]-TB_VOLUMEDEVENDAS[[#This Row],[Exportação]]</f>
        <v>2303</v>
      </c>
    </row>
    <row r="1780" spans="1:11" x14ac:dyDescent="0.2">
      <c r="A1780" s="56">
        <v>1</v>
      </c>
      <c r="B1780">
        <v>1967</v>
      </c>
      <c r="C1780" t="s">
        <v>16</v>
      </c>
      <c r="D1780" s="58">
        <v>24473</v>
      </c>
      <c r="E1780" s="30" t="s">
        <v>0</v>
      </c>
      <c r="F1780">
        <v>1222</v>
      </c>
      <c r="G1780">
        <v>1222</v>
      </c>
      <c r="H1780">
        <v>0</v>
      </c>
      <c r="I1780">
        <v>1881</v>
      </c>
      <c r="J1780">
        <v>0</v>
      </c>
      <c r="K1780">
        <f>TB_VOLUMEDEVENDAS[[#This Row],[Produção]]-TB_VOLUMEDEVENDAS[[#This Row],[Exportação]]</f>
        <v>1881</v>
      </c>
    </row>
    <row r="1781" spans="1:11" x14ac:dyDescent="0.2">
      <c r="A1781" s="56">
        <v>2</v>
      </c>
      <c r="B1781">
        <v>1967</v>
      </c>
      <c r="C1781" t="s">
        <v>17</v>
      </c>
      <c r="D1781" s="58">
        <v>24504</v>
      </c>
      <c r="E1781" s="30" t="s">
        <v>0</v>
      </c>
      <c r="F1781">
        <v>2384</v>
      </c>
      <c r="G1781">
        <v>2384</v>
      </c>
      <c r="H1781">
        <v>0</v>
      </c>
      <c r="I1781">
        <v>2414</v>
      </c>
      <c r="J1781">
        <v>0</v>
      </c>
      <c r="K1781">
        <f>TB_VOLUMEDEVENDAS[[#This Row],[Produção]]-TB_VOLUMEDEVENDAS[[#This Row],[Exportação]]</f>
        <v>2414</v>
      </c>
    </row>
    <row r="1782" spans="1:11" x14ac:dyDescent="0.2">
      <c r="A1782" s="56">
        <v>3</v>
      </c>
      <c r="B1782">
        <v>1967</v>
      </c>
      <c r="C1782" t="s">
        <v>18</v>
      </c>
      <c r="D1782" s="58">
        <v>24532</v>
      </c>
      <c r="E1782" s="30" t="s">
        <v>0</v>
      </c>
      <c r="F1782">
        <v>3154</v>
      </c>
      <c r="G1782">
        <v>3154</v>
      </c>
      <c r="H1782">
        <v>0</v>
      </c>
      <c r="I1782">
        <v>2979</v>
      </c>
      <c r="J1782">
        <v>0</v>
      </c>
      <c r="K1782">
        <f>TB_VOLUMEDEVENDAS[[#This Row],[Produção]]-TB_VOLUMEDEVENDAS[[#This Row],[Exportação]]</f>
        <v>2979</v>
      </c>
    </row>
    <row r="1783" spans="1:11" x14ac:dyDescent="0.2">
      <c r="A1783" s="56">
        <v>4</v>
      </c>
      <c r="B1783">
        <v>1967</v>
      </c>
      <c r="C1783" t="s">
        <v>19</v>
      </c>
      <c r="D1783" s="58">
        <v>24563</v>
      </c>
      <c r="E1783" s="30" t="s">
        <v>0</v>
      </c>
      <c r="F1783">
        <v>2559</v>
      </c>
      <c r="G1783">
        <v>2559</v>
      </c>
      <c r="H1783">
        <v>0</v>
      </c>
      <c r="I1783">
        <v>2576</v>
      </c>
      <c r="J1783">
        <v>0</v>
      </c>
      <c r="K1783">
        <f>TB_VOLUMEDEVENDAS[[#This Row],[Produção]]-TB_VOLUMEDEVENDAS[[#This Row],[Exportação]]</f>
        <v>2576</v>
      </c>
    </row>
    <row r="1784" spans="1:11" x14ac:dyDescent="0.2">
      <c r="A1784" s="56">
        <v>5</v>
      </c>
      <c r="B1784">
        <v>1967</v>
      </c>
      <c r="C1784" t="s">
        <v>20</v>
      </c>
      <c r="D1784" s="58">
        <v>24593</v>
      </c>
      <c r="E1784" s="30" t="s">
        <v>0</v>
      </c>
      <c r="F1784">
        <v>3056</v>
      </c>
      <c r="G1784">
        <v>3056</v>
      </c>
      <c r="H1784">
        <v>0</v>
      </c>
      <c r="I1784">
        <v>2945</v>
      </c>
      <c r="J1784">
        <v>0</v>
      </c>
      <c r="K1784">
        <f>TB_VOLUMEDEVENDAS[[#This Row],[Produção]]-TB_VOLUMEDEVENDAS[[#This Row],[Exportação]]</f>
        <v>2945</v>
      </c>
    </row>
    <row r="1785" spans="1:11" x14ac:dyDescent="0.2">
      <c r="A1785" s="56">
        <v>6</v>
      </c>
      <c r="B1785">
        <v>1967</v>
      </c>
      <c r="C1785" t="s">
        <v>21</v>
      </c>
      <c r="D1785" s="58">
        <v>24624</v>
      </c>
      <c r="E1785" s="30" t="s">
        <v>0</v>
      </c>
      <c r="F1785">
        <v>3214</v>
      </c>
      <c r="G1785">
        <v>3214</v>
      </c>
      <c r="H1785">
        <v>0</v>
      </c>
      <c r="I1785">
        <v>3232</v>
      </c>
      <c r="J1785">
        <v>0</v>
      </c>
      <c r="K1785">
        <f>TB_VOLUMEDEVENDAS[[#This Row],[Produção]]-TB_VOLUMEDEVENDAS[[#This Row],[Exportação]]</f>
        <v>3232</v>
      </c>
    </row>
    <row r="1786" spans="1:11" x14ac:dyDescent="0.2">
      <c r="A1786" s="56">
        <v>7</v>
      </c>
      <c r="B1786">
        <v>1967</v>
      </c>
      <c r="C1786" t="s">
        <v>22</v>
      </c>
      <c r="D1786" s="58">
        <v>24654</v>
      </c>
      <c r="E1786" s="30" t="s">
        <v>0</v>
      </c>
      <c r="F1786">
        <v>3310</v>
      </c>
      <c r="G1786">
        <v>3310</v>
      </c>
      <c r="H1786">
        <v>0</v>
      </c>
      <c r="I1786">
        <v>3434</v>
      </c>
      <c r="J1786">
        <v>0</v>
      </c>
      <c r="K1786">
        <f>TB_VOLUMEDEVENDAS[[#This Row],[Produção]]-TB_VOLUMEDEVENDAS[[#This Row],[Exportação]]</f>
        <v>3434</v>
      </c>
    </row>
    <row r="1787" spans="1:11" x14ac:dyDescent="0.2">
      <c r="A1787" s="56">
        <v>8</v>
      </c>
      <c r="B1787">
        <v>1967</v>
      </c>
      <c r="C1787" t="s">
        <v>23</v>
      </c>
      <c r="D1787" s="58">
        <v>24685</v>
      </c>
      <c r="E1787" s="30" t="s">
        <v>0</v>
      </c>
      <c r="F1787">
        <v>3488</v>
      </c>
      <c r="G1787">
        <v>3488</v>
      </c>
      <c r="H1787">
        <v>0</v>
      </c>
      <c r="I1787">
        <v>3501</v>
      </c>
      <c r="J1787">
        <v>0</v>
      </c>
      <c r="K1787">
        <f>TB_VOLUMEDEVENDAS[[#This Row],[Produção]]-TB_VOLUMEDEVENDAS[[#This Row],[Exportação]]</f>
        <v>3501</v>
      </c>
    </row>
    <row r="1788" spans="1:11" x14ac:dyDescent="0.2">
      <c r="A1788" s="56">
        <v>9</v>
      </c>
      <c r="B1788">
        <v>1967</v>
      </c>
      <c r="C1788" t="s">
        <v>24</v>
      </c>
      <c r="D1788" s="58">
        <v>24716</v>
      </c>
      <c r="E1788" s="30" t="s">
        <v>0</v>
      </c>
      <c r="F1788">
        <v>3134</v>
      </c>
      <c r="G1788">
        <v>3134</v>
      </c>
      <c r="H1788">
        <v>0</v>
      </c>
      <c r="I1788">
        <v>3061</v>
      </c>
      <c r="J1788">
        <v>0</v>
      </c>
      <c r="K1788">
        <f>TB_VOLUMEDEVENDAS[[#This Row],[Produção]]-TB_VOLUMEDEVENDAS[[#This Row],[Exportação]]</f>
        <v>3061</v>
      </c>
    </row>
    <row r="1789" spans="1:11" x14ac:dyDescent="0.2">
      <c r="A1789" s="56">
        <v>10</v>
      </c>
      <c r="B1789">
        <v>1967</v>
      </c>
      <c r="C1789" t="s">
        <v>25</v>
      </c>
      <c r="D1789" s="58">
        <v>24746</v>
      </c>
      <c r="E1789" s="30" t="s">
        <v>0</v>
      </c>
      <c r="F1789">
        <v>3490</v>
      </c>
      <c r="G1789">
        <v>3490</v>
      </c>
      <c r="H1789">
        <v>0</v>
      </c>
      <c r="I1789">
        <v>3496</v>
      </c>
      <c r="J1789">
        <v>0</v>
      </c>
      <c r="K1789">
        <f>TB_VOLUMEDEVENDAS[[#This Row],[Produção]]-TB_VOLUMEDEVENDAS[[#This Row],[Exportação]]</f>
        <v>3496</v>
      </c>
    </row>
    <row r="1790" spans="1:11" x14ac:dyDescent="0.2">
      <c r="A1790" s="56">
        <v>11</v>
      </c>
      <c r="B1790">
        <v>1967</v>
      </c>
      <c r="C1790" t="s">
        <v>26</v>
      </c>
      <c r="D1790" s="58">
        <v>24777</v>
      </c>
      <c r="E1790" s="30" t="s">
        <v>0</v>
      </c>
      <c r="F1790">
        <v>3268</v>
      </c>
      <c r="G1790">
        <v>3268</v>
      </c>
      <c r="H1790">
        <v>0</v>
      </c>
      <c r="I1790">
        <v>3116</v>
      </c>
      <c r="J1790">
        <v>0</v>
      </c>
      <c r="K1790">
        <f>TB_VOLUMEDEVENDAS[[#This Row],[Produção]]-TB_VOLUMEDEVENDAS[[#This Row],[Exportação]]</f>
        <v>3116</v>
      </c>
    </row>
    <row r="1791" spans="1:11" x14ac:dyDescent="0.2">
      <c r="A1791" s="56">
        <v>12</v>
      </c>
      <c r="B1791">
        <v>1967</v>
      </c>
      <c r="C1791" t="s">
        <v>27</v>
      </c>
      <c r="D1791" s="58">
        <v>24807</v>
      </c>
      <c r="E1791" s="30" t="s">
        <v>0</v>
      </c>
      <c r="F1791">
        <v>3254</v>
      </c>
      <c r="G1791">
        <v>3254</v>
      </c>
      <c r="H1791">
        <v>0</v>
      </c>
      <c r="I1791">
        <v>2684</v>
      </c>
      <c r="J1791">
        <v>0</v>
      </c>
      <c r="K1791">
        <f>TB_VOLUMEDEVENDAS[[#This Row],[Produção]]-TB_VOLUMEDEVENDAS[[#This Row],[Exportação]]</f>
        <v>2684</v>
      </c>
    </row>
    <row r="1792" spans="1:11" x14ac:dyDescent="0.2">
      <c r="A1792" s="56">
        <v>1</v>
      </c>
      <c r="B1792">
        <v>1968</v>
      </c>
      <c r="C1792" t="s">
        <v>16</v>
      </c>
      <c r="D1792" s="58">
        <v>24838</v>
      </c>
      <c r="E1792" s="30" t="s">
        <v>0</v>
      </c>
      <c r="F1792">
        <v>2000</v>
      </c>
      <c r="G1792">
        <v>2000</v>
      </c>
      <c r="H1792">
        <v>0</v>
      </c>
      <c r="I1792">
        <v>2015</v>
      </c>
      <c r="J1792">
        <v>0</v>
      </c>
      <c r="K1792">
        <f>TB_VOLUMEDEVENDAS[[#This Row],[Produção]]-TB_VOLUMEDEVENDAS[[#This Row],[Exportação]]</f>
        <v>2015</v>
      </c>
    </row>
    <row r="1793" spans="1:11" x14ac:dyDescent="0.2">
      <c r="A1793" s="56">
        <v>2</v>
      </c>
      <c r="B1793">
        <v>1968</v>
      </c>
      <c r="C1793" t="s">
        <v>17</v>
      </c>
      <c r="D1793" s="58">
        <v>24869</v>
      </c>
      <c r="E1793" s="30" t="s">
        <v>0</v>
      </c>
      <c r="F1793">
        <v>3167</v>
      </c>
      <c r="G1793">
        <v>3167</v>
      </c>
      <c r="H1793">
        <v>0</v>
      </c>
      <c r="I1793">
        <v>3250</v>
      </c>
      <c r="J1793">
        <v>0</v>
      </c>
      <c r="K1793">
        <f>TB_VOLUMEDEVENDAS[[#This Row],[Produção]]-TB_VOLUMEDEVENDAS[[#This Row],[Exportação]]</f>
        <v>3250</v>
      </c>
    </row>
    <row r="1794" spans="1:11" x14ac:dyDescent="0.2">
      <c r="A1794" s="56">
        <v>3</v>
      </c>
      <c r="B1794">
        <v>1968</v>
      </c>
      <c r="C1794" t="s">
        <v>18</v>
      </c>
      <c r="D1794" s="58">
        <v>24898</v>
      </c>
      <c r="E1794" s="30" t="s">
        <v>0</v>
      </c>
      <c r="F1794">
        <v>3885</v>
      </c>
      <c r="G1794">
        <v>3885</v>
      </c>
      <c r="H1794">
        <v>0</v>
      </c>
      <c r="I1794">
        <v>3833</v>
      </c>
      <c r="J1794">
        <v>0</v>
      </c>
      <c r="K1794">
        <f>TB_VOLUMEDEVENDAS[[#This Row],[Produção]]-TB_VOLUMEDEVENDAS[[#This Row],[Exportação]]</f>
        <v>3833</v>
      </c>
    </row>
    <row r="1795" spans="1:11" x14ac:dyDescent="0.2">
      <c r="A1795" s="56">
        <v>4</v>
      </c>
      <c r="B1795">
        <v>1968</v>
      </c>
      <c r="C1795" t="s">
        <v>19</v>
      </c>
      <c r="D1795" s="58">
        <v>24929</v>
      </c>
      <c r="E1795" s="30" t="s">
        <v>0</v>
      </c>
      <c r="F1795">
        <v>3861</v>
      </c>
      <c r="G1795">
        <v>3861</v>
      </c>
      <c r="H1795">
        <v>0</v>
      </c>
      <c r="I1795">
        <v>3822</v>
      </c>
      <c r="J1795">
        <v>0</v>
      </c>
      <c r="K1795">
        <f>TB_VOLUMEDEVENDAS[[#This Row],[Produção]]-TB_VOLUMEDEVENDAS[[#This Row],[Exportação]]</f>
        <v>3822</v>
      </c>
    </row>
    <row r="1796" spans="1:11" x14ac:dyDescent="0.2">
      <c r="A1796" s="56">
        <v>5</v>
      </c>
      <c r="B1796">
        <v>1968</v>
      </c>
      <c r="C1796" t="s">
        <v>20</v>
      </c>
      <c r="D1796" s="58">
        <v>24959</v>
      </c>
      <c r="E1796" s="30" t="s">
        <v>0</v>
      </c>
      <c r="F1796">
        <v>4014</v>
      </c>
      <c r="G1796">
        <v>4014</v>
      </c>
      <c r="H1796">
        <v>0</v>
      </c>
      <c r="I1796">
        <v>4296</v>
      </c>
      <c r="J1796">
        <v>0</v>
      </c>
      <c r="K1796">
        <f>TB_VOLUMEDEVENDAS[[#This Row],[Produção]]-TB_VOLUMEDEVENDAS[[#This Row],[Exportação]]</f>
        <v>4296</v>
      </c>
    </row>
    <row r="1797" spans="1:11" x14ac:dyDescent="0.2">
      <c r="A1797" s="56">
        <v>6</v>
      </c>
      <c r="B1797">
        <v>1968</v>
      </c>
      <c r="C1797" t="s">
        <v>21</v>
      </c>
      <c r="D1797" s="58">
        <v>24990</v>
      </c>
      <c r="E1797" s="30" t="s">
        <v>0</v>
      </c>
      <c r="F1797">
        <v>4041</v>
      </c>
      <c r="G1797">
        <v>4041</v>
      </c>
      <c r="H1797">
        <v>0</v>
      </c>
      <c r="I1797">
        <v>3874</v>
      </c>
      <c r="J1797">
        <v>0</v>
      </c>
      <c r="K1797">
        <f>TB_VOLUMEDEVENDAS[[#This Row],[Produção]]-TB_VOLUMEDEVENDAS[[#This Row],[Exportação]]</f>
        <v>3874</v>
      </c>
    </row>
    <row r="1798" spans="1:11" x14ac:dyDescent="0.2">
      <c r="A1798" s="56">
        <v>7</v>
      </c>
      <c r="B1798">
        <v>1968</v>
      </c>
      <c r="C1798" t="s">
        <v>22</v>
      </c>
      <c r="D1798" s="58">
        <v>25020</v>
      </c>
      <c r="E1798" s="30" t="s">
        <v>0</v>
      </c>
      <c r="F1798">
        <v>4494</v>
      </c>
      <c r="G1798">
        <v>4494</v>
      </c>
      <c r="H1798">
        <v>0</v>
      </c>
      <c r="I1798">
        <v>4729</v>
      </c>
      <c r="J1798">
        <v>0</v>
      </c>
      <c r="K1798">
        <f>TB_VOLUMEDEVENDAS[[#This Row],[Produção]]-TB_VOLUMEDEVENDAS[[#This Row],[Exportação]]</f>
        <v>4729</v>
      </c>
    </row>
    <row r="1799" spans="1:11" x14ac:dyDescent="0.2">
      <c r="A1799" s="56">
        <v>8</v>
      </c>
      <c r="B1799">
        <v>1968</v>
      </c>
      <c r="C1799" t="s">
        <v>23</v>
      </c>
      <c r="D1799" s="58">
        <v>25051</v>
      </c>
      <c r="E1799" s="30" t="s">
        <v>0</v>
      </c>
      <c r="F1799">
        <v>4266</v>
      </c>
      <c r="G1799">
        <v>4266</v>
      </c>
      <c r="H1799">
        <v>0</v>
      </c>
      <c r="I1799">
        <v>4223</v>
      </c>
      <c r="J1799">
        <v>0</v>
      </c>
      <c r="K1799">
        <f>TB_VOLUMEDEVENDAS[[#This Row],[Produção]]-TB_VOLUMEDEVENDAS[[#This Row],[Exportação]]</f>
        <v>4223</v>
      </c>
    </row>
    <row r="1800" spans="1:11" x14ac:dyDescent="0.2">
      <c r="A1800" s="56">
        <v>9</v>
      </c>
      <c r="B1800">
        <v>1968</v>
      </c>
      <c r="C1800" t="s">
        <v>24</v>
      </c>
      <c r="D1800" s="58">
        <v>25082</v>
      </c>
      <c r="E1800" s="30" t="s">
        <v>0</v>
      </c>
      <c r="F1800">
        <v>4116</v>
      </c>
      <c r="G1800">
        <v>4116</v>
      </c>
      <c r="H1800">
        <v>0</v>
      </c>
      <c r="I1800">
        <v>4051</v>
      </c>
      <c r="J1800">
        <v>0</v>
      </c>
      <c r="K1800">
        <f>TB_VOLUMEDEVENDAS[[#This Row],[Produção]]-TB_VOLUMEDEVENDAS[[#This Row],[Exportação]]</f>
        <v>4051</v>
      </c>
    </row>
    <row r="1801" spans="1:11" x14ac:dyDescent="0.2">
      <c r="A1801" s="56">
        <v>10</v>
      </c>
      <c r="B1801">
        <v>1968</v>
      </c>
      <c r="C1801" t="s">
        <v>25</v>
      </c>
      <c r="D1801" s="58">
        <v>25112</v>
      </c>
      <c r="E1801" s="30" t="s">
        <v>0</v>
      </c>
      <c r="F1801">
        <v>4404</v>
      </c>
      <c r="G1801">
        <v>4404</v>
      </c>
      <c r="H1801">
        <v>0</v>
      </c>
      <c r="I1801">
        <v>4651</v>
      </c>
      <c r="J1801">
        <v>0</v>
      </c>
      <c r="K1801">
        <f>TB_VOLUMEDEVENDAS[[#This Row],[Produção]]-TB_VOLUMEDEVENDAS[[#This Row],[Exportação]]</f>
        <v>4651</v>
      </c>
    </row>
    <row r="1802" spans="1:11" x14ac:dyDescent="0.2">
      <c r="A1802" s="56">
        <v>11</v>
      </c>
      <c r="B1802">
        <v>1968</v>
      </c>
      <c r="C1802" t="s">
        <v>26</v>
      </c>
      <c r="D1802" s="58">
        <v>25143</v>
      </c>
      <c r="E1802" s="30" t="s">
        <v>0</v>
      </c>
      <c r="F1802">
        <v>3927</v>
      </c>
      <c r="G1802">
        <v>3927</v>
      </c>
      <c r="H1802">
        <v>0</v>
      </c>
      <c r="I1802">
        <v>3931</v>
      </c>
      <c r="J1802">
        <v>0</v>
      </c>
      <c r="K1802">
        <f>TB_VOLUMEDEVENDAS[[#This Row],[Produção]]-TB_VOLUMEDEVENDAS[[#This Row],[Exportação]]</f>
        <v>3931</v>
      </c>
    </row>
    <row r="1803" spans="1:11" x14ac:dyDescent="0.2">
      <c r="A1803" s="56">
        <v>12</v>
      </c>
      <c r="B1803">
        <v>1968</v>
      </c>
      <c r="C1803" t="s">
        <v>27</v>
      </c>
      <c r="D1803" s="58">
        <v>25173</v>
      </c>
      <c r="E1803" s="30" t="s">
        <v>0</v>
      </c>
      <c r="F1803">
        <v>3921</v>
      </c>
      <c r="G1803">
        <v>3921</v>
      </c>
      <c r="H1803">
        <v>0</v>
      </c>
      <c r="I1803">
        <v>3432</v>
      </c>
      <c r="J1803">
        <v>0</v>
      </c>
      <c r="K1803">
        <f>TB_VOLUMEDEVENDAS[[#This Row],[Produção]]-TB_VOLUMEDEVENDAS[[#This Row],[Exportação]]</f>
        <v>3432</v>
      </c>
    </row>
    <row r="1804" spans="1:11" x14ac:dyDescent="0.2">
      <c r="A1804" s="56">
        <v>1</v>
      </c>
      <c r="B1804">
        <v>1969</v>
      </c>
      <c r="C1804" t="s">
        <v>16</v>
      </c>
      <c r="D1804" s="58">
        <v>25204</v>
      </c>
      <c r="E1804" s="30" t="s">
        <v>0</v>
      </c>
      <c r="F1804">
        <v>2878</v>
      </c>
      <c r="G1804">
        <v>2878</v>
      </c>
      <c r="H1804">
        <v>0</v>
      </c>
      <c r="I1804">
        <v>3397</v>
      </c>
      <c r="J1804">
        <v>0</v>
      </c>
      <c r="K1804">
        <f>TB_VOLUMEDEVENDAS[[#This Row],[Produção]]-TB_VOLUMEDEVENDAS[[#This Row],[Exportação]]</f>
        <v>3397</v>
      </c>
    </row>
    <row r="1805" spans="1:11" x14ac:dyDescent="0.2">
      <c r="A1805" s="56">
        <v>2</v>
      </c>
      <c r="B1805">
        <v>1969</v>
      </c>
      <c r="C1805" t="s">
        <v>17</v>
      </c>
      <c r="D1805" s="58">
        <v>25235</v>
      </c>
      <c r="E1805" s="30" t="s">
        <v>0</v>
      </c>
      <c r="F1805">
        <v>3824</v>
      </c>
      <c r="G1805">
        <v>3824</v>
      </c>
      <c r="H1805">
        <v>0</v>
      </c>
      <c r="I1805">
        <v>3961</v>
      </c>
      <c r="J1805">
        <v>0</v>
      </c>
      <c r="K1805">
        <f>TB_VOLUMEDEVENDAS[[#This Row],[Produção]]-TB_VOLUMEDEVENDAS[[#This Row],[Exportação]]</f>
        <v>3961</v>
      </c>
    </row>
    <row r="1806" spans="1:11" x14ac:dyDescent="0.2">
      <c r="A1806" s="56">
        <v>3</v>
      </c>
      <c r="B1806">
        <v>1969</v>
      </c>
      <c r="C1806" t="s">
        <v>18</v>
      </c>
      <c r="D1806" s="58">
        <v>25263</v>
      </c>
      <c r="E1806" s="30" t="s">
        <v>0</v>
      </c>
      <c r="F1806">
        <v>4279</v>
      </c>
      <c r="G1806">
        <v>4279</v>
      </c>
      <c r="H1806">
        <v>0</v>
      </c>
      <c r="I1806">
        <v>4496</v>
      </c>
      <c r="J1806">
        <v>0</v>
      </c>
      <c r="K1806">
        <f>TB_VOLUMEDEVENDAS[[#This Row],[Produção]]-TB_VOLUMEDEVENDAS[[#This Row],[Exportação]]</f>
        <v>4496</v>
      </c>
    </row>
    <row r="1807" spans="1:11" x14ac:dyDescent="0.2">
      <c r="A1807" s="56">
        <v>4</v>
      </c>
      <c r="B1807">
        <v>1969</v>
      </c>
      <c r="C1807" t="s">
        <v>19</v>
      </c>
      <c r="D1807" s="58">
        <v>25294</v>
      </c>
      <c r="E1807" s="30" t="s">
        <v>0</v>
      </c>
      <c r="F1807">
        <v>4593</v>
      </c>
      <c r="G1807">
        <v>4593</v>
      </c>
      <c r="H1807">
        <v>0</v>
      </c>
      <c r="I1807">
        <v>4134</v>
      </c>
      <c r="J1807">
        <v>0</v>
      </c>
      <c r="K1807">
        <f>TB_VOLUMEDEVENDAS[[#This Row],[Produção]]-TB_VOLUMEDEVENDAS[[#This Row],[Exportação]]</f>
        <v>4134</v>
      </c>
    </row>
    <row r="1808" spans="1:11" x14ac:dyDescent="0.2">
      <c r="A1808" s="56">
        <v>5</v>
      </c>
      <c r="B1808">
        <v>1969</v>
      </c>
      <c r="C1808" t="s">
        <v>20</v>
      </c>
      <c r="D1808" s="58">
        <v>25324</v>
      </c>
      <c r="E1808" s="30" t="s">
        <v>0</v>
      </c>
      <c r="F1808">
        <v>4497</v>
      </c>
      <c r="G1808">
        <v>4497</v>
      </c>
      <c r="H1808">
        <v>0</v>
      </c>
      <c r="I1808">
        <v>4599</v>
      </c>
      <c r="J1808">
        <v>0</v>
      </c>
      <c r="K1808">
        <f>TB_VOLUMEDEVENDAS[[#This Row],[Produção]]-TB_VOLUMEDEVENDAS[[#This Row],[Exportação]]</f>
        <v>4599</v>
      </c>
    </row>
    <row r="1809" spans="1:11" x14ac:dyDescent="0.2">
      <c r="A1809" s="56">
        <v>6</v>
      </c>
      <c r="B1809">
        <v>1969</v>
      </c>
      <c r="C1809" t="s">
        <v>21</v>
      </c>
      <c r="D1809" s="58">
        <v>25355</v>
      </c>
      <c r="E1809" s="30" t="s">
        <v>0</v>
      </c>
      <c r="F1809">
        <v>3895</v>
      </c>
      <c r="G1809">
        <v>3895</v>
      </c>
      <c r="H1809">
        <v>0</v>
      </c>
      <c r="I1809">
        <v>4462</v>
      </c>
      <c r="J1809">
        <v>0</v>
      </c>
      <c r="K1809">
        <f>TB_VOLUMEDEVENDAS[[#This Row],[Produção]]-TB_VOLUMEDEVENDAS[[#This Row],[Exportação]]</f>
        <v>4462</v>
      </c>
    </row>
    <row r="1810" spans="1:11" x14ac:dyDescent="0.2">
      <c r="A1810" s="56">
        <v>7</v>
      </c>
      <c r="B1810">
        <v>1969</v>
      </c>
      <c r="C1810" t="s">
        <v>22</v>
      </c>
      <c r="D1810" s="58">
        <v>25385</v>
      </c>
      <c r="E1810" s="30" t="s">
        <v>0</v>
      </c>
      <c r="F1810">
        <v>4435</v>
      </c>
      <c r="G1810">
        <v>4435</v>
      </c>
      <c r="H1810">
        <v>0</v>
      </c>
      <c r="I1810">
        <v>4910</v>
      </c>
      <c r="J1810">
        <v>0</v>
      </c>
      <c r="K1810">
        <f>TB_VOLUMEDEVENDAS[[#This Row],[Produção]]-TB_VOLUMEDEVENDAS[[#This Row],[Exportação]]</f>
        <v>4910</v>
      </c>
    </row>
    <row r="1811" spans="1:11" x14ac:dyDescent="0.2">
      <c r="A1811" s="56">
        <v>8</v>
      </c>
      <c r="B1811">
        <v>1969</v>
      </c>
      <c r="C1811" t="s">
        <v>23</v>
      </c>
      <c r="D1811" s="58">
        <v>25416</v>
      </c>
      <c r="E1811" s="30" t="s">
        <v>0</v>
      </c>
      <c r="F1811">
        <v>4324</v>
      </c>
      <c r="G1811">
        <v>4324</v>
      </c>
      <c r="H1811">
        <v>0</v>
      </c>
      <c r="I1811">
        <v>4211</v>
      </c>
      <c r="J1811">
        <v>0</v>
      </c>
      <c r="K1811">
        <f>TB_VOLUMEDEVENDAS[[#This Row],[Produção]]-TB_VOLUMEDEVENDAS[[#This Row],[Exportação]]</f>
        <v>4211</v>
      </c>
    </row>
    <row r="1812" spans="1:11" x14ac:dyDescent="0.2">
      <c r="A1812" s="56">
        <v>9</v>
      </c>
      <c r="B1812">
        <v>1969</v>
      </c>
      <c r="C1812" t="s">
        <v>24</v>
      </c>
      <c r="D1812" s="58">
        <v>25447</v>
      </c>
      <c r="E1812" s="30" t="s">
        <v>0</v>
      </c>
      <c r="F1812">
        <v>3741</v>
      </c>
      <c r="G1812">
        <v>3741</v>
      </c>
      <c r="H1812">
        <v>0</v>
      </c>
      <c r="I1812">
        <v>4444</v>
      </c>
      <c r="J1812">
        <v>0</v>
      </c>
      <c r="K1812">
        <f>TB_VOLUMEDEVENDAS[[#This Row],[Produção]]-TB_VOLUMEDEVENDAS[[#This Row],[Exportação]]</f>
        <v>4444</v>
      </c>
    </row>
    <row r="1813" spans="1:11" x14ac:dyDescent="0.2">
      <c r="A1813" s="56">
        <v>10</v>
      </c>
      <c r="B1813">
        <v>1969</v>
      </c>
      <c r="C1813" t="s">
        <v>25</v>
      </c>
      <c r="D1813" s="58">
        <v>25477</v>
      </c>
      <c r="E1813" s="30" t="s">
        <v>0</v>
      </c>
      <c r="F1813">
        <v>4058</v>
      </c>
      <c r="G1813">
        <v>4058</v>
      </c>
      <c r="H1813">
        <v>0</v>
      </c>
      <c r="I1813">
        <v>3207</v>
      </c>
      <c r="J1813">
        <v>0</v>
      </c>
      <c r="K1813">
        <f>TB_VOLUMEDEVENDAS[[#This Row],[Produção]]-TB_VOLUMEDEVENDAS[[#This Row],[Exportação]]</f>
        <v>3207</v>
      </c>
    </row>
    <row r="1814" spans="1:11" x14ac:dyDescent="0.2">
      <c r="A1814" s="56">
        <v>11</v>
      </c>
      <c r="B1814">
        <v>1969</v>
      </c>
      <c r="C1814" t="s">
        <v>26</v>
      </c>
      <c r="D1814" s="58">
        <v>25508</v>
      </c>
      <c r="E1814" s="30" t="s">
        <v>0</v>
      </c>
      <c r="F1814">
        <v>3698</v>
      </c>
      <c r="G1814">
        <v>3698</v>
      </c>
      <c r="H1814">
        <v>0</v>
      </c>
      <c r="I1814">
        <v>3378</v>
      </c>
      <c r="J1814">
        <v>0</v>
      </c>
      <c r="K1814">
        <f>TB_VOLUMEDEVENDAS[[#This Row],[Produção]]-TB_VOLUMEDEVENDAS[[#This Row],[Exportação]]</f>
        <v>3378</v>
      </c>
    </row>
    <row r="1815" spans="1:11" x14ac:dyDescent="0.2">
      <c r="A1815" s="56">
        <v>12</v>
      </c>
      <c r="B1815">
        <v>1969</v>
      </c>
      <c r="C1815" t="s">
        <v>27</v>
      </c>
      <c r="D1815" s="58">
        <v>25538</v>
      </c>
      <c r="E1815" s="30" t="s">
        <v>0</v>
      </c>
      <c r="F1815">
        <v>4409</v>
      </c>
      <c r="G1815">
        <v>4409</v>
      </c>
      <c r="H1815">
        <v>0</v>
      </c>
      <c r="I1815">
        <v>3578</v>
      </c>
      <c r="J1815">
        <v>0</v>
      </c>
      <c r="K1815">
        <f>TB_VOLUMEDEVENDAS[[#This Row],[Produção]]-TB_VOLUMEDEVENDAS[[#This Row],[Exportação]]</f>
        <v>3578</v>
      </c>
    </row>
    <row r="1816" spans="1:11" x14ac:dyDescent="0.2">
      <c r="A1816" s="56">
        <v>1</v>
      </c>
      <c r="B1816">
        <v>1970</v>
      </c>
      <c r="C1816" t="s">
        <v>16</v>
      </c>
      <c r="D1816" s="58">
        <v>25569</v>
      </c>
      <c r="E1816" s="30" t="s">
        <v>0</v>
      </c>
      <c r="F1816">
        <v>3490</v>
      </c>
      <c r="G1816">
        <v>3490</v>
      </c>
      <c r="H1816">
        <v>0</v>
      </c>
      <c r="I1816">
        <v>3787</v>
      </c>
      <c r="J1816">
        <v>5</v>
      </c>
      <c r="K1816">
        <f>TB_VOLUMEDEVENDAS[[#This Row],[Produção]]-TB_VOLUMEDEVENDAS[[#This Row],[Exportação]]</f>
        <v>3782</v>
      </c>
    </row>
    <row r="1817" spans="1:11" x14ac:dyDescent="0.2">
      <c r="A1817" s="56">
        <v>2</v>
      </c>
      <c r="B1817">
        <v>1970</v>
      </c>
      <c r="C1817" t="s">
        <v>17</v>
      </c>
      <c r="D1817" s="58">
        <v>25600</v>
      </c>
      <c r="E1817" s="30" t="s">
        <v>0</v>
      </c>
      <c r="F1817">
        <v>4230</v>
      </c>
      <c r="G1817">
        <v>4230</v>
      </c>
      <c r="H1817">
        <v>0</v>
      </c>
      <c r="I1817">
        <v>3745</v>
      </c>
      <c r="J1817">
        <v>7</v>
      </c>
      <c r="K1817">
        <f>TB_VOLUMEDEVENDAS[[#This Row],[Produção]]-TB_VOLUMEDEVENDAS[[#This Row],[Exportação]]</f>
        <v>3738</v>
      </c>
    </row>
    <row r="1818" spans="1:11" x14ac:dyDescent="0.2">
      <c r="A1818" s="56">
        <v>3</v>
      </c>
      <c r="B1818">
        <v>1970</v>
      </c>
      <c r="C1818" t="s">
        <v>18</v>
      </c>
      <c r="D1818" s="58">
        <v>25628</v>
      </c>
      <c r="E1818" s="30" t="s">
        <v>0</v>
      </c>
      <c r="F1818">
        <v>4209</v>
      </c>
      <c r="G1818">
        <v>4209</v>
      </c>
      <c r="H1818">
        <v>0</v>
      </c>
      <c r="I1818">
        <v>4474</v>
      </c>
      <c r="J1818">
        <v>7</v>
      </c>
      <c r="K1818">
        <f>TB_VOLUMEDEVENDAS[[#This Row],[Produção]]-TB_VOLUMEDEVENDAS[[#This Row],[Exportação]]</f>
        <v>4467</v>
      </c>
    </row>
    <row r="1819" spans="1:11" x14ac:dyDescent="0.2">
      <c r="A1819" s="56">
        <v>4</v>
      </c>
      <c r="B1819">
        <v>1970</v>
      </c>
      <c r="C1819" t="s">
        <v>19</v>
      </c>
      <c r="D1819" s="58">
        <v>25659</v>
      </c>
      <c r="E1819" s="30" t="s">
        <v>0</v>
      </c>
      <c r="F1819">
        <v>4607</v>
      </c>
      <c r="G1819">
        <v>4607</v>
      </c>
      <c r="H1819">
        <v>0</v>
      </c>
      <c r="I1819">
        <v>4665</v>
      </c>
      <c r="J1819">
        <v>3</v>
      </c>
      <c r="K1819">
        <f>TB_VOLUMEDEVENDAS[[#This Row],[Produção]]-TB_VOLUMEDEVENDAS[[#This Row],[Exportação]]</f>
        <v>4662</v>
      </c>
    </row>
    <row r="1820" spans="1:11" x14ac:dyDescent="0.2">
      <c r="A1820" s="56">
        <v>5</v>
      </c>
      <c r="B1820">
        <v>1970</v>
      </c>
      <c r="C1820" t="s">
        <v>20</v>
      </c>
      <c r="D1820" s="58">
        <v>25689</v>
      </c>
      <c r="E1820" s="30" t="s">
        <v>0</v>
      </c>
      <c r="F1820">
        <v>4298</v>
      </c>
      <c r="G1820">
        <v>4298</v>
      </c>
      <c r="H1820">
        <v>0</v>
      </c>
      <c r="I1820">
        <v>4418</v>
      </c>
      <c r="J1820">
        <v>4</v>
      </c>
      <c r="K1820">
        <f>TB_VOLUMEDEVENDAS[[#This Row],[Produção]]-TB_VOLUMEDEVENDAS[[#This Row],[Exportação]]</f>
        <v>4414</v>
      </c>
    </row>
    <row r="1821" spans="1:11" x14ac:dyDescent="0.2">
      <c r="A1821" s="56">
        <v>6</v>
      </c>
      <c r="B1821">
        <v>1970</v>
      </c>
      <c r="C1821" t="s">
        <v>21</v>
      </c>
      <c r="D1821" s="58">
        <v>25720</v>
      </c>
      <c r="E1821" s="30" t="s">
        <v>0</v>
      </c>
      <c r="F1821">
        <v>4318</v>
      </c>
      <c r="G1821">
        <v>4318</v>
      </c>
      <c r="H1821">
        <v>0</v>
      </c>
      <c r="I1821">
        <v>4930</v>
      </c>
      <c r="J1821">
        <v>6</v>
      </c>
      <c r="K1821">
        <f>TB_VOLUMEDEVENDAS[[#This Row],[Produção]]-TB_VOLUMEDEVENDAS[[#This Row],[Exportação]]</f>
        <v>4924</v>
      </c>
    </row>
    <row r="1822" spans="1:11" x14ac:dyDescent="0.2">
      <c r="A1822" s="56">
        <v>7</v>
      </c>
      <c r="B1822">
        <v>1970</v>
      </c>
      <c r="C1822" t="s">
        <v>22</v>
      </c>
      <c r="D1822" s="58">
        <v>25750</v>
      </c>
      <c r="E1822" s="30" t="s">
        <v>0</v>
      </c>
      <c r="F1822">
        <v>4831</v>
      </c>
      <c r="G1822">
        <v>4831</v>
      </c>
      <c r="H1822">
        <v>0</v>
      </c>
      <c r="I1822">
        <v>5049</v>
      </c>
      <c r="J1822">
        <v>6</v>
      </c>
      <c r="K1822">
        <f>TB_VOLUMEDEVENDAS[[#This Row],[Produção]]-TB_VOLUMEDEVENDAS[[#This Row],[Exportação]]</f>
        <v>5043</v>
      </c>
    </row>
    <row r="1823" spans="1:11" x14ac:dyDescent="0.2">
      <c r="A1823" s="56">
        <v>8</v>
      </c>
      <c r="B1823">
        <v>1970</v>
      </c>
      <c r="C1823" t="s">
        <v>23</v>
      </c>
      <c r="D1823" s="58">
        <v>25781</v>
      </c>
      <c r="E1823" s="30" t="s">
        <v>0</v>
      </c>
      <c r="F1823">
        <v>4752</v>
      </c>
      <c r="G1823">
        <v>4752</v>
      </c>
      <c r="H1823">
        <v>0</v>
      </c>
      <c r="I1823">
        <v>4350</v>
      </c>
      <c r="J1823">
        <v>7</v>
      </c>
      <c r="K1823">
        <f>TB_VOLUMEDEVENDAS[[#This Row],[Produção]]-TB_VOLUMEDEVENDAS[[#This Row],[Exportação]]</f>
        <v>4343</v>
      </c>
    </row>
    <row r="1824" spans="1:11" x14ac:dyDescent="0.2">
      <c r="A1824" s="56">
        <v>9</v>
      </c>
      <c r="B1824">
        <v>1970</v>
      </c>
      <c r="C1824" t="s">
        <v>24</v>
      </c>
      <c r="D1824" s="58">
        <v>25812</v>
      </c>
      <c r="E1824" s="30" t="s">
        <v>0</v>
      </c>
      <c r="F1824">
        <v>4707</v>
      </c>
      <c r="G1824">
        <v>4707</v>
      </c>
      <c r="H1824">
        <v>0</v>
      </c>
      <c r="I1824">
        <v>4965</v>
      </c>
      <c r="J1824">
        <v>8</v>
      </c>
      <c r="K1824">
        <f>TB_VOLUMEDEVENDAS[[#This Row],[Produção]]-TB_VOLUMEDEVENDAS[[#This Row],[Exportação]]</f>
        <v>4957</v>
      </c>
    </row>
    <row r="1825" spans="1:11" x14ac:dyDescent="0.2">
      <c r="A1825" s="56">
        <v>10</v>
      </c>
      <c r="B1825">
        <v>1970</v>
      </c>
      <c r="C1825" t="s">
        <v>25</v>
      </c>
      <c r="D1825" s="58">
        <v>25842</v>
      </c>
      <c r="E1825" s="30" t="s">
        <v>0</v>
      </c>
      <c r="F1825">
        <v>5366</v>
      </c>
      <c r="G1825">
        <v>5366</v>
      </c>
      <c r="H1825">
        <v>0</v>
      </c>
      <c r="I1825">
        <v>5018</v>
      </c>
      <c r="J1825">
        <v>8</v>
      </c>
      <c r="K1825">
        <f>TB_VOLUMEDEVENDAS[[#This Row],[Produção]]-TB_VOLUMEDEVENDAS[[#This Row],[Exportação]]</f>
        <v>5010</v>
      </c>
    </row>
    <row r="1826" spans="1:11" x14ac:dyDescent="0.2">
      <c r="A1826" s="56">
        <v>11</v>
      </c>
      <c r="B1826">
        <v>1970</v>
      </c>
      <c r="C1826" t="s">
        <v>26</v>
      </c>
      <c r="D1826" s="58">
        <v>25873</v>
      </c>
      <c r="E1826" s="30" t="s">
        <v>0</v>
      </c>
      <c r="F1826">
        <v>4848</v>
      </c>
      <c r="G1826">
        <v>4848</v>
      </c>
      <c r="H1826">
        <v>0</v>
      </c>
      <c r="I1826">
        <v>4745</v>
      </c>
      <c r="J1826">
        <v>8</v>
      </c>
      <c r="K1826">
        <f>TB_VOLUMEDEVENDAS[[#This Row],[Produção]]-TB_VOLUMEDEVENDAS[[#This Row],[Exportação]]</f>
        <v>4737</v>
      </c>
    </row>
    <row r="1827" spans="1:11" x14ac:dyDescent="0.2">
      <c r="A1827" s="56">
        <v>12</v>
      </c>
      <c r="B1827">
        <v>1970</v>
      </c>
      <c r="C1827" t="s">
        <v>27</v>
      </c>
      <c r="D1827" s="58">
        <v>25903</v>
      </c>
      <c r="E1827" s="30" t="s">
        <v>0</v>
      </c>
      <c r="F1827">
        <v>4068</v>
      </c>
      <c r="G1827">
        <v>4068</v>
      </c>
      <c r="H1827">
        <v>0</v>
      </c>
      <c r="I1827">
        <v>3923</v>
      </c>
      <c r="J1827">
        <v>9</v>
      </c>
      <c r="K1827">
        <f>TB_VOLUMEDEVENDAS[[#This Row],[Produção]]-TB_VOLUMEDEVENDAS[[#This Row],[Exportação]]</f>
        <v>3914</v>
      </c>
    </row>
    <row r="1828" spans="1:11" x14ac:dyDescent="0.2">
      <c r="A1828" s="56">
        <v>1</v>
      </c>
      <c r="B1828">
        <v>1971</v>
      </c>
      <c r="C1828" t="s">
        <v>16</v>
      </c>
      <c r="D1828" s="58">
        <v>25934</v>
      </c>
      <c r="E1828" s="30" t="s">
        <v>0</v>
      </c>
      <c r="F1828">
        <v>2966</v>
      </c>
      <c r="G1828">
        <v>2966</v>
      </c>
      <c r="H1828">
        <v>0</v>
      </c>
      <c r="I1828">
        <v>2819</v>
      </c>
      <c r="J1828">
        <v>1</v>
      </c>
      <c r="K1828">
        <f>TB_VOLUMEDEVENDAS[[#This Row],[Produção]]-TB_VOLUMEDEVENDAS[[#This Row],[Exportação]]</f>
        <v>2818</v>
      </c>
    </row>
    <row r="1829" spans="1:11" x14ac:dyDescent="0.2">
      <c r="A1829" s="56">
        <v>2</v>
      </c>
      <c r="B1829">
        <v>1971</v>
      </c>
      <c r="C1829" t="s">
        <v>17</v>
      </c>
      <c r="D1829" s="58">
        <v>25965</v>
      </c>
      <c r="E1829" s="30" t="s">
        <v>0</v>
      </c>
      <c r="F1829">
        <v>3120</v>
      </c>
      <c r="G1829">
        <v>3120</v>
      </c>
      <c r="H1829">
        <v>0</v>
      </c>
      <c r="I1829">
        <v>2956</v>
      </c>
      <c r="J1829">
        <v>1</v>
      </c>
      <c r="K1829">
        <f>TB_VOLUMEDEVENDAS[[#This Row],[Produção]]-TB_VOLUMEDEVENDAS[[#This Row],[Exportação]]</f>
        <v>2955</v>
      </c>
    </row>
    <row r="1830" spans="1:11" x14ac:dyDescent="0.2">
      <c r="A1830" s="56">
        <v>3</v>
      </c>
      <c r="B1830">
        <v>1971</v>
      </c>
      <c r="C1830" t="s">
        <v>18</v>
      </c>
      <c r="D1830" s="58">
        <v>25993</v>
      </c>
      <c r="E1830" s="30" t="s">
        <v>0</v>
      </c>
      <c r="F1830">
        <v>4303</v>
      </c>
      <c r="G1830">
        <v>4303</v>
      </c>
      <c r="H1830">
        <v>0</v>
      </c>
      <c r="I1830">
        <v>4358</v>
      </c>
      <c r="J1830">
        <v>5</v>
      </c>
      <c r="K1830">
        <f>TB_VOLUMEDEVENDAS[[#This Row],[Produção]]-TB_VOLUMEDEVENDAS[[#This Row],[Exportação]]</f>
        <v>4353</v>
      </c>
    </row>
    <row r="1831" spans="1:11" x14ac:dyDescent="0.2">
      <c r="A1831" s="56">
        <v>4</v>
      </c>
      <c r="B1831">
        <v>1971</v>
      </c>
      <c r="C1831" t="s">
        <v>19</v>
      </c>
      <c r="D1831" s="58">
        <v>26024</v>
      </c>
      <c r="E1831" s="30" t="s">
        <v>0</v>
      </c>
      <c r="F1831">
        <v>4552</v>
      </c>
      <c r="G1831">
        <v>4552</v>
      </c>
      <c r="H1831">
        <v>0</v>
      </c>
      <c r="I1831">
        <v>4746</v>
      </c>
      <c r="J1831">
        <v>24</v>
      </c>
      <c r="K1831">
        <f>TB_VOLUMEDEVENDAS[[#This Row],[Produção]]-TB_VOLUMEDEVENDAS[[#This Row],[Exportação]]</f>
        <v>4722</v>
      </c>
    </row>
    <row r="1832" spans="1:11" x14ac:dyDescent="0.2">
      <c r="A1832" s="56">
        <v>5</v>
      </c>
      <c r="B1832">
        <v>1971</v>
      </c>
      <c r="C1832" t="s">
        <v>20</v>
      </c>
      <c r="D1832" s="58">
        <v>26054</v>
      </c>
      <c r="E1832" s="30" t="s">
        <v>0</v>
      </c>
      <c r="F1832">
        <v>4983</v>
      </c>
      <c r="G1832">
        <v>4983</v>
      </c>
      <c r="H1832">
        <v>0</v>
      </c>
      <c r="I1832">
        <v>5036</v>
      </c>
      <c r="J1832">
        <v>41</v>
      </c>
      <c r="K1832">
        <f>TB_VOLUMEDEVENDAS[[#This Row],[Produção]]-TB_VOLUMEDEVENDAS[[#This Row],[Exportação]]</f>
        <v>4995</v>
      </c>
    </row>
    <row r="1833" spans="1:11" x14ac:dyDescent="0.2">
      <c r="A1833" s="56">
        <v>6</v>
      </c>
      <c r="B1833">
        <v>1971</v>
      </c>
      <c r="C1833" t="s">
        <v>21</v>
      </c>
      <c r="D1833" s="58">
        <v>26085</v>
      </c>
      <c r="E1833" s="30" t="s">
        <v>0</v>
      </c>
      <c r="F1833">
        <v>5287</v>
      </c>
      <c r="G1833">
        <v>5287</v>
      </c>
      <c r="H1833">
        <v>0</v>
      </c>
      <c r="I1833">
        <v>5313</v>
      </c>
      <c r="J1833">
        <v>4</v>
      </c>
      <c r="K1833">
        <f>TB_VOLUMEDEVENDAS[[#This Row],[Produção]]-TB_VOLUMEDEVENDAS[[#This Row],[Exportação]]</f>
        <v>5309</v>
      </c>
    </row>
    <row r="1834" spans="1:11" x14ac:dyDescent="0.2">
      <c r="A1834" s="56">
        <v>7</v>
      </c>
      <c r="B1834">
        <v>1971</v>
      </c>
      <c r="C1834" t="s">
        <v>22</v>
      </c>
      <c r="D1834" s="58">
        <v>26115</v>
      </c>
      <c r="E1834" s="30" t="s">
        <v>0</v>
      </c>
      <c r="F1834">
        <v>4898</v>
      </c>
      <c r="G1834">
        <v>4898</v>
      </c>
      <c r="H1834">
        <v>0</v>
      </c>
      <c r="I1834">
        <v>5413</v>
      </c>
      <c r="J1834">
        <v>6</v>
      </c>
      <c r="K1834">
        <f>TB_VOLUMEDEVENDAS[[#This Row],[Produção]]-TB_VOLUMEDEVENDAS[[#This Row],[Exportação]]</f>
        <v>5407</v>
      </c>
    </row>
    <row r="1835" spans="1:11" x14ac:dyDescent="0.2">
      <c r="A1835" s="56">
        <v>8</v>
      </c>
      <c r="B1835">
        <v>1971</v>
      </c>
      <c r="C1835" t="s">
        <v>23</v>
      </c>
      <c r="D1835" s="58">
        <v>26146</v>
      </c>
      <c r="E1835" s="30" t="s">
        <v>0</v>
      </c>
      <c r="F1835">
        <v>4776</v>
      </c>
      <c r="G1835">
        <v>4776</v>
      </c>
      <c r="H1835">
        <v>0</v>
      </c>
      <c r="I1835">
        <v>5520</v>
      </c>
      <c r="J1835">
        <v>4</v>
      </c>
      <c r="K1835">
        <f>TB_VOLUMEDEVENDAS[[#This Row],[Produção]]-TB_VOLUMEDEVENDAS[[#This Row],[Exportação]]</f>
        <v>5516</v>
      </c>
    </row>
    <row r="1836" spans="1:11" x14ac:dyDescent="0.2">
      <c r="A1836" s="56">
        <v>9</v>
      </c>
      <c r="B1836">
        <v>1971</v>
      </c>
      <c r="C1836" t="s">
        <v>24</v>
      </c>
      <c r="D1836" s="58">
        <v>26177</v>
      </c>
      <c r="E1836" s="30" t="s">
        <v>0</v>
      </c>
      <c r="F1836">
        <v>4836</v>
      </c>
      <c r="G1836">
        <v>4836</v>
      </c>
      <c r="H1836">
        <v>0</v>
      </c>
      <c r="I1836">
        <v>4985</v>
      </c>
      <c r="J1836">
        <v>1</v>
      </c>
      <c r="K1836">
        <f>TB_VOLUMEDEVENDAS[[#This Row],[Produção]]-TB_VOLUMEDEVENDAS[[#This Row],[Exportação]]</f>
        <v>4984</v>
      </c>
    </row>
    <row r="1837" spans="1:11" x14ac:dyDescent="0.2">
      <c r="A1837" s="56">
        <v>10</v>
      </c>
      <c r="B1837">
        <v>1971</v>
      </c>
      <c r="C1837" t="s">
        <v>25</v>
      </c>
      <c r="D1837" s="58">
        <v>26207</v>
      </c>
      <c r="E1837" s="30" t="s">
        <v>0</v>
      </c>
      <c r="F1837">
        <v>5583</v>
      </c>
      <c r="G1837">
        <v>5583</v>
      </c>
      <c r="H1837">
        <v>0</v>
      </c>
      <c r="I1837">
        <v>5050</v>
      </c>
      <c r="J1837">
        <v>7</v>
      </c>
      <c r="K1837">
        <f>TB_VOLUMEDEVENDAS[[#This Row],[Produção]]-TB_VOLUMEDEVENDAS[[#This Row],[Exportação]]</f>
        <v>5043</v>
      </c>
    </row>
    <row r="1838" spans="1:11" x14ac:dyDescent="0.2">
      <c r="A1838" s="56">
        <v>11</v>
      </c>
      <c r="B1838">
        <v>1971</v>
      </c>
      <c r="C1838" t="s">
        <v>26</v>
      </c>
      <c r="D1838" s="58">
        <v>26238</v>
      </c>
      <c r="E1838" s="30" t="s">
        <v>0</v>
      </c>
      <c r="F1838">
        <v>5372</v>
      </c>
      <c r="G1838">
        <v>5372</v>
      </c>
      <c r="H1838">
        <v>0</v>
      </c>
      <c r="I1838">
        <v>5043</v>
      </c>
      <c r="J1838">
        <v>11</v>
      </c>
      <c r="K1838">
        <f>TB_VOLUMEDEVENDAS[[#This Row],[Produção]]-TB_VOLUMEDEVENDAS[[#This Row],[Exportação]]</f>
        <v>5032</v>
      </c>
    </row>
    <row r="1839" spans="1:11" x14ac:dyDescent="0.2">
      <c r="A1839" s="56">
        <v>12</v>
      </c>
      <c r="B1839">
        <v>1971</v>
      </c>
      <c r="C1839" t="s">
        <v>27</v>
      </c>
      <c r="D1839" s="58">
        <v>26268</v>
      </c>
      <c r="E1839" s="30" t="s">
        <v>0</v>
      </c>
      <c r="F1839">
        <v>4847</v>
      </c>
      <c r="G1839">
        <v>4847</v>
      </c>
      <c r="H1839">
        <v>0</v>
      </c>
      <c r="I1839">
        <v>5025</v>
      </c>
      <c r="J1839">
        <v>16</v>
      </c>
      <c r="K1839">
        <f>TB_VOLUMEDEVENDAS[[#This Row],[Produção]]-TB_VOLUMEDEVENDAS[[#This Row],[Exportação]]</f>
        <v>5009</v>
      </c>
    </row>
    <row r="1840" spans="1:11" x14ac:dyDescent="0.2">
      <c r="A1840" s="56">
        <v>1</v>
      </c>
      <c r="B1840">
        <v>1972</v>
      </c>
      <c r="C1840" t="s">
        <v>16</v>
      </c>
      <c r="D1840" s="58">
        <v>26299</v>
      </c>
      <c r="E1840" s="30" t="s">
        <v>0</v>
      </c>
      <c r="F1840">
        <v>4328</v>
      </c>
      <c r="G1840">
        <v>4328</v>
      </c>
      <c r="H1840">
        <v>0</v>
      </c>
      <c r="I1840">
        <v>3975</v>
      </c>
      <c r="J1840">
        <v>11</v>
      </c>
      <c r="K1840">
        <f>TB_VOLUMEDEVENDAS[[#This Row],[Produção]]-TB_VOLUMEDEVENDAS[[#This Row],[Exportação]]</f>
        <v>3964</v>
      </c>
    </row>
    <row r="1841" spans="1:11" x14ac:dyDescent="0.2">
      <c r="A1841" s="56">
        <v>2</v>
      </c>
      <c r="B1841">
        <v>1972</v>
      </c>
      <c r="C1841" t="s">
        <v>17</v>
      </c>
      <c r="D1841" s="58">
        <v>26330</v>
      </c>
      <c r="E1841" s="30" t="s">
        <v>0</v>
      </c>
      <c r="F1841">
        <v>4918</v>
      </c>
      <c r="G1841">
        <v>4918</v>
      </c>
      <c r="H1841">
        <v>0</v>
      </c>
      <c r="I1841">
        <v>5067</v>
      </c>
      <c r="J1841">
        <v>10</v>
      </c>
      <c r="K1841">
        <f>TB_VOLUMEDEVENDAS[[#This Row],[Produção]]-TB_VOLUMEDEVENDAS[[#This Row],[Exportação]]</f>
        <v>5057</v>
      </c>
    </row>
    <row r="1842" spans="1:11" x14ac:dyDescent="0.2">
      <c r="A1842" s="56">
        <v>3</v>
      </c>
      <c r="B1842">
        <v>1972</v>
      </c>
      <c r="C1842" t="s">
        <v>18</v>
      </c>
      <c r="D1842" s="58">
        <v>26359</v>
      </c>
      <c r="E1842" s="30" t="s">
        <v>0</v>
      </c>
      <c r="F1842">
        <v>5894</v>
      </c>
      <c r="G1842">
        <v>5894</v>
      </c>
      <c r="H1842">
        <v>0</v>
      </c>
      <c r="I1842">
        <v>5860</v>
      </c>
      <c r="J1842">
        <v>13</v>
      </c>
      <c r="K1842">
        <f>TB_VOLUMEDEVENDAS[[#This Row],[Produção]]-TB_VOLUMEDEVENDAS[[#This Row],[Exportação]]</f>
        <v>5847</v>
      </c>
    </row>
    <row r="1843" spans="1:11" x14ac:dyDescent="0.2">
      <c r="A1843" s="56">
        <v>4</v>
      </c>
      <c r="B1843">
        <v>1972</v>
      </c>
      <c r="C1843" t="s">
        <v>19</v>
      </c>
      <c r="D1843" s="58">
        <v>26390</v>
      </c>
      <c r="E1843" s="30" t="s">
        <v>0</v>
      </c>
      <c r="F1843">
        <v>5315</v>
      </c>
      <c r="G1843">
        <v>5315</v>
      </c>
      <c r="H1843">
        <v>0</v>
      </c>
      <c r="I1843">
        <v>5164</v>
      </c>
      <c r="J1843">
        <v>6</v>
      </c>
      <c r="K1843">
        <f>TB_VOLUMEDEVENDAS[[#This Row],[Produção]]-TB_VOLUMEDEVENDAS[[#This Row],[Exportação]]</f>
        <v>5158</v>
      </c>
    </row>
    <row r="1844" spans="1:11" x14ac:dyDescent="0.2">
      <c r="A1844" s="56">
        <v>5</v>
      </c>
      <c r="B1844">
        <v>1972</v>
      </c>
      <c r="C1844" t="s">
        <v>20</v>
      </c>
      <c r="D1844" s="58">
        <v>26420</v>
      </c>
      <c r="E1844" s="30" t="s">
        <v>0</v>
      </c>
      <c r="F1844">
        <v>6189</v>
      </c>
      <c r="G1844">
        <v>6189</v>
      </c>
      <c r="H1844">
        <v>0</v>
      </c>
      <c r="I1844">
        <v>6223</v>
      </c>
      <c r="J1844">
        <v>12</v>
      </c>
      <c r="K1844">
        <f>TB_VOLUMEDEVENDAS[[#This Row],[Produção]]-TB_VOLUMEDEVENDAS[[#This Row],[Exportação]]</f>
        <v>6211</v>
      </c>
    </row>
    <row r="1845" spans="1:11" x14ac:dyDescent="0.2">
      <c r="A1845" s="56">
        <v>6</v>
      </c>
      <c r="B1845">
        <v>1972</v>
      </c>
      <c r="C1845" t="s">
        <v>21</v>
      </c>
      <c r="D1845" s="58">
        <v>26451</v>
      </c>
      <c r="E1845" s="30" t="s">
        <v>0</v>
      </c>
      <c r="F1845">
        <v>6148</v>
      </c>
      <c r="G1845">
        <v>6148</v>
      </c>
      <c r="H1845">
        <v>0</v>
      </c>
      <c r="I1845">
        <v>6253</v>
      </c>
      <c r="J1845">
        <v>11</v>
      </c>
      <c r="K1845">
        <f>TB_VOLUMEDEVENDAS[[#This Row],[Produção]]-TB_VOLUMEDEVENDAS[[#This Row],[Exportação]]</f>
        <v>6242</v>
      </c>
    </row>
    <row r="1846" spans="1:11" x14ac:dyDescent="0.2">
      <c r="A1846" s="56">
        <v>7</v>
      </c>
      <c r="B1846">
        <v>1972</v>
      </c>
      <c r="C1846" t="s">
        <v>22</v>
      </c>
      <c r="D1846" s="58">
        <v>26481</v>
      </c>
      <c r="E1846" s="30" t="s">
        <v>0</v>
      </c>
      <c r="F1846">
        <v>6088</v>
      </c>
      <c r="G1846">
        <v>6088</v>
      </c>
      <c r="H1846">
        <v>0</v>
      </c>
      <c r="I1846">
        <v>5875</v>
      </c>
      <c r="J1846">
        <v>5</v>
      </c>
      <c r="K1846">
        <f>TB_VOLUMEDEVENDAS[[#This Row],[Produção]]-TB_VOLUMEDEVENDAS[[#This Row],[Exportação]]</f>
        <v>5870</v>
      </c>
    </row>
    <row r="1847" spans="1:11" x14ac:dyDescent="0.2">
      <c r="A1847" s="56">
        <v>8</v>
      </c>
      <c r="B1847">
        <v>1972</v>
      </c>
      <c r="C1847" t="s">
        <v>23</v>
      </c>
      <c r="D1847" s="58">
        <v>26512</v>
      </c>
      <c r="E1847" s="30" t="s">
        <v>0</v>
      </c>
      <c r="F1847">
        <v>7020</v>
      </c>
      <c r="G1847">
        <v>7020</v>
      </c>
      <c r="H1847">
        <v>0</v>
      </c>
      <c r="I1847">
        <v>7034</v>
      </c>
      <c r="J1847">
        <v>39</v>
      </c>
      <c r="K1847">
        <f>TB_VOLUMEDEVENDAS[[#This Row],[Produção]]-TB_VOLUMEDEVENDAS[[#This Row],[Exportação]]</f>
        <v>6995</v>
      </c>
    </row>
    <row r="1848" spans="1:11" x14ac:dyDescent="0.2">
      <c r="A1848" s="56">
        <v>9</v>
      </c>
      <c r="B1848">
        <v>1972</v>
      </c>
      <c r="C1848" t="s">
        <v>24</v>
      </c>
      <c r="D1848" s="58">
        <v>26543</v>
      </c>
      <c r="E1848" s="30" t="s">
        <v>0</v>
      </c>
      <c r="F1848">
        <v>6273</v>
      </c>
      <c r="G1848">
        <v>6273</v>
      </c>
      <c r="H1848">
        <v>0</v>
      </c>
      <c r="I1848">
        <v>6425</v>
      </c>
      <c r="J1848">
        <v>5</v>
      </c>
      <c r="K1848">
        <f>TB_VOLUMEDEVENDAS[[#This Row],[Produção]]-TB_VOLUMEDEVENDAS[[#This Row],[Exportação]]</f>
        <v>6420</v>
      </c>
    </row>
    <row r="1849" spans="1:11" x14ac:dyDescent="0.2">
      <c r="A1849" s="56">
        <v>10</v>
      </c>
      <c r="B1849">
        <v>1972</v>
      </c>
      <c r="C1849" t="s">
        <v>25</v>
      </c>
      <c r="D1849" s="58">
        <v>26573</v>
      </c>
      <c r="E1849" s="30" t="s">
        <v>0</v>
      </c>
      <c r="F1849">
        <v>7123</v>
      </c>
      <c r="G1849">
        <v>7123</v>
      </c>
      <c r="H1849">
        <v>0</v>
      </c>
      <c r="I1849">
        <v>7356</v>
      </c>
      <c r="J1849">
        <v>8</v>
      </c>
      <c r="K1849">
        <f>TB_VOLUMEDEVENDAS[[#This Row],[Produção]]-TB_VOLUMEDEVENDAS[[#This Row],[Exportação]]</f>
        <v>7348</v>
      </c>
    </row>
    <row r="1850" spans="1:11" x14ac:dyDescent="0.2">
      <c r="A1850" s="56">
        <v>11</v>
      </c>
      <c r="B1850">
        <v>1972</v>
      </c>
      <c r="C1850" t="s">
        <v>26</v>
      </c>
      <c r="D1850" s="58">
        <v>26604</v>
      </c>
      <c r="E1850" s="30" t="s">
        <v>0</v>
      </c>
      <c r="F1850">
        <v>6934</v>
      </c>
      <c r="G1850">
        <v>6934</v>
      </c>
      <c r="H1850">
        <v>0</v>
      </c>
      <c r="I1850">
        <v>6770</v>
      </c>
      <c r="J1850">
        <v>16</v>
      </c>
      <c r="K1850">
        <f>TB_VOLUMEDEVENDAS[[#This Row],[Produção]]-TB_VOLUMEDEVENDAS[[#This Row],[Exportação]]</f>
        <v>6754</v>
      </c>
    </row>
    <row r="1851" spans="1:11" x14ac:dyDescent="0.2">
      <c r="A1851" s="56">
        <v>12</v>
      </c>
      <c r="B1851">
        <v>1972</v>
      </c>
      <c r="C1851" t="s">
        <v>27</v>
      </c>
      <c r="D1851" s="58">
        <v>26634</v>
      </c>
      <c r="E1851" s="30" t="s">
        <v>0</v>
      </c>
      <c r="F1851">
        <v>6283</v>
      </c>
      <c r="G1851">
        <v>6283</v>
      </c>
      <c r="H1851">
        <v>0</v>
      </c>
      <c r="I1851">
        <v>6192</v>
      </c>
      <c r="J1851">
        <v>66</v>
      </c>
      <c r="K1851">
        <f>TB_VOLUMEDEVENDAS[[#This Row],[Produção]]-TB_VOLUMEDEVENDAS[[#This Row],[Exportação]]</f>
        <v>6126</v>
      </c>
    </row>
    <row r="1852" spans="1:11" x14ac:dyDescent="0.2">
      <c r="A1852" s="56">
        <v>1</v>
      </c>
      <c r="B1852">
        <v>1973</v>
      </c>
      <c r="C1852" t="s">
        <v>16</v>
      </c>
      <c r="D1852" s="58">
        <v>26665</v>
      </c>
      <c r="E1852" s="30" t="s">
        <v>0</v>
      </c>
      <c r="F1852">
        <v>6231</v>
      </c>
      <c r="G1852">
        <v>6231</v>
      </c>
      <c r="H1852">
        <v>0</v>
      </c>
      <c r="I1852">
        <v>5867</v>
      </c>
      <c r="J1852">
        <v>19</v>
      </c>
      <c r="K1852">
        <f>TB_VOLUMEDEVENDAS[[#This Row],[Produção]]-TB_VOLUMEDEVENDAS[[#This Row],[Exportação]]</f>
        <v>5848</v>
      </c>
    </row>
    <row r="1853" spans="1:11" x14ac:dyDescent="0.2">
      <c r="A1853" s="56">
        <v>2</v>
      </c>
      <c r="B1853">
        <v>1973</v>
      </c>
      <c r="C1853" t="s">
        <v>17</v>
      </c>
      <c r="D1853" s="58">
        <v>26696</v>
      </c>
      <c r="E1853" s="30" t="s">
        <v>0</v>
      </c>
      <c r="F1853">
        <v>7580</v>
      </c>
      <c r="G1853">
        <v>7580</v>
      </c>
      <c r="H1853">
        <v>0</v>
      </c>
      <c r="I1853">
        <v>7419</v>
      </c>
      <c r="J1853">
        <v>17</v>
      </c>
      <c r="K1853">
        <f>TB_VOLUMEDEVENDAS[[#This Row],[Produção]]-TB_VOLUMEDEVENDAS[[#This Row],[Exportação]]</f>
        <v>7402</v>
      </c>
    </row>
    <row r="1854" spans="1:11" x14ac:dyDescent="0.2">
      <c r="A1854" s="56">
        <v>3</v>
      </c>
      <c r="B1854">
        <v>1973</v>
      </c>
      <c r="C1854" t="s">
        <v>18</v>
      </c>
      <c r="D1854" s="58">
        <v>26724</v>
      </c>
      <c r="E1854" s="30" t="s">
        <v>0</v>
      </c>
      <c r="F1854">
        <v>7860</v>
      </c>
      <c r="G1854">
        <v>7860</v>
      </c>
      <c r="H1854">
        <v>0</v>
      </c>
      <c r="I1854">
        <v>7614</v>
      </c>
      <c r="J1854">
        <v>6</v>
      </c>
      <c r="K1854">
        <f>TB_VOLUMEDEVENDAS[[#This Row],[Produção]]-TB_VOLUMEDEVENDAS[[#This Row],[Exportação]]</f>
        <v>7608</v>
      </c>
    </row>
    <row r="1855" spans="1:11" x14ac:dyDescent="0.2">
      <c r="A1855" s="56">
        <v>4</v>
      </c>
      <c r="B1855">
        <v>1973</v>
      </c>
      <c r="C1855" t="s">
        <v>19</v>
      </c>
      <c r="D1855" s="58">
        <v>26755</v>
      </c>
      <c r="E1855" s="30" t="s">
        <v>0</v>
      </c>
      <c r="F1855">
        <v>7678</v>
      </c>
      <c r="G1855">
        <v>7678</v>
      </c>
      <c r="H1855">
        <v>0</v>
      </c>
      <c r="I1855">
        <v>7485</v>
      </c>
      <c r="J1855">
        <v>19</v>
      </c>
      <c r="K1855">
        <f>TB_VOLUMEDEVENDAS[[#This Row],[Produção]]-TB_VOLUMEDEVENDAS[[#This Row],[Exportação]]</f>
        <v>7466</v>
      </c>
    </row>
    <row r="1856" spans="1:11" x14ac:dyDescent="0.2">
      <c r="A1856" s="56">
        <v>5</v>
      </c>
      <c r="B1856">
        <v>1973</v>
      </c>
      <c r="C1856" t="s">
        <v>20</v>
      </c>
      <c r="D1856" s="58">
        <v>26785</v>
      </c>
      <c r="E1856" s="30" t="s">
        <v>0</v>
      </c>
      <c r="F1856">
        <v>8465</v>
      </c>
      <c r="G1856">
        <v>8465</v>
      </c>
      <c r="H1856">
        <v>0</v>
      </c>
      <c r="I1856">
        <v>8320</v>
      </c>
      <c r="J1856">
        <v>28</v>
      </c>
      <c r="K1856">
        <f>TB_VOLUMEDEVENDAS[[#This Row],[Produção]]-TB_VOLUMEDEVENDAS[[#This Row],[Exportação]]</f>
        <v>8292</v>
      </c>
    </row>
    <row r="1857" spans="1:11" x14ac:dyDescent="0.2">
      <c r="A1857" s="56">
        <v>6</v>
      </c>
      <c r="B1857">
        <v>1973</v>
      </c>
      <c r="C1857" t="s">
        <v>21</v>
      </c>
      <c r="D1857" s="58">
        <v>26816</v>
      </c>
      <c r="E1857" s="30" t="s">
        <v>0</v>
      </c>
      <c r="F1857">
        <v>7637</v>
      </c>
      <c r="G1857">
        <v>7637</v>
      </c>
      <c r="H1857">
        <v>0</v>
      </c>
      <c r="I1857">
        <v>7498</v>
      </c>
      <c r="J1857">
        <v>121</v>
      </c>
      <c r="K1857">
        <f>TB_VOLUMEDEVENDAS[[#This Row],[Produção]]-TB_VOLUMEDEVENDAS[[#This Row],[Exportação]]</f>
        <v>7377</v>
      </c>
    </row>
    <row r="1858" spans="1:11" x14ac:dyDescent="0.2">
      <c r="A1858" s="56">
        <v>7</v>
      </c>
      <c r="B1858">
        <v>1973</v>
      </c>
      <c r="C1858" t="s">
        <v>22</v>
      </c>
      <c r="D1858" s="58">
        <v>26846</v>
      </c>
      <c r="E1858" s="30" t="s">
        <v>0</v>
      </c>
      <c r="F1858">
        <v>8152</v>
      </c>
      <c r="G1858">
        <v>8152</v>
      </c>
      <c r="H1858">
        <v>0</v>
      </c>
      <c r="I1858">
        <v>8015</v>
      </c>
      <c r="J1858">
        <v>55</v>
      </c>
      <c r="K1858">
        <f>TB_VOLUMEDEVENDAS[[#This Row],[Produção]]-TB_VOLUMEDEVENDAS[[#This Row],[Exportação]]</f>
        <v>7960</v>
      </c>
    </row>
    <row r="1859" spans="1:11" x14ac:dyDescent="0.2">
      <c r="A1859" s="56">
        <v>8</v>
      </c>
      <c r="B1859">
        <v>1973</v>
      </c>
      <c r="C1859" t="s">
        <v>23</v>
      </c>
      <c r="D1859" s="58">
        <v>26877</v>
      </c>
      <c r="E1859" s="30" t="s">
        <v>0</v>
      </c>
      <c r="F1859">
        <v>7884</v>
      </c>
      <c r="G1859">
        <v>7884</v>
      </c>
      <c r="H1859">
        <v>0</v>
      </c>
      <c r="I1859">
        <v>8575</v>
      </c>
      <c r="J1859">
        <v>36</v>
      </c>
      <c r="K1859">
        <f>TB_VOLUMEDEVENDAS[[#This Row],[Produção]]-TB_VOLUMEDEVENDAS[[#This Row],[Exportação]]</f>
        <v>8539</v>
      </c>
    </row>
    <row r="1860" spans="1:11" x14ac:dyDescent="0.2">
      <c r="A1860" s="56">
        <v>9</v>
      </c>
      <c r="B1860">
        <v>1973</v>
      </c>
      <c r="C1860" t="s">
        <v>24</v>
      </c>
      <c r="D1860" s="58">
        <v>26908</v>
      </c>
      <c r="E1860" s="30" t="s">
        <v>0</v>
      </c>
      <c r="F1860">
        <v>7425</v>
      </c>
      <c r="G1860">
        <v>7425</v>
      </c>
      <c r="H1860">
        <v>0</v>
      </c>
      <c r="I1860">
        <v>7686</v>
      </c>
      <c r="J1860">
        <v>48</v>
      </c>
      <c r="K1860">
        <f>TB_VOLUMEDEVENDAS[[#This Row],[Produção]]-TB_VOLUMEDEVENDAS[[#This Row],[Exportação]]</f>
        <v>7638</v>
      </c>
    </row>
    <row r="1861" spans="1:11" x14ac:dyDescent="0.2">
      <c r="A1861" s="56">
        <v>10</v>
      </c>
      <c r="B1861">
        <v>1973</v>
      </c>
      <c r="C1861" t="s">
        <v>25</v>
      </c>
      <c r="D1861" s="58">
        <v>26938</v>
      </c>
      <c r="E1861" s="30" t="s">
        <v>0</v>
      </c>
      <c r="F1861">
        <v>8124</v>
      </c>
      <c r="G1861">
        <v>8124</v>
      </c>
      <c r="H1861">
        <v>0</v>
      </c>
      <c r="I1861">
        <v>9108</v>
      </c>
      <c r="J1861">
        <v>75</v>
      </c>
      <c r="K1861">
        <f>TB_VOLUMEDEVENDAS[[#This Row],[Produção]]-TB_VOLUMEDEVENDAS[[#This Row],[Exportação]]</f>
        <v>9033</v>
      </c>
    </row>
    <row r="1862" spans="1:11" x14ac:dyDescent="0.2">
      <c r="A1862" s="56">
        <v>11</v>
      </c>
      <c r="B1862">
        <v>1973</v>
      </c>
      <c r="C1862" t="s">
        <v>26</v>
      </c>
      <c r="D1862" s="58">
        <v>26969</v>
      </c>
      <c r="E1862" s="30" t="s">
        <v>0</v>
      </c>
      <c r="F1862">
        <v>8166</v>
      </c>
      <c r="G1862">
        <v>8166</v>
      </c>
      <c r="H1862">
        <v>0</v>
      </c>
      <c r="I1862">
        <v>8509</v>
      </c>
      <c r="J1862">
        <v>279</v>
      </c>
      <c r="K1862">
        <f>TB_VOLUMEDEVENDAS[[#This Row],[Produção]]-TB_VOLUMEDEVENDAS[[#This Row],[Exportação]]</f>
        <v>8230</v>
      </c>
    </row>
    <row r="1863" spans="1:11" x14ac:dyDescent="0.2">
      <c r="A1863" s="56">
        <v>12</v>
      </c>
      <c r="B1863">
        <v>1973</v>
      </c>
      <c r="C1863" t="s">
        <v>27</v>
      </c>
      <c r="D1863" s="58">
        <v>26999</v>
      </c>
      <c r="E1863" s="30" t="s">
        <v>0</v>
      </c>
      <c r="F1863">
        <v>7615</v>
      </c>
      <c r="G1863">
        <v>7615</v>
      </c>
      <c r="H1863">
        <v>0</v>
      </c>
      <c r="I1863">
        <v>7275</v>
      </c>
      <c r="J1863">
        <v>237</v>
      </c>
      <c r="K1863">
        <f>TB_VOLUMEDEVENDAS[[#This Row],[Produção]]-TB_VOLUMEDEVENDAS[[#This Row],[Exportação]]</f>
        <v>7038</v>
      </c>
    </row>
    <row r="1864" spans="1:11" x14ac:dyDescent="0.2">
      <c r="A1864" s="56">
        <v>1</v>
      </c>
      <c r="B1864">
        <v>1974</v>
      </c>
      <c r="C1864" t="s">
        <v>16</v>
      </c>
      <c r="D1864" s="58">
        <v>27030</v>
      </c>
      <c r="E1864" s="30" t="s">
        <v>0</v>
      </c>
      <c r="F1864">
        <v>6363</v>
      </c>
      <c r="G1864">
        <v>6363</v>
      </c>
      <c r="H1864">
        <v>0</v>
      </c>
      <c r="I1864">
        <v>6590</v>
      </c>
      <c r="J1864">
        <v>219</v>
      </c>
      <c r="K1864">
        <f>TB_VOLUMEDEVENDAS[[#This Row],[Produção]]-TB_VOLUMEDEVENDAS[[#This Row],[Exportação]]</f>
        <v>6371</v>
      </c>
    </row>
    <row r="1865" spans="1:11" x14ac:dyDescent="0.2">
      <c r="A1865" s="56">
        <v>2</v>
      </c>
      <c r="B1865">
        <v>1974</v>
      </c>
      <c r="C1865" t="s">
        <v>17</v>
      </c>
      <c r="D1865" s="58">
        <v>27061</v>
      </c>
      <c r="E1865" s="30" t="s">
        <v>0</v>
      </c>
      <c r="F1865">
        <v>7009</v>
      </c>
      <c r="G1865">
        <v>7009</v>
      </c>
      <c r="H1865">
        <v>0</v>
      </c>
      <c r="I1865">
        <v>8275</v>
      </c>
      <c r="J1865">
        <v>58</v>
      </c>
      <c r="K1865">
        <f>TB_VOLUMEDEVENDAS[[#This Row],[Produção]]-TB_VOLUMEDEVENDAS[[#This Row],[Exportação]]</f>
        <v>8217</v>
      </c>
    </row>
    <row r="1866" spans="1:11" x14ac:dyDescent="0.2">
      <c r="A1866" s="56">
        <v>3</v>
      </c>
      <c r="B1866">
        <v>1974</v>
      </c>
      <c r="C1866" t="s">
        <v>18</v>
      </c>
      <c r="D1866" s="58">
        <v>27089</v>
      </c>
      <c r="E1866" s="30" t="s">
        <v>0</v>
      </c>
      <c r="F1866">
        <v>9177</v>
      </c>
      <c r="G1866">
        <v>9177</v>
      </c>
      <c r="H1866">
        <v>0</v>
      </c>
      <c r="I1866">
        <v>8952</v>
      </c>
      <c r="J1866">
        <v>379</v>
      </c>
      <c r="K1866">
        <f>TB_VOLUMEDEVENDAS[[#This Row],[Produção]]-TB_VOLUMEDEVENDAS[[#This Row],[Exportação]]</f>
        <v>8573</v>
      </c>
    </row>
    <row r="1867" spans="1:11" x14ac:dyDescent="0.2">
      <c r="A1867" s="56">
        <v>4</v>
      </c>
      <c r="B1867">
        <v>1974</v>
      </c>
      <c r="C1867" t="s">
        <v>19</v>
      </c>
      <c r="D1867" s="58">
        <v>27120</v>
      </c>
      <c r="E1867" s="30" t="s">
        <v>0</v>
      </c>
      <c r="F1867">
        <v>7790</v>
      </c>
      <c r="G1867">
        <v>7790</v>
      </c>
      <c r="H1867">
        <v>0</v>
      </c>
      <c r="I1867">
        <v>8026</v>
      </c>
      <c r="J1867">
        <v>40</v>
      </c>
      <c r="K1867">
        <f>TB_VOLUMEDEVENDAS[[#This Row],[Produção]]-TB_VOLUMEDEVENDAS[[#This Row],[Exportação]]</f>
        <v>7986</v>
      </c>
    </row>
    <row r="1868" spans="1:11" x14ac:dyDescent="0.2">
      <c r="A1868" s="56">
        <v>5</v>
      </c>
      <c r="B1868">
        <v>1974</v>
      </c>
      <c r="C1868" t="s">
        <v>20</v>
      </c>
      <c r="D1868" s="58">
        <v>27150</v>
      </c>
      <c r="E1868" s="30" t="s">
        <v>0</v>
      </c>
      <c r="F1868">
        <v>8389</v>
      </c>
      <c r="G1868">
        <v>8389</v>
      </c>
      <c r="H1868">
        <v>0</v>
      </c>
      <c r="I1868">
        <v>8623</v>
      </c>
      <c r="J1868">
        <v>444</v>
      </c>
      <c r="K1868">
        <f>TB_VOLUMEDEVENDAS[[#This Row],[Produção]]-TB_VOLUMEDEVENDAS[[#This Row],[Exportação]]</f>
        <v>8179</v>
      </c>
    </row>
    <row r="1869" spans="1:11" x14ac:dyDescent="0.2">
      <c r="A1869" s="56">
        <v>6</v>
      </c>
      <c r="B1869">
        <v>1974</v>
      </c>
      <c r="C1869" t="s">
        <v>21</v>
      </c>
      <c r="D1869" s="58">
        <v>27181</v>
      </c>
      <c r="E1869" s="30" t="s">
        <v>0</v>
      </c>
      <c r="F1869">
        <v>6420</v>
      </c>
      <c r="G1869">
        <v>6420</v>
      </c>
      <c r="H1869">
        <v>0</v>
      </c>
      <c r="I1869">
        <v>6644</v>
      </c>
      <c r="J1869">
        <v>237</v>
      </c>
      <c r="K1869">
        <f>TB_VOLUMEDEVENDAS[[#This Row],[Produção]]-TB_VOLUMEDEVENDAS[[#This Row],[Exportação]]</f>
        <v>6407</v>
      </c>
    </row>
    <row r="1870" spans="1:11" x14ac:dyDescent="0.2">
      <c r="A1870" s="56">
        <v>7</v>
      </c>
      <c r="B1870">
        <v>1974</v>
      </c>
      <c r="C1870" t="s">
        <v>22</v>
      </c>
      <c r="D1870" s="58">
        <v>27211</v>
      </c>
      <c r="E1870" s="30" t="s">
        <v>0</v>
      </c>
      <c r="F1870">
        <v>9051</v>
      </c>
      <c r="G1870">
        <v>9051</v>
      </c>
      <c r="H1870">
        <v>0</v>
      </c>
      <c r="I1870">
        <v>9676</v>
      </c>
      <c r="J1870">
        <v>381</v>
      </c>
      <c r="K1870">
        <f>TB_VOLUMEDEVENDAS[[#This Row],[Produção]]-TB_VOLUMEDEVENDAS[[#This Row],[Exportação]]</f>
        <v>9295</v>
      </c>
    </row>
    <row r="1871" spans="1:11" x14ac:dyDescent="0.2">
      <c r="A1871" s="56">
        <v>8</v>
      </c>
      <c r="B1871">
        <v>1974</v>
      </c>
      <c r="C1871" t="s">
        <v>23</v>
      </c>
      <c r="D1871" s="58">
        <v>27242</v>
      </c>
      <c r="E1871" s="30" t="s">
        <v>0</v>
      </c>
      <c r="F1871">
        <v>10043</v>
      </c>
      <c r="G1871">
        <v>10043</v>
      </c>
      <c r="H1871">
        <v>0</v>
      </c>
      <c r="I1871">
        <v>10930</v>
      </c>
      <c r="J1871">
        <v>376</v>
      </c>
      <c r="K1871">
        <f>TB_VOLUMEDEVENDAS[[#This Row],[Produção]]-TB_VOLUMEDEVENDAS[[#This Row],[Exportação]]</f>
        <v>10554</v>
      </c>
    </row>
    <row r="1872" spans="1:11" x14ac:dyDescent="0.2">
      <c r="A1872" s="56">
        <v>9</v>
      </c>
      <c r="B1872">
        <v>1974</v>
      </c>
      <c r="C1872" t="s">
        <v>24</v>
      </c>
      <c r="D1872" s="58">
        <v>27273</v>
      </c>
      <c r="E1872" s="30" t="s">
        <v>0</v>
      </c>
      <c r="F1872">
        <v>9873</v>
      </c>
      <c r="G1872">
        <v>9873</v>
      </c>
      <c r="H1872">
        <v>0</v>
      </c>
      <c r="I1872">
        <v>9746</v>
      </c>
      <c r="J1872">
        <v>265</v>
      </c>
      <c r="K1872">
        <f>TB_VOLUMEDEVENDAS[[#This Row],[Produção]]-TB_VOLUMEDEVENDAS[[#This Row],[Exportação]]</f>
        <v>9481</v>
      </c>
    </row>
    <row r="1873" spans="1:11" x14ac:dyDescent="0.2">
      <c r="A1873" s="56">
        <v>10</v>
      </c>
      <c r="B1873">
        <v>1974</v>
      </c>
      <c r="C1873" t="s">
        <v>25</v>
      </c>
      <c r="D1873" s="58">
        <v>27303</v>
      </c>
      <c r="E1873" s="30" t="s">
        <v>0</v>
      </c>
      <c r="F1873">
        <v>10276</v>
      </c>
      <c r="G1873">
        <v>10276</v>
      </c>
      <c r="H1873">
        <v>0</v>
      </c>
      <c r="I1873">
        <v>11443</v>
      </c>
      <c r="J1873">
        <v>171</v>
      </c>
      <c r="K1873">
        <f>TB_VOLUMEDEVENDAS[[#This Row],[Produção]]-TB_VOLUMEDEVENDAS[[#This Row],[Exportação]]</f>
        <v>11272</v>
      </c>
    </row>
    <row r="1874" spans="1:11" x14ac:dyDescent="0.2">
      <c r="A1874" s="56">
        <v>11</v>
      </c>
      <c r="B1874">
        <v>1974</v>
      </c>
      <c r="C1874" t="s">
        <v>26</v>
      </c>
      <c r="D1874" s="58">
        <v>27334</v>
      </c>
      <c r="E1874" s="30" t="s">
        <v>0</v>
      </c>
      <c r="F1874">
        <v>9858</v>
      </c>
      <c r="G1874">
        <v>9858</v>
      </c>
      <c r="H1874">
        <v>0</v>
      </c>
      <c r="I1874">
        <v>9711</v>
      </c>
      <c r="J1874">
        <v>271</v>
      </c>
      <c r="K1874">
        <f>TB_VOLUMEDEVENDAS[[#This Row],[Produção]]-TB_VOLUMEDEVENDAS[[#This Row],[Exportação]]</f>
        <v>9440</v>
      </c>
    </row>
    <row r="1875" spans="1:11" x14ac:dyDescent="0.2">
      <c r="A1875" s="56">
        <v>12</v>
      </c>
      <c r="B1875">
        <v>1974</v>
      </c>
      <c r="C1875" t="s">
        <v>27</v>
      </c>
      <c r="D1875" s="58">
        <v>27364</v>
      </c>
      <c r="E1875" s="30" t="s">
        <v>0</v>
      </c>
      <c r="F1875">
        <v>7104</v>
      </c>
      <c r="G1875">
        <v>7104</v>
      </c>
      <c r="H1875">
        <v>0</v>
      </c>
      <c r="I1875">
        <v>6322</v>
      </c>
      <c r="J1875">
        <v>229</v>
      </c>
      <c r="K1875">
        <f>TB_VOLUMEDEVENDAS[[#This Row],[Produção]]-TB_VOLUMEDEVENDAS[[#This Row],[Exportação]]</f>
        <v>6093</v>
      </c>
    </row>
    <row r="1876" spans="1:11" x14ac:dyDescent="0.2">
      <c r="A1876" s="56">
        <v>1</v>
      </c>
      <c r="B1876">
        <v>1975</v>
      </c>
      <c r="C1876" t="s">
        <v>16</v>
      </c>
      <c r="D1876" s="58">
        <v>27395</v>
      </c>
      <c r="E1876" s="30" t="s">
        <v>0</v>
      </c>
      <c r="F1876">
        <v>6309</v>
      </c>
      <c r="G1876">
        <v>6309</v>
      </c>
      <c r="H1876">
        <v>0</v>
      </c>
      <c r="I1876">
        <v>6874</v>
      </c>
      <c r="J1876">
        <v>240</v>
      </c>
      <c r="K1876">
        <f>TB_VOLUMEDEVENDAS[[#This Row],[Produção]]-TB_VOLUMEDEVENDAS[[#This Row],[Exportação]]</f>
        <v>6634</v>
      </c>
    </row>
    <row r="1877" spans="1:11" x14ac:dyDescent="0.2">
      <c r="A1877" s="56">
        <v>2</v>
      </c>
      <c r="B1877">
        <v>1975</v>
      </c>
      <c r="C1877" t="s">
        <v>17</v>
      </c>
      <c r="D1877" s="58">
        <v>27426</v>
      </c>
      <c r="E1877" s="30" t="s">
        <v>0</v>
      </c>
      <c r="F1877">
        <v>7036</v>
      </c>
      <c r="G1877">
        <v>7036</v>
      </c>
      <c r="H1877">
        <v>0</v>
      </c>
      <c r="I1877">
        <v>7315</v>
      </c>
      <c r="J1877">
        <v>196</v>
      </c>
      <c r="K1877">
        <f>TB_VOLUMEDEVENDAS[[#This Row],[Produção]]-TB_VOLUMEDEVENDAS[[#This Row],[Exportação]]</f>
        <v>7119</v>
      </c>
    </row>
    <row r="1878" spans="1:11" x14ac:dyDescent="0.2">
      <c r="A1878" s="56">
        <v>3</v>
      </c>
      <c r="B1878">
        <v>1975</v>
      </c>
      <c r="C1878" t="s">
        <v>18</v>
      </c>
      <c r="D1878" s="58">
        <v>27454</v>
      </c>
      <c r="E1878" s="30" t="s">
        <v>0</v>
      </c>
      <c r="F1878">
        <v>9139</v>
      </c>
      <c r="G1878">
        <v>9139</v>
      </c>
      <c r="H1878">
        <v>0</v>
      </c>
      <c r="I1878">
        <v>9069</v>
      </c>
      <c r="J1878">
        <v>129</v>
      </c>
      <c r="K1878">
        <f>TB_VOLUMEDEVENDAS[[#This Row],[Produção]]-TB_VOLUMEDEVENDAS[[#This Row],[Exportação]]</f>
        <v>8940</v>
      </c>
    </row>
    <row r="1879" spans="1:11" x14ac:dyDescent="0.2">
      <c r="A1879" s="56">
        <v>4</v>
      </c>
      <c r="B1879">
        <v>1975</v>
      </c>
      <c r="C1879" t="s">
        <v>19</v>
      </c>
      <c r="D1879" s="58">
        <v>27485</v>
      </c>
      <c r="E1879" s="30" t="s">
        <v>0</v>
      </c>
      <c r="F1879">
        <v>8244</v>
      </c>
      <c r="G1879">
        <v>8244</v>
      </c>
      <c r="H1879">
        <v>0</v>
      </c>
      <c r="I1879">
        <v>9378</v>
      </c>
      <c r="J1879">
        <v>267</v>
      </c>
      <c r="K1879">
        <f>TB_VOLUMEDEVENDAS[[#This Row],[Produção]]-TB_VOLUMEDEVENDAS[[#This Row],[Exportação]]</f>
        <v>9111</v>
      </c>
    </row>
    <row r="1880" spans="1:11" x14ac:dyDescent="0.2">
      <c r="A1880" s="56">
        <v>5</v>
      </c>
      <c r="B1880">
        <v>1975</v>
      </c>
      <c r="C1880" t="s">
        <v>20</v>
      </c>
      <c r="D1880" s="58">
        <v>27515</v>
      </c>
      <c r="E1880" s="30" t="s">
        <v>0</v>
      </c>
      <c r="F1880">
        <v>9061</v>
      </c>
      <c r="G1880">
        <v>9061</v>
      </c>
      <c r="H1880">
        <v>0</v>
      </c>
      <c r="I1880">
        <v>9560</v>
      </c>
      <c r="J1880">
        <v>248</v>
      </c>
      <c r="K1880">
        <f>TB_VOLUMEDEVENDAS[[#This Row],[Produção]]-TB_VOLUMEDEVENDAS[[#This Row],[Exportação]]</f>
        <v>9312</v>
      </c>
    </row>
    <row r="1881" spans="1:11" x14ac:dyDescent="0.2">
      <c r="A1881" s="56">
        <v>6</v>
      </c>
      <c r="B1881">
        <v>1975</v>
      </c>
      <c r="C1881" t="s">
        <v>21</v>
      </c>
      <c r="D1881" s="58">
        <v>27546</v>
      </c>
      <c r="E1881" s="30" t="s">
        <v>0</v>
      </c>
      <c r="F1881">
        <v>9418</v>
      </c>
      <c r="G1881">
        <v>9418</v>
      </c>
      <c r="H1881">
        <v>0</v>
      </c>
      <c r="I1881">
        <v>8792</v>
      </c>
      <c r="J1881">
        <v>196</v>
      </c>
      <c r="K1881">
        <f>TB_VOLUMEDEVENDAS[[#This Row],[Produção]]-TB_VOLUMEDEVENDAS[[#This Row],[Exportação]]</f>
        <v>8596</v>
      </c>
    </row>
    <row r="1882" spans="1:11" x14ac:dyDescent="0.2">
      <c r="A1882" s="56">
        <v>7</v>
      </c>
      <c r="B1882">
        <v>1975</v>
      </c>
      <c r="C1882" t="s">
        <v>22</v>
      </c>
      <c r="D1882" s="58">
        <v>27576</v>
      </c>
      <c r="E1882" s="30" t="s">
        <v>0</v>
      </c>
      <c r="F1882">
        <v>9579</v>
      </c>
      <c r="G1882">
        <v>9579</v>
      </c>
      <c r="H1882">
        <v>0</v>
      </c>
      <c r="I1882">
        <v>9753</v>
      </c>
      <c r="J1882">
        <v>202</v>
      </c>
      <c r="K1882">
        <f>TB_VOLUMEDEVENDAS[[#This Row],[Produção]]-TB_VOLUMEDEVENDAS[[#This Row],[Exportação]]</f>
        <v>9551</v>
      </c>
    </row>
    <row r="1883" spans="1:11" x14ac:dyDescent="0.2">
      <c r="A1883" s="56">
        <v>8</v>
      </c>
      <c r="B1883">
        <v>1975</v>
      </c>
      <c r="C1883" t="s">
        <v>23</v>
      </c>
      <c r="D1883" s="58">
        <v>27607</v>
      </c>
      <c r="E1883" s="30" t="s">
        <v>0</v>
      </c>
      <c r="F1883">
        <v>8909</v>
      </c>
      <c r="G1883">
        <v>8909</v>
      </c>
      <c r="H1883">
        <v>0</v>
      </c>
      <c r="I1883">
        <v>9082</v>
      </c>
      <c r="J1883">
        <v>104</v>
      </c>
      <c r="K1883">
        <f>TB_VOLUMEDEVENDAS[[#This Row],[Produção]]-TB_VOLUMEDEVENDAS[[#This Row],[Exportação]]</f>
        <v>8978</v>
      </c>
    </row>
    <row r="1884" spans="1:11" x14ac:dyDescent="0.2">
      <c r="A1884" s="56">
        <v>9</v>
      </c>
      <c r="B1884">
        <v>1975</v>
      </c>
      <c r="C1884" t="s">
        <v>24</v>
      </c>
      <c r="D1884" s="58">
        <v>27638</v>
      </c>
      <c r="E1884" s="30" t="s">
        <v>0</v>
      </c>
      <c r="F1884">
        <v>8579</v>
      </c>
      <c r="G1884">
        <v>8579</v>
      </c>
      <c r="H1884">
        <v>0</v>
      </c>
      <c r="I1884">
        <v>8405</v>
      </c>
      <c r="J1884">
        <v>158</v>
      </c>
      <c r="K1884">
        <f>TB_VOLUMEDEVENDAS[[#This Row],[Produção]]-TB_VOLUMEDEVENDAS[[#This Row],[Exportação]]</f>
        <v>8247</v>
      </c>
    </row>
    <row r="1885" spans="1:11" x14ac:dyDescent="0.2">
      <c r="A1885" s="56">
        <v>10</v>
      </c>
      <c r="B1885">
        <v>1975</v>
      </c>
      <c r="C1885" t="s">
        <v>25</v>
      </c>
      <c r="D1885" s="58">
        <v>27668</v>
      </c>
      <c r="E1885" s="30" t="s">
        <v>0</v>
      </c>
      <c r="F1885">
        <v>10725</v>
      </c>
      <c r="G1885">
        <v>10725</v>
      </c>
      <c r="H1885">
        <v>0</v>
      </c>
      <c r="I1885">
        <v>10558</v>
      </c>
      <c r="J1885">
        <v>37</v>
      </c>
      <c r="K1885">
        <f>TB_VOLUMEDEVENDAS[[#This Row],[Produção]]-TB_VOLUMEDEVENDAS[[#This Row],[Exportação]]</f>
        <v>10521</v>
      </c>
    </row>
    <row r="1886" spans="1:11" x14ac:dyDescent="0.2">
      <c r="A1886" s="56">
        <v>11</v>
      </c>
      <c r="B1886">
        <v>1975</v>
      </c>
      <c r="C1886" t="s">
        <v>26</v>
      </c>
      <c r="D1886" s="58">
        <v>27699</v>
      </c>
      <c r="E1886" s="30" t="s">
        <v>0</v>
      </c>
      <c r="F1886">
        <v>9296</v>
      </c>
      <c r="G1886">
        <v>9296</v>
      </c>
      <c r="H1886">
        <v>0</v>
      </c>
      <c r="I1886">
        <v>9665</v>
      </c>
      <c r="J1886">
        <v>228</v>
      </c>
      <c r="K1886">
        <f>TB_VOLUMEDEVENDAS[[#This Row],[Produção]]-TB_VOLUMEDEVENDAS[[#This Row],[Exportação]]</f>
        <v>9437</v>
      </c>
    </row>
    <row r="1887" spans="1:11" x14ac:dyDescent="0.2">
      <c r="A1887" s="56">
        <v>12</v>
      </c>
      <c r="B1887">
        <v>1975</v>
      </c>
      <c r="C1887" t="s">
        <v>27</v>
      </c>
      <c r="D1887" s="58">
        <v>27729</v>
      </c>
      <c r="E1887" s="30" t="s">
        <v>0</v>
      </c>
      <c r="F1887">
        <v>8718</v>
      </c>
      <c r="G1887">
        <v>8718</v>
      </c>
      <c r="H1887">
        <v>0</v>
      </c>
      <c r="I1887">
        <v>8536</v>
      </c>
      <c r="J1887">
        <v>68</v>
      </c>
      <c r="K1887">
        <f>TB_VOLUMEDEVENDAS[[#This Row],[Produção]]-TB_VOLUMEDEVENDAS[[#This Row],[Exportação]]</f>
        <v>8468</v>
      </c>
    </row>
    <row r="1888" spans="1:11" x14ac:dyDescent="0.2">
      <c r="A1888" s="56">
        <v>1</v>
      </c>
      <c r="B1888">
        <v>1976</v>
      </c>
      <c r="C1888" t="s">
        <v>16</v>
      </c>
      <c r="D1888" s="58">
        <v>27760</v>
      </c>
      <c r="E1888" s="30" t="s">
        <v>0</v>
      </c>
      <c r="F1888">
        <v>7483</v>
      </c>
      <c r="G1888">
        <v>7483</v>
      </c>
      <c r="H1888">
        <v>0</v>
      </c>
      <c r="I1888">
        <v>8619</v>
      </c>
      <c r="J1888">
        <v>214</v>
      </c>
      <c r="K1888">
        <f>TB_VOLUMEDEVENDAS[[#This Row],[Produção]]-TB_VOLUMEDEVENDAS[[#This Row],[Exportação]]</f>
        <v>8405</v>
      </c>
    </row>
    <row r="1889" spans="1:11" x14ac:dyDescent="0.2">
      <c r="A1889" s="56">
        <v>2</v>
      </c>
      <c r="B1889">
        <v>1976</v>
      </c>
      <c r="C1889" t="s">
        <v>17</v>
      </c>
      <c r="D1889" s="58">
        <v>27791</v>
      </c>
      <c r="E1889" s="30" t="s">
        <v>0</v>
      </c>
      <c r="F1889">
        <v>7921</v>
      </c>
      <c r="G1889">
        <v>7921</v>
      </c>
      <c r="H1889">
        <v>0</v>
      </c>
      <c r="I1889">
        <v>8361</v>
      </c>
      <c r="J1889">
        <v>302</v>
      </c>
      <c r="K1889">
        <f>TB_VOLUMEDEVENDAS[[#This Row],[Produção]]-TB_VOLUMEDEVENDAS[[#This Row],[Exportação]]</f>
        <v>8059</v>
      </c>
    </row>
    <row r="1890" spans="1:11" x14ac:dyDescent="0.2">
      <c r="A1890" s="56">
        <v>3</v>
      </c>
      <c r="B1890">
        <v>1976</v>
      </c>
      <c r="C1890" t="s">
        <v>18</v>
      </c>
      <c r="D1890" s="58">
        <v>27820</v>
      </c>
      <c r="E1890" s="30" t="s">
        <v>0</v>
      </c>
      <c r="F1890">
        <v>8560</v>
      </c>
      <c r="G1890">
        <v>8560</v>
      </c>
      <c r="H1890">
        <v>0</v>
      </c>
      <c r="I1890">
        <v>8513</v>
      </c>
      <c r="J1890">
        <v>268</v>
      </c>
      <c r="K1890">
        <f>TB_VOLUMEDEVENDAS[[#This Row],[Produção]]-TB_VOLUMEDEVENDAS[[#This Row],[Exportação]]</f>
        <v>8245</v>
      </c>
    </row>
    <row r="1891" spans="1:11" x14ac:dyDescent="0.2">
      <c r="A1891" s="56">
        <v>4</v>
      </c>
      <c r="B1891">
        <v>1976</v>
      </c>
      <c r="C1891" t="s">
        <v>19</v>
      </c>
      <c r="D1891" s="58">
        <v>27851</v>
      </c>
      <c r="E1891" s="30" t="s">
        <v>0</v>
      </c>
      <c r="F1891">
        <v>8065</v>
      </c>
      <c r="G1891">
        <v>8065</v>
      </c>
      <c r="H1891">
        <v>0</v>
      </c>
      <c r="I1891">
        <v>7819</v>
      </c>
      <c r="J1891">
        <v>163</v>
      </c>
      <c r="K1891">
        <f>TB_VOLUMEDEVENDAS[[#This Row],[Produção]]-TB_VOLUMEDEVENDAS[[#This Row],[Exportação]]</f>
        <v>7656</v>
      </c>
    </row>
    <row r="1892" spans="1:11" x14ac:dyDescent="0.2">
      <c r="A1892" s="56">
        <v>5</v>
      </c>
      <c r="B1892">
        <v>1976</v>
      </c>
      <c r="C1892" t="s">
        <v>20</v>
      </c>
      <c r="D1892" s="58">
        <v>27881</v>
      </c>
      <c r="E1892" s="30" t="s">
        <v>0</v>
      </c>
      <c r="F1892">
        <v>9155</v>
      </c>
      <c r="G1892">
        <v>9155</v>
      </c>
      <c r="H1892">
        <v>0</v>
      </c>
      <c r="I1892">
        <v>9527</v>
      </c>
      <c r="J1892">
        <v>193</v>
      </c>
      <c r="K1892">
        <f>TB_VOLUMEDEVENDAS[[#This Row],[Produção]]-TB_VOLUMEDEVENDAS[[#This Row],[Exportação]]</f>
        <v>9334</v>
      </c>
    </row>
    <row r="1893" spans="1:11" x14ac:dyDescent="0.2">
      <c r="A1893" s="56">
        <v>6</v>
      </c>
      <c r="B1893">
        <v>1976</v>
      </c>
      <c r="C1893" t="s">
        <v>21</v>
      </c>
      <c r="D1893" s="58">
        <v>27912</v>
      </c>
      <c r="E1893" s="30" t="s">
        <v>0</v>
      </c>
      <c r="F1893">
        <v>9286</v>
      </c>
      <c r="G1893">
        <v>9286</v>
      </c>
      <c r="H1893">
        <v>0</v>
      </c>
      <c r="I1893">
        <v>9290</v>
      </c>
      <c r="J1893">
        <v>272</v>
      </c>
      <c r="K1893">
        <f>TB_VOLUMEDEVENDAS[[#This Row],[Produção]]-TB_VOLUMEDEVENDAS[[#This Row],[Exportação]]</f>
        <v>9018</v>
      </c>
    </row>
    <row r="1894" spans="1:11" x14ac:dyDescent="0.2">
      <c r="A1894" s="56">
        <v>7</v>
      </c>
      <c r="B1894">
        <v>1976</v>
      </c>
      <c r="C1894" t="s">
        <v>22</v>
      </c>
      <c r="D1894" s="58">
        <v>27942</v>
      </c>
      <c r="E1894" s="30" t="s">
        <v>0</v>
      </c>
      <c r="F1894">
        <v>8722</v>
      </c>
      <c r="G1894">
        <v>8722</v>
      </c>
      <c r="H1894">
        <v>0</v>
      </c>
      <c r="I1894">
        <v>9629</v>
      </c>
      <c r="J1894">
        <v>375</v>
      </c>
      <c r="K1894">
        <f>TB_VOLUMEDEVENDAS[[#This Row],[Produção]]-TB_VOLUMEDEVENDAS[[#This Row],[Exportação]]</f>
        <v>9254</v>
      </c>
    </row>
    <row r="1895" spans="1:11" x14ac:dyDescent="0.2">
      <c r="A1895" s="56">
        <v>8</v>
      </c>
      <c r="B1895">
        <v>1976</v>
      </c>
      <c r="C1895" t="s">
        <v>23</v>
      </c>
      <c r="D1895" s="58">
        <v>27973</v>
      </c>
      <c r="E1895" s="30" t="s">
        <v>0</v>
      </c>
      <c r="F1895">
        <v>9089</v>
      </c>
      <c r="G1895">
        <v>9089</v>
      </c>
      <c r="H1895">
        <v>0</v>
      </c>
      <c r="I1895">
        <v>10218</v>
      </c>
      <c r="J1895">
        <v>210</v>
      </c>
      <c r="K1895">
        <f>TB_VOLUMEDEVENDAS[[#This Row],[Produção]]-TB_VOLUMEDEVENDAS[[#This Row],[Exportação]]</f>
        <v>10008</v>
      </c>
    </row>
    <row r="1896" spans="1:11" x14ac:dyDescent="0.2">
      <c r="A1896" s="56">
        <v>9</v>
      </c>
      <c r="B1896">
        <v>1976</v>
      </c>
      <c r="C1896" t="s">
        <v>24</v>
      </c>
      <c r="D1896" s="58">
        <v>28004</v>
      </c>
      <c r="E1896" s="30" t="s">
        <v>0</v>
      </c>
      <c r="F1896">
        <v>10865</v>
      </c>
      <c r="G1896">
        <v>10865</v>
      </c>
      <c r="H1896">
        <v>0</v>
      </c>
      <c r="I1896">
        <v>9783</v>
      </c>
      <c r="J1896">
        <v>239</v>
      </c>
      <c r="K1896">
        <f>TB_VOLUMEDEVENDAS[[#This Row],[Produção]]-TB_VOLUMEDEVENDAS[[#This Row],[Exportação]]</f>
        <v>9544</v>
      </c>
    </row>
    <row r="1897" spans="1:11" x14ac:dyDescent="0.2">
      <c r="A1897" s="56">
        <v>10</v>
      </c>
      <c r="B1897">
        <v>1976</v>
      </c>
      <c r="C1897" t="s">
        <v>25</v>
      </c>
      <c r="D1897" s="58">
        <v>28034</v>
      </c>
      <c r="E1897" s="30" t="s">
        <v>0</v>
      </c>
      <c r="F1897">
        <v>8412</v>
      </c>
      <c r="G1897">
        <v>8412</v>
      </c>
      <c r="H1897">
        <v>0</v>
      </c>
      <c r="I1897">
        <v>10230</v>
      </c>
      <c r="J1897">
        <v>241</v>
      </c>
      <c r="K1897">
        <f>TB_VOLUMEDEVENDAS[[#This Row],[Produção]]-TB_VOLUMEDEVENDAS[[#This Row],[Exportação]]</f>
        <v>9989</v>
      </c>
    </row>
    <row r="1898" spans="1:11" x14ac:dyDescent="0.2">
      <c r="A1898" s="56">
        <v>11</v>
      </c>
      <c r="B1898">
        <v>1976</v>
      </c>
      <c r="C1898" t="s">
        <v>26</v>
      </c>
      <c r="D1898" s="58">
        <v>28065</v>
      </c>
      <c r="E1898" s="30" t="s">
        <v>0</v>
      </c>
      <c r="F1898">
        <v>7259</v>
      </c>
      <c r="G1898">
        <v>7259</v>
      </c>
      <c r="H1898">
        <v>0</v>
      </c>
      <c r="I1898">
        <v>9719</v>
      </c>
      <c r="J1898">
        <v>164</v>
      </c>
      <c r="K1898">
        <f>TB_VOLUMEDEVENDAS[[#This Row],[Produção]]-TB_VOLUMEDEVENDAS[[#This Row],[Exportação]]</f>
        <v>9555</v>
      </c>
    </row>
    <row r="1899" spans="1:11" x14ac:dyDescent="0.2">
      <c r="A1899" s="56">
        <v>12</v>
      </c>
      <c r="B1899">
        <v>1976</v>
      </c>
      <c r="C1899" t="s">
        <v>27</v>
      </c>
      <c r="D1899" s="58">
        <v>28095</v>
      </c>
      <c r="E1899" s="30" t="s">
        <v>0</v>
      </c>
      <c r="F1899">
        <v>10225</v>
      </c>
      <c r="G1899">
        <v>10225</v>
      </c>
      <c r="H1899">
        <v>0</v>
      </c>
      <c r="I1899">
        <v>8103</v>
      </c>
      <c r="J1899">
        <v>331</v>
      </c>
      <c r="K1899">
        <f>TB_VOLUMEDEVENDAS[[#This Row],[Produção]]-TB_VOLUMEDEVENDAS[[#This Row],[Exportação]]</f>
        <v>7772</v>
      </c>
    </row>
    <row r="1900" spans="1:11" x14ac:dyDescent="0.2">
      <c r="A1900" s="56">
        <v>1</v>
      </c>
      <c r="B1900">
        <v>1977</v>
      </c>
      <c r="C1900" t="s">
        <v>16</v>
      </c>
      <c r="D1900" s="58">
        <v>28126</v>
      </c>
      <c r="E1900" s="30" t="s">
        <v>0</v>
      </c>
      <c r="F1900">
        <v>6173</v>
      </c>
      <c r="G1900">
        <v>6173</v>
      </c>
      <c r="H1900">
        <v>0</v>
      </c>
      <c r="I1900">
        <v>6438</v>
      </c>
      <c r="J1900">
        <v>287</v>
      </c>
      <c r="K1900">
        <f>TB_VOLUMEDEVENDAS[[#This Row],[Produção]]-TB_VOLUMEDEVENDAS[[#This Row],[Exportação]]</f>
        <v>6151</v>
      </c>
    </row>
    <row r="1901" spans="1:11" x14ac:dyDescent="0.2">
      <c r="A1901" s="56">
        <v>2</v>
      </c>
      <c r="B1901">
        <v>1977</v>
      </c>
      <c r="C1901" t="s">
        <v>17</v>
      </c>
      <c r="D1901" s="58">
        <v>28157</v>
      </c>
      <c r="E1901" s="30" t="s">
        <v>0</v>
      </c>
      <c r="F1901">
        <v>4323</v>
      </c>
      <c r="G1901">
        <v>4323</v>
      </c>
      <c r="H1901">
        <v>0</v>
      </c>
      <c r="I1901">
        <v>6997</v>
      </c>
      <c r="J1901">
        <v>49</v>
      </c>
      <c r="K1901">
        <f>TB_VOLUMEDEVENDAS[[#This Row],[Produção]]-TB_VOLUMEDEVENDAS[[#This Row],[Exportação]]</f>
        <v>6948</v>
      </c>
    </row>
    <row r="1902" spans="1:11" x14ac:dyDescent="0.2">
      <c r="A1902" s="56">
        <v>3</v>
      </c>
      <c r="B1902">
        <v>1977</v>
      </c>
      <c r="C1902" t="s">
        <v>18</v>
      </c>
      <c r="D1902" s="58">
        <v>28185</v>
      </c>
      <c r="E1902" s="30" t="s">
        <v>0</v>
      </c>
      <c r="F1902">
        <v>6447</v>
      </c>
      <c r="G1902">
        <v>6447</v>
      </c>
      <c r="H1902">
        <v>0</v>
      </c>
      <c r="I1902">
        <v>7739</v>
      </c>
      <c r="J1902">
        <v>300</v>
      </c>
      <c r="K1902">
        <f>TB_VOLUMEDEVENDAS[[#This Row],[Produção]]-TB_VOLUMEDEVENDAS[[#This Row],[Exportação]]</f>
        <v>7439</v>
      </c>
    </row>
    <row r="1903" spans="1:11" x14ac:dyDescent="0.2">
      <c r="A1903" s="56">
        <v>4</v>
      </c>
      <c r="B1903">
        <v>1977</v>
      </c>
      <c r="C1903" t="s">
        <v>19</v>
      </c>
      <c r="D1903" s="58">
        <v>28216</v>
      </c>
      <c r="E1903" s="30" t="s">
        <v>0</v>
      </c>
      <c r="F1903">
        <v>4949</v>
      </c>
      <c r="G1903">
        <v>4949</v>
      </c>
      <c r="H1903">
        <v>0</v>
      </c>
      <c r="I1903">
        <v>3431</v>
      </c>
      <c r="J1903">
        <v>181</v>
      </c>
      <c r="K1903">
        <f>TB_VOLUMEDEVENDAS[[#This Row],[Produção]]-TB_VOLUMEDEVENDAS[[#This Row],[Exportação]]</f>
        <v>3250</v>
      </c>
    </row>
    <row r="1904" spans="1:11" x14ac:dyDescent="0.2">
      <c r="A1904" s="56">
        <v>5</v>
      </c>
      <c r="B1904">
        <v>1977</v>
      </c>
      <c r="C1904" t="s">
        <v>20</v>
      </c>
      <c r="D1904" s="58">
        <v>28246</v>
      </c>
      <c r="E1904" s="30" t="s">
        <v>0</v>
      </c>
      <c r="F1904">
        <v>6895</v>
      </c>
      <c r="G1904">
        <v>6895</v>
      </c>
      <c r="H1904">
        <v>0</v>
      </c>
      <c r="I1904">
        <v>5755</v>
      </c>
      <c r="J1904">
        <v>113</v>
      </c>
      <c r="K1904">
        <f>TB_VOLUMEDEVENDAS[[#This Row],[Produção]]-TB_VOLUMEDEVENDAS[[#This Row],[Exportação]]</f>
        <v>5642</v>
      </c>
    </row>
    <row r="1905" spans="1:11" x14ac:dyDescent="0.2">
      <c r="A1905" s="56">
        <v>6</v>
      </c>
      <c r="B1905">
        <v>1977</v>
      </c>
      <c r="C1905" t="s">
        <v>21</v>
      </c>
      <c r="D1905" s="58">
        <v>28277</v>
      </c>
      <c r="E1905" s="30" t="s">
        <v>0</v>
      </c>
      <c r="F1905">
        <v>7480</v>
      </c>
      <c r="G1905">
        <v>7480</v>
      </c>
      <c r="H1905">
        <v>0</v>
      </c>
      <c r="I1905">
        <v>5232</v>
      </c>
      <c r="J1905">
        <v>138</v>
      </c>
      <c r="K1905">
        <f>TB_VOLUMEDEVENDAS[[#This Row],[Produção]]-TB_VOLUMEDEVENDAS[[#This Row],[Exportação]]</f>
        <v>5094</v>
      </c>
    </row>
    <row r="1906" spans="1:11" x14ac:dyDescent="0.2">
      <c r="A1906" s="56">
        <v>7</v>
      </c>
      <c r="B1906">
        <v>1977</v>
      </c>
      <c r="C1906" t="s">
        <v>22</v>
      </c>
      <c r="D1906" s="58">
        <v>28307</v>
      </c>
      <c r="E1906" s="30" t="s">
        <v>0</v>
      </c>
      <c r="F1906">
        <v>4589</v>
      </c>
      <c r="G1906">
        <v>4589</v>
      </c>
      <c r="H1906">
        <v>0</v>
      </c>
      <c r="I1906">
        <v>4888</v>
      </c>
      <c r="J1906">
        <v>174</v>
      </c>
      <c r="K1906">
        <f>TB_VOLUMEDEVENDAS[[#This Row],[Produção]]-TB_VOLUMEDEVENDAS[[#This Row],[Exportação]]</f>
        <v>4714</v>
      </c>
    </row>
    <row r="1907" spans="1:11" x14ac:dyDescent="0.2">
      <c r="A1907" s="56">
        <v>8</v>
      </c>
      <c r="B1907">
        <v>1977</v>
      </c>
      <c r="C1907" t="s">
        <v>23</v>
      </c>
      <c r="D1907" s="58">
        <v>28338</v>
      </c>
      <c r="E1907" s="30" t="s">
        <v>0</v>
      </c>
      <c r="F1907">
        <v>4896</v>
      </c>
      <c r="G1907">
        <v>4896</v>
      </c>
      <c r="H1907">
        <v>0</v>
      </c>
      <c r="I1907">
        <v>6184</v>
      </c>
      <c r="J1907">
        <v>32</v>
      </c>
      <c r="K1907">
        <f>TB_VOLUMEDEVENDAS[[#This Row],[Produção]]-TB_VOLUMEDEVENDAS[[#This Row],[Exportação]]</f>
        <v>6152</v>
      </c>
    </row>
    <row r="1908" spans="1:11" x14ac:dyDescent="0.2">
      <c r="A1908" s="56">
        <v>9</v>
      </c>
      <c r="B1908">
        <v>1977</v>
      </c>
      <c r="C1908" t="s">
        <v>24</v>
      </c>
      <c r="D1908" s="58">
        <v>28369</v>
      </c>
      <c r="E1908" s="30" t="s">
        <v>0</v>
      </c>
      <c r="F1908">
        <v>5113</v>
      </c>
      <c r="G1908">
        <v>5113</v>
      </c>
      <c r="H1908">
        <v>0</v>
      </c>
      <c r="I1908">
        <v>6598</v>
      </c>
      <c r="J1908">
        <v>347</v>
      </c>
      <c r="K1908">
        <f>TB_VOLUMEDEVENDAS[[#This Row],[Produção]]-TB_VOLUMEDEVENDAS[[#This Row],[Exportação]]</f>
        <v>6251</v>
      </c>
    </row>
    <row r="1909" spans="1:11" x14ac:dyDescent="0.2">
      <c r="A1909" s="56">
        <v>10</v>
      </c>
      <c r="B1909">
        <v>1977</v>
      </c>
      <c r="C1909" t="s">
        <v>25</v>
      </c>
      <c r="D1909" s="58">
        <v>28399</v>
      </c>
      <c r="E1909" s="30" t="s">
        <v>0</v>
      </c>
      <c r="F1909">
        <v>5698</v>
      </c>
      <c r="G1909">
        <v>5698</v>
      </c>
      <c r="H1909">
        <v>0</v>
      </c>
      <c r="I1909">
        <v>5750</v>
      </c>
      <c r="J1909">
        <v>77</v>
      </c>
      <c r="K1909">
        <f>TB_VOLUMEDEVENDAS[[#This Row],[Produção]]-TB_VOLUMEDEVENDAS[[#This Row],[Exportação]]</f>
        <v>5673</v>
      </c>
    </row>
    <row r="1910" spans="1:11" x14ac:dyDescent="0.2">
      <c r="A1910" s="56">
        <v>11</v>
      </c>
      <c r="B1910">
        <v>1977</v>
      </c>
      <c r="C1910" t="s">
        <v>26</v>
      </c>
      <c r="D1910" s="58">
        <v>28430</v>
      </c>
      <c r="E1910" s="30" t="s">
        <v>0</v>
      </c>
      <c r="F1910">
        <v>6191</v>
      </c>
      <c r="G1910">
        <v>6191</v>
      </c>
      <c r="H1910">
        <v>0</v>
      </c>
      <c r="I1910">
        <v>5361</v>
      </c>
      <c r="J1910">
        <v>147</v>
      </c>
      <c r="K1910">
        <f>TB_VOLUMEDEVENDAS[[#This Row],[Produção]]-TB_VOLUMEDEVENDAS[[#This Row],[Exportação]]</f>
        <v>5214</v>
      </c>
    </row>
    <row r="1911" spans="1:11" x14ac:dyDescent="0.2">
      <c r="A1911" s="56">
        <v>12</v>
      </c>
      <c r="B1911">
        <v>1977</v>
      </c>
      <c r="C1911" t="s">
        <v>27</v>
      </c>
      <c r="D1911" s="58">
        <v>28460</v>
      </c>
      <c r="E1911" s="30" t="s">
        <v>0</v>
      </c>
      <c r="F1911">
        <v>5643</v>
      </c>
      <c r="G1911">
        <v>5643</v>
      </c>
      <c r="H1911">
        <v>0</v>
      </c>
      <c r="I1911">
        <v>4829</v>
      </c>
      <c r="J1911">
        <v>620</v>
      </c>
      <c r="K1911">
        <f>TB_VOLUMEDEVENDAS[[#This Row],[Produção]]-TB_VOLUMEDEVENDAS[[#This Row],[Exportação]]</f>
        <v>4209</v>
      </c>
    </row>
    <row r="1912" spans="1:11" x14ac:dyDescent="0.2">
      <c r="A1912" s="56">
        <v>1</v>
      </c>
      <c r="B1912">
        <v>1978</v>
      </c>
      <c r="C1912" t="s">
        <v>16</v>
      </c>
      <c r="D1912" s="58">
        <v>28491</v>
      </c>
      <c r="E1912" s="30" t="s">
        <v>0</v>
      </c>
      <c r="F1912">
        <v>4567</v>
      </c>
      <c r="G1912">
        <v>4567</v>
      </c>
      <c r="H1912">
        <v>0</v>
      </c>
      <c r="I1912">
        <v>4535</v>
      </c>
      <c r="J1912">
        <v>90</v>
      </c>
      <c r="K1912">
        <f>TB_VOLUMEDEVENDAS[[#This Row],[Produção]]-TB_VOLUMEDEVENDAS[[#This Row],[Exportação]]</f>
        <v>4445</v>
      </c>
    </row>
    <row r="1913" spans="1:11" x14ac:dyDescent="0.2">
      <c r="A1913" s="56">
        <v>2</v>
      </c>
      <c r="B1913">
        <v>1978</v>
      </c>
      <c r="C1913" t="s">
        <v>17</v>
      </c>
      <c r="D1913" s="58">
        <v>28522</v>
      </c>
      <c r="E1913" s="30" t="s">
        <v>0</v>
      </c>
      <c r="F1913">
        <v>5353</v>
      </c>
      <c r="G1913">
        <v>5353</v>
      </c>
      <c r="H1913">
        <v>0</v>
      </c>
      <c r="I1913">
        <v>5594</v>
      </c>
      <c r="J1913">
        <v>86</v>
      </c>
      <c r="K1913">
        <f>TB_VOLUMEDEVENDAS[[#This Row],[Produção]]-TB_VOLUMEDEVENDAS[[#This Row],[Exportação]]</f>
        <v>5508</v>
      </c>
    </row>
    <row r="1914" spans="1:11" x14ac:dyDescent="0.2">
      <c r="A1914" s="56">
        <v>3</v>
      </c>
      <c r="B1914">
        <v>1978</v>
      </c>
      <c r="C1914" t="s">
        <v>18</v>
      </c>
      <c r="D1914" s="58">
        <v>28550</v>
      </c>
      <c r="E1914" s="30" t="s">
        <v>0</v>
      </c>
      <c r="F1914">
        <v>7083</v>
      </c>
      <c r="G1914">
        <v>7083</v>
      </c>
      <c r="H1914">
        <v>0</v>
      </c>
      <c r="I1914">
        <v>6829</v>
      </c>
      <c r="J1914">
        <v>111</v>
      </c>
      <c r="K1914">
        <f>TB_VOLUMEDEVENDAS[[#This Row],[Produção]]-TB_VOLUMEDEVENDAS[[#This Row],[Exportação]]</f>
        <v>6718</v>
      </c>
    </row>
    <row r="1915" spans="1:11" x14ac:dyDescent="0.2">
      <c r="A1915" s="56">
        <v>4</v>
      </c>
      <c r="B1915">
        <v>1978</v>
      </c>
      <c r="C1915" t="s">
        <v>19</v>
      </c>
      <c r="D1915" s="58">
        <v>28581</v>
      </c>
      <c r="E1915" s="30" t="s">
        <v>0</v>
      </c>
      <c r="F1915">
        <v>5534</v>
      </c>
      <c r="G1915">
        <v>5534</v>
      </c>
      <c r="H1915">
        <v>0</v>
      </c>
      <c r="I1915">
        <v>5877</v>
      </c>
      <c r="J1915">
        <v>165</v>
      </c>
      <c r="K1915">
        <f>TB_VOLUMEDEVENDAS[[#This Row],[Produção]]-TB_VOLUMEDEVENDAS[[#This Row],[Exportação]]</f>
        <v>5712</v>
      </c>
    </row>
    <row r="1916" spans="1:11" x14ac:dyDescent="0.2">
      <c r="A1916" s="56">
        <v>5</v>
      </c>
      <c r="B1916">
        <v>1978</v>
      </c>
      <c r="C1916" t="s">
        <v>20</v>
      </c>
      <c r="D1916" s="58">
        <v>28611</v>
      </c>
      <c r="E1916" s="30" t="s">
        <v>0</v>
      </c>
      <c r="F1916">
        <v>6648</v>
      </c>
      <c r="G1916">
        <v>6648</v>
      </c>
      <c r="H1916">
        <v>0</v>
      </c>
      <c r="I1916">
        <v>7214</v>
      </c>
      <c r="J1916">
        <v>217</v>
      </c>
      <c r="K1916">
        <f>TB_VOLUMEDEVENDAS[[#This Row],[Produção]]-TB_VOLUMEDEVENDAS[[#This Row],[Exportação]]</f>
        <v>6997</v>
      </c>
    </row>
    <row r="1917" spans="1:11" x14ac:dyDescent="0.2">
      <c r="A1917" s="56">
        <v>6</v>
      </c>
      <c r="B1917">
        <v>1978</v>
      </c>
      <c r="C1917" t="s">
        <v>21</v>
      </c>
      <c r="D1917" s="58">
        <v>28642</v>
      </c>
      <c r="E1917" s="30" t="s">
        <v>0</v>
      </c>
      <c r="F1917">
        <v>7703</v>
      </c>
      <c r="G1917">
        <v>7703</v>
      </c>
      <c r="H1917">
        <v>0</v>
      </c>
      <c r="I1917">
        <v>7575</v>
      </c>
      <c r="J1917">
        <v>451</v>
      </c>
      <c r="K1917">
        <f>TB_VOLUMEDEVENDAS[[#This Row],[Produção]]-TB_VOLUMEDEVENDAS[[#This Row],[Exportação]]</f>
        <v>7124</v>
      </c>
    </row>
    <row r="1918" spans="1:11" x14ac:dyDescent="0.2">
      <c r="A1918" s="56">
        <v>7</v>
      </c>
      <c r="B1918">
        <v>1978</v>
      </c>
      <c r="C1918" t="s">
        <v>22</v>
      </c>
      <c r="D1918" s="58">
        <v>28672</v>
      </c>
      <c r="E1918" s="30" t="s">
        <v>0</v>
      </c>
      <c r="F1918">
        <v>6602</v>
      </c>
      <c r="G1918">
        <v>6602</v>
      </c>
      <c r="H1918">
        <v>0</v>
      </c>
      <c r="I1918">
        <v>7690</v>
      </c>
      <c r="J1918">
        <v>110</v>
      </c>
      <c r="K1918">
        <f>TB_VOLUMEDEVENDAS[[#This Row],[Produção]]-TB_VOLUMEDEVENDAS[[#This Row],[Exportação]]</f>
        <v>7580</v>
      </c>
    </row>
    <row r="1919" spans="1:11" x14ac:dyDescent="0.2">
      <c r="A1919" s="56">
        <v>8</v>
      </c>
      <c r="B1919">
        <v>1978</v>
      </c>
      <c r="C1919" t="s">
        <v>23</v>
      </c>
      <c r="D1919" s="58">
        <v>28703</v>
      </c>
      <c r="E1919" s="30" t="s">
        <v>0</v>
      </c>
      <c r="F1919">
        <v>7219</v>
      </c>
      <c r="G1919">
        <v>7219</v>
      </c>
      <c r="H1919">
        <v>0</v>
      </c>
      <c r="I1919">
        <v>8244</v>
      </c>
      <c r="J1919">
        <v>290</v>
      </c>
      <c r="K1919">
        <f>TB_VOLUMEDEVENDAS[[#This Row],[Produção]]-TB_VOLUMEDEVENDAS[[#This Row],[Exportação]]</f>
        <v>7954</v>
      </c>
    </row>
    <row r="1920" spans="1:11" x14ac:dyDescent="0.2">
      <c r="A1920" s="56">
        <v>9</v>
      </c>
      <c r="B1920">
        <v>1978</v>
      </c>
      <c r="C1920" t="s">
        <v>24</v>
      </c>
      <c r="D1920" s="58">
        <v>28734</v>
      </c>
      <c r="E1920" s="30" t="s">
        <v>0</v>
      </c>
      <c r="F1920">
        <v>6630</v>
      </c>
      <c r="G1920">
        <v>6630</v>
      </c>
      <c r="H1920">
        <v>0</v>
      </c>
      <c r="I1920">
        <v>8087</v>
      </c>
      <c r="J1920">
        <v>174</v>
      </c>
      <c r="K1920">
        <f>TB_VOLUMEDEVENDAS[[#This Row],[Produção]]-TB_VOLUMEDEVENDAS[[#This Row],[Exportação]]</f>
        <v>7913</v>
      </c>
    </row>
    <row r="1921" spans="1:11" x14ac:dyDescent="0.2">
      <c r="A1921" s="56">
        <v>10</v>
      </c>
      <c r="B1921">
        <v>1978</v>
      </c>
      <c r="C1921" t="s">
        <v>25</v>
      </c>
      <c r="D1921" s="58">
        <v>28764</v>
      </c>
      <c r="E1921" s="30" t="s">
        <v>0</v>
      </c>
      <c r="F1921">
        <v>8127</v>
      </c>
      <c r="G1921">
        <v>8127</v>
      </c>
      <c r="H1921">
        <v>0</v>
      </c>
      <c r="I1921">
        <v>8871</v>
      </c>
      <c r="J1921">
        <v>414</v>
      </c>
      <c r="K1921">
        <f>TB_VOLUMEDEVENDAS[[#This Row],[Produção]]-TB_VOLUMEDEVENDAS[[#This Row],[Exportação]]</f>
        <v>8457</v>
      </c>
    </row>
    <row r="1922" spans="1:11" x14ac:dyDescent="0.2">
      <c r="A1922" s="56">
        <v>11</v>
      </c>
      <c r="B1922">
        <v>1978</v>
      </c>
      <c r="C1922" t="s">
        <v>26</v>
      </c>
      <c r="D1922" s="58">
        <v>28795</v>
      </c>
      <c r="E1922" s="30" t="s">
        <v>0</v>
      </c>
      <c r="F1922">
        <v>6263</v>
      </c>
      <c r="G1922">
        <v>6263</v>
      </c>
      <c r="H1922">
        <v>0</v>
      </c>
      <c r="I1922">
        <v>7139</v>
      </c>
      <c r="J1922">
        <v>1359</v>
      </c>
      <c r="K1922">
        <f>TB_VOLUMEDEVENDAS[[#This Row],[Produção]]-TB_VOLUMEDEVENDAS[[#This Row],[Exportação]]</f>
        <v>5780</v>
      </c>
    </row>
    <row r="1923" spans="1:11" x14ac:dyDescent="0.2">
      <c r="A1923" s="56">
        <v>12</v>
      </c>
      <c r="B1923">
        <v>1978</v>
      </c>
      <c r="C1923" t="s">
        <v>27</v>
      </c>
      <c r="D1923" s="58">
        <v>28825</v>
      </c>
      <c r="E1923" s="30" t="s">
        <v>0</v>
      </c>
      <c r="F1923">
        <v>7877</v>
      </c>
      <c r="G1923">
        <v>7877</v>
      </c>
      <c r="H1923">
        <v>0</v>
      </c>
      <c r="I1923">
        <v>8395</v>
      </c>
      <c r="J1923">
        <v>1921</v>
      </c>
      <c r="K1923">
        <f>TB_VOLUMEDEVENDAS[[#This Row],[Produção]]-TB_VOLUMEDEVENDAS[[#This Row],[Exportação]]</f>
        <v>6474</v>
      </c>
    </row>
    <row r="1924" spans="1:11" x14ac:dyDescent="0.2">
      <c r="A1924" s="56">
        <v>1</v>
      </c>
      <c r="B1924">
        <v>1979</v>
      </c>
      <c r="C1924" t="s">
        <v>16</v>
      </c>
      <c r="D1924" s="58">
        <v>28856</v>
      </c>
      <c r="E1924" s="30" t="s">
        <v>0</v>
      </c>
      <c r="F1924">
        <v>7505</v>
      </c>
      <c r="G1924">
        <v>7505</v>
      </c>
      <c r="H1924">
        <v>0</v>
      </c>
      <c r="I1924">
        <v>9753</v>
      </c>
      <c r="J1924">
        <v>284</v>
      </c>
      <c r="K1924">
        <f>TB_VOLUMEDEVENDAS[[#This Row],[Produção]]-TB_VOLUMEDEVENDAS[[#This Row],[Exportação]]</f>
        <v>9469</v>
      </c>
    </row>
    <row r="1925" spans="1:11" x14ac:dyDescent="0.2">
      <c r="A1925" s="56">
        <v>2</v>
      </c>
      <c r="B1925">
        <v>1979</v>
      </c>
      <c r="C1925" t="s">
        <v>17</v>
      </c>
      <c r="D1925" s="58">
        <v>28887</v>
      </c>
      <c r="E1925" s="30" t="s">
        <v>0</v>
      </c>
      <c r="F1925">
        <v>6623</v>
      </c>
      <c r="G1925">
        <v>6623</v>
      </c>
      <c r="H1925">
        <v>0</v>
      </c>
      <c r="I1925">
        <v>7576</v>
      </c>
      <c r="J1925">
        <v>233</v>
      </c>
      <c r="K1925">
        <f>TB_VOLUMEDEVENDAS[[#This Row],[Produção]]-TB_VOLUMEDEVENDAS[[#This Row],[Exportação]]</f>
        <v>7343</v>
      </c>
    </row>
    <row r="1926" spans="1:11" x14ac:dyDescent="0.2">
      <c r="A1926" s="56">
        <v>3</v>
      </c>
      <c r="B1926">
        <v>1979</v>
      </c>
      <c r="C1926" t="s">
        <v>18</v>
      </c>
      <c r="D1926" s="58">
        <v>28915</v>
      </c>
      <c r="E1926" s="30" t="s">
        <v>0</v>
      </c>
      <c r="F1926">
        <v>5874</v>
      </c>
      <c r="G1926">
        <v>5874</v>
      </c>
      <c r="H1926">
        <v>0</v>
      </c>
      <c r="I1926">
        <v>5402</v>
      </c>
      <c r="J1926">
        <v>1495</v>
      </c>
      <c r="K1926">
        <f>TB_VOLUMEDEVENDAS[[#This Row],[Produção]]-TB_VOLUMEDEVENDAS[[#This Row],[Exportação]]</f>
        <v>3907</v>
      </c>
    </row>
    <row r="1927" spans="1:11" x14ac:dyDescent="0.2">
      <c r="A1927" s="56">
        <v>4</v>
      </c>
      <c r="B1927">
        <v>1979</v>
      </c>
      <c r="C1927" t="s">
        <v>19</v>
      </c>
      <c r="D1927" s="58">
        <v>28946</v>
      </c>
      <c r="E1927" s="30" t="s">
        <v>0</v>
      </c>
      <c r="F1927">
        <v>7657</v>
      </c>
      <c r="G1927">
        <v>7657</v>
      </c>
      <c r="H1927">
        <v>0</v>
      </c>
      <c r="I1927">
        <v>8589</v>
      </c>
      <c r="J1927">
        <v>1390</v>
      </c>
      <c r="K1927">
        <f>TB_VOLUMEDEVENDAS[[#This Row],[Produção]]-TB_VOLUMEDEVENDAS[[#This Row],[Exportação]]</f>
        <v>7199</v>
      </c>
    </row>
    <row r="1928" spans="1:11" x14ac:dyDescent="0.2">
      <c r="A1928" s="56">
        <v>5</v>
      </c>
      <c r="B1928">
        <v>1979</v>
      </c>
      <c r="C1928" t="s">
        <v>20</v>
      </c>
      <c r="D1928" s="58">
        <v>28976</v>
      </c>
      <c r="E1928" s="30" t="s">
        <v>0</v>
      </c>
      <c r="F1928">
        <v>8045</v>
      </c>
      <c r="G1928">
        <v>8045</v>
      </c>
      <c r="H1928">
        <v>0</v>
      </c>
      <c r="I1928">
        <v>9180</v>
      </c>
      <c r="J1928">
        <v>1546</v>
      </c>
      <c r="K1928">
        <f>TB_VOLUMEDEVENDAS[[#This Row],[Produção]]-TB_VOLUMEDEVENDAS[[#This Row],[Exportação]]</f>
        <v>7634</v>
      </c>
    </row>
    <row r="1929" spans="1:11" x14ac:dyDescent="0.2">
      <c r="A1929" s="56">
        <v>6</v>
      </c>
      <c r="B1929">
        <v>1979</v>
      </c>
      <c r="C1929" t="s">
        <v>21</v>
      </c>
      <c r="D1929" s="58">
        <v>29007</v>
      </c>
      <c r="E1929" s="30" t="s">
        <v>0</v>
      </c>
      <c r="F1929">
        <v>7643</v>
      </c>
      <c r="G1929">
        <v>7643</v>
      </c>
      <c r="H1929">
        <v>0</v>
      </c>
      <c r="I1929">
        <v>8353</v>
      </c>
      <c r="J1929">
        <v>238</v>
      </c>
      <c r="K1929">
        <f>TB_VOLUMEDEVENDAS[[#This Row],[Produção]]-TB_VOLUMEDEVENDAS[[#This Row],[Exportação]]</f>
        <v>8115</v>
      </c>
    </row>
    <row r="1930" spans="1:11" x14ac:dyDescent="0.2">
      <c r="A1930" s="56">
        <v>7</v>
      </c>
      <c r="B1930">
        <v>1979</v>
      </c>
      <c r="C1930" t="s">
        <v>22</v>
      </c>
      <c r="D1930" s="58">
        <v>29037</v>
      </c>
      <c r="E1930" s="30" t="s">
        <v>0</v>
      </c>
      <c r="F1930">
        <v>6175</v>
      </c>
      <c r="G1930">
        <v>6175</v>
      </c>
      <c r="H1930">
        <v>0</v>
      </c>
      <c r="I1930">
        <v>6367</v>
      </c>
      <c r="J1930">
        <v>1535</v>
      </c>
      <c r="K1930">
        <f>TB_VOLUMEDEVENDAS[[#This Row],[Produção]]-TB_VOLUMEDEVENDAS[[#This Row],[Exportação]]</f>
        <v>4832</v>
      </c>
    </row>
    <row r="1931" spans="1:11" x14ac:dyDescent="0.2">
      <c r="A1931" s="56">
        <v>8</v>
      </c>
      <c r="B1931">
        <v>1979</v>
      </c>
      <c r="C1931" t="s">
        <v>23</v>
      </c>
      <c r="D1931" s="58">
        <v>29068</v>
      </c>
      <c r="E1931" s="30" t="s">
        <v>0</v>
      </c>
      <c r="F1931">
        <v>9548</v>
      </c>
      <c r="G1931">
        <v>9548</v>
      </c>
      <c r="H1931">
        <v>0</v>
      </c>
      <c r="I1931">
        <v>10311</v>
      </c>
      <c r="J1931">
        <v>455</v>
      </c>
      <c r="K1931">
        <f>TB_VOLUMEDEVENDAS[[#This Row],[Produção]]-TB_VOLUMEDEVENDAS[[#This Row],[Exportação]]</f>
        <v>9856</v>
      </c>
    </row>
    <row r="1932" spans="1:11" x14ac:dyDescent="0.2">
      <c r="A1932" s="56">
        <v>9</v>
      </c>
      <c r="B1932">
        <v>1979</v>
      </c>
      <c r="C1932" t="s">
        <v>24</v>
      </c>
      <c r="D1932" s="58">
        <v>29099</v>
      </c>
      <c r="E1932" s="30" t="s">
        <v>0</v>
      </c>
      <c r="F1932">
        <v>7706</v>
      </c>
      <c r="G1932">
        <v>7706</v>
      </c>
      <c r="H1932">
        <v>0</v>
      </c>
      <c r="I1932">
        <v>8325</v>
      </c>
      <c r="J1932">
        <v>312</v>
      </c>
      <c r="K1932">
        <f>TB_VOLUMEDEVENDAS[[#This Row],[Produção]]-TB_VOLUMEDEVENDAS[[#This Row],[Exportação]]</f>
        <v>8013</v>
      </c>
    </row>
    <row r="1933" spans="1:11" x14ac:dyDescent="0.2">
      <c r="A1933" s="56">
        <v>10</v>
      </c>
      <c r="B1933">
        <v>1979</v>
      </c>
      <c r="C1933" t="s">
        <v>25</v>
      </c>
      <c r="D1933" s="58">
        <v>29129</v>
      </c>
      <c r="E1933" s="30" t="s">
        <v>0</v>
      </c>
      <c r="F1933">
        <v>8940</v>
      </c>
      <c r="G1933">
        <v>8940</v>
      </c>
      <c r="H1933">
        <v>0</v>
      </c>
      <c r="I1933">
        <v>9875</v>
      </c>
      <c r="J1933">
        <v>463</v>
      </c>
      <c r="K1933">
        <f>TB_VOLUMEDEVENDAS[[#This Row],[Produção]]-TB_VOLUMEDEVENDAS[[#This Row],[Exportação]]</f>
        <v>9412</v>
      </c>
    </row>
    <row r="1934" spans="1:11" x14ac:dyDescent="0.2">
      <c r="A1934" s="56">
        <v>11</v>
      </c>
      <c r="B1934">
        <v>1979</v>
      </c>
      <c r="C1934" t="s">
        <v>26</v>
      </c>
      <c r="D1934" s="58">
        <v>29160</v>
      </c>
      <c r="E1934" s="30" t="s">
        <v>0</v>
      </c>
      <c r="F1934">
        <v>8557</v>
      </c>
      <c r="G1934">
        <v>8557</v>
      </c>
      <c r="H1934">
        <v>0</v>
      </c>
      <c r="I1934">
        <v>9841</v>
      </c>
      <c r="J1934">
        <v>504</v>
      </c>
      <c r="K1934">
        <f>TB_VOLUMEDEVENDAS[[#This Row],[Produção]]-TB_VOLUMEDEVENDAS[[#This Row],[Exportação]]</f>
        <v>9337</v>
      </c>
    </row>
    <row r="1935" spans="1:11" x14ac:dyDescent="0.2">
      <c r="A1935" s="56">
        <v>12</v>
      </c>
      <c r="B1935">
        <v>1979</v>
      </c>
      <c r="C1935" t="s">
        <v>27</v>
      </c>
      <c r="D1935" s="58">
        <v>29190</v>
      </c>
      <c r="E1935" s="30" t="s">
        <v>0</v>
      </c>
      <c r="F1935">
        <v>7748</v>
      </c>
      <c r="G1935">
        <v>7748</v>
      </c>
      <c r="H1935">
        <v>0</v>
      </c>
      <c r="I1935">
        <v>8361</v>
      </c>
      <c r="J1935">
        <v>329</v>
      </c>
      <c r="K1935">
        <f>TB_VOLUMEDEVENDAS[[#This Row],[Produção]]-TB_VOLUMEDEVENDAS[[#This Row],[Exportação]]</f>
        <v>8032</v>
      </c>
    </row>
    <row r="1936" spans="1:11" x14ac:dyDescent="0.2">
      <c r="A1936" s="56">
        <v>1</v>
      </c>
      <c r="B1936">
        <v>1980</v>
      </c>
      <c r="C1936" t="s">
        <v>16</v>
      </c>
      <c r="D1936" s="58">
        <v>29221</v>
      </c>
      <c r="E1936" s="30" t="s">
        <v>0</v>
      </c>
      <c r="F1936">
        <v>8388</v>
      </c>
      <c r="G1936">
        <v>8388</v>
      </c>
      <c r="H1936">
        <v>0</v>
      </c>
      <c r="I1936">
        <v>9271</v>
      </c>
      <c r="J1936">
        <v>714</v>
      </c>
      <c r="K1936">
        <f>TB_VOLUMEDEVENDAS[[#This Row],[Produção]]-TB_VOLUMEDEVENDAS[[#This Row],[Exportação]]</f>
        <v>8557</v>
      </c>
    </row>
    <row r="1937" spans="1:11" x14ac:dyDescent="0.2">
      <c r="A1937" s="56">
        <v>2</v>
      </c>
      <c r="B1937">
        <v>1980</v>
      </c>
      <c r="C1937" t="s">
        <v>17</v>
      </c>
      <c r="D1937" s="58">
        <v>29252</v>
      </c>
      <c r="E1937" s="30" t="s">
        <v>0</v>
      </c>
      <c r="F1937">
        <v>10022</v>
      </c>
      <c r="G1937">
        <v>10022</v>
      </c>
      <c r="H1937">
        <v>0</v>
      </c>
      <c r="I1937">
        <v>8636</v>
      </c>
      <c r="J1937">
        <v>449</v>
      </c>
      <c r="K1937">
        <f>TB_VOLUMEDEVENDAS[[#This Row],[Produção]]-TB_VOLUMEDEVENDAS[[#This Row],[Exportação]]</f>
        <v>8187</v>
      </c>
    </row>
    <row r="1938" spans="1:11" x14ac:dyDescent="0.2">
      <c r="A1938" s="56">
        <v>3</v>
      </c>
      <c r="B1938">
        <v>1980</v>
      </c>
      <c r="C1938" t="s">
        <v>18</v>
      </c>
      <c r="D1938" s="58">
        <v>29281</v>
      </c>
      <c r="E1938" s="30" t="s">
        <v>0</v>
      </c>
      <c r="F1938">
        <v>8170</v>
      </c>
      <c r="G1938">
        <v>8170</v>
      </c>
      <c r="H1938">
        <v>0</v>
      </c>
      <c r="I1938">
        <v>8695</v>
      </c>
      <c r="J1938">
        <v>375</v>
      </c>
      <c r="K1938">
        <f>TB_VOLUMEDEVENDAS[[#This Row],[Produção]]-TB_VOLUMEDEVENDAS[[#This Row],[Exportação]]</f>
        <v>8320</v>
      </c>
    </row>
    <row r="1939" spans="1:11" x14ac:dyDescent="0.2">
      <c r="A1939" s="56">
        <v>4</v>
      </c>
      <c r="B1939">
        <v>1980</v>
      </c>
      <c r="C1939" t="s">
        <v>19</v>
      </c>
      <c r="D1939" s="58">
        <v>29312</v>
      </c>
      <c r="E1939" s="30" t="s">
        <v>0</v>
      </c>
      <c r="F1939">
        <v>3490</v>
      </c>
      <c r="G1939">
        <v>3490</v>
      </c>
      <c r="H1939">
        <v>0</v>
      </c>
      <c r="I1939">
        <v>3576</v>
      </c>
      <c r="J1939">
        <v>575</v>
      </c>
      <c r="K1939">
        <f>TB_VOLUMEDEVENDAS[[#This Row],[Produção]]-TB_VOLUMEDEVENDAS[[#This Row],[Exportação]]</f>
        <v>3001</v>
      </c>
    </row>
    <row r="1940" spans="1:11" x14ac:dyDescent="0.2">
      <c r="A1940" s="56">
        <v>5</v>
      </c>
      <c r="B1940">
        <v>1980</v>
      </c>
      <c r="C1940" t="s">
        <v>20</v>
      </c>
      <c r="D1940" s="58">
        <v>29342</v>
      </c>
      <c r="E1940" s="30" t="s">
        <v>0</v>
      </c>
      <c r="F1940">
        <v>7102</v>
      </c>
      <c r="G1940">
        <v>7102</v>
      </c>
      <c r="H1940">
        <v>0</v>
      </c>
      <c r="I1940">
        <v>7756</v>
      </c>
      <c r="J1940">
        <v>493</v>
      </c>
      <c r="K1940">
        <f>TB_VOLUMEDEVENDAS[[#This Row],[Produção]]-TB_VOLUMEDEVENDAS[[#This Row],[Exportação]]</f>
        <v>7263</v>
      </c>
    </row>
    <row r="1941" spans="1:11" x14ac:dyDescent="0.2">
      <c r="A1941" s="56">
        <v>6</v>
      </c>
      <c r="B1941">
        <v>1980</v>
      </c>
      <c r="C1941" t="s">
        <v>21</v>
      </c>
      <c r="D1941" s="58">
        <v>29373</v>
      </c>
      <c r="E1941" s="30" t="s">
        <v>0</v>
      </c>
      <c r="F1941">
        <v>7400</v>
      </c>
      <c r="G1941">
        <v>7400</v>
      </c>
      <c r="H1941">
        <v>0</v>
      </c>
      <c r="I1941">
        <v>9937</v>
      </c>
      <c r="J1941">
        <v>223</v>
      </c>
      <c r="K1941">
        <f>TB_VOLUMEDEVENDAS[[#This Row],[Produção]]-TB_VOLUMEDEVENDAS[[#This Row],[Exportação]]</f>
        <v>9714</v>
      </c>
    </row>
    <row r="1942" spans="1:11" x14ac:dyDescent="0.2">
      <c r="A1942" s="56">
        <v>7</v>
      </c>
      <c r="B1942">
        <v>1980</v>
      </c>
      <c r="C1942" t="s">
        <v>22</v>
      </c>
      <c r="D1942" s="58">
        <v>29403</v>
      </c>
      <c r="E1942" s="30" t="s">
        <v>0</v>
      </c>
      <c r="F1942">
        <v>7013</v>
      </c>
      <c r="G1942">
        <v>7013</v>
      </c>
      <c r="H1942">
        <v>0</v>
      </c>
      <c r="I1942">
        <v>6945</v>
      </c>
      <c r="J1942">
        <v>569</v>
      </c>
      <c r="K1942">
        <f>TB_VOLUMEDEVENDAS[[#This Row],[Produção]]-TB_VOLUMEDEVENDAS[[#This Row],[Exportação]]</f>
        <v>6376</v>
      </c>
    </row>
    <row r="1943" spans="1:11" x14ac:dyDescent="0.2">
      <c r="A1943" s="56">
        <v>8</v>
      </c>
      <c r="B1943">
        <v>1980</v>
      </c>
      <c r="C1943" t="s">
        <v>23</v>
      </c>
      <c r="D1943" s="58">
        <v>29434</v>
      </c>
      <c r="E1943" s="30" t="s">
        <v>0</v>
      </c>
      <c r="F1943">
        <v>9410</v>
      </c>
      <c r="G1943">
        <v>9410</v>
      </c>
      <c r="H1943">
        <v>0</v>
      </c>
      <c r="I1943">
        <v>8882</v>
      </c>
      <c r="J1943">
        <v>346</v>
      </c>
      <c r="K1943">
        <f>TB_VOLUMEDEVENDAS[[#This Row],[Produção]]-TB_VOLUMEDEVENDAS[[#This Row],[Exportação]]</f>
        <v>8536</v>
      </c>
    </row>
    <row r="1944" spans="1:11" x14ac:dyDescent="0.2">
      <c r="A1944" s="56">
        <v>9</v>
      </c>
      <c r="B1944">
        <v>1980</v>
      </c>
      <c r="C1944" t="s">
        <v>24</v>
      </c>
      <c r="D1944" s="58">
        <v>29465</v>
      </c>
      <c r="E1944" s="30" t="s">
        <v>0</v>
      </c>
      <c r="F1944">
        <v>8959</v>
      </c>
      <c r="G1944">
        <v>8959</v>
      </c>
      <c r="H1944">
        <v>0</v>
      </c>
      <c r="I1944">
        <v>10901</v>
      </c>
      <c r="J1944">
        <v>423</v>
      </c>
      <c r="K1944">
        <f>TB_VOLUMEDEVENDAS[[#This Row],[Produção]]-TB_VOLUMEDEVENDAS[[#This Row],[Exportação]]</f>
        <v>10478</v>
      </c>
    </row>
    <row r="1945" spans="1:11" x14ac:dyDescent="0.2">
      <c r="A1945" s="56">
        <v>10</v>
      </c>
      <c r="B1945">
        <v>1980</v>
      </c>
      <c r="C1945" t="s">
        <v>25</v>
      </c>
      <c r="D1945" s="58">
        <v>29495</v>
      </c>
      <c r="E1945" s="30" t="s">
        <v>0</v>
      </c>
      <c r="F1945">
        <v>7320</v>
      </c>
      <c r="G1945">
        <v>7320</v>
      </c>
      <c r="H1945">
        <v>0</v>
      </c>
      <c r="I1945">
        <v>11696</v>
      </c>
      <c r="J1945">
        <v>1270</v>
      </c>
      <c r="K1945">
        <f>TB_VOLUMEDEVENDAS[[#This Row],[Produção]]-TB_VOLUMEDEVENDAS[[#This Row],[Exportação]]</f>
        <v>10426</v>
      </c>
    </row>
    <row r="1946" spans="1:11" x14ac:dyDescent="0.2">
      <c r="A1946" s="56">
        <v>11</v>
      </c>
      <c r="B1946">
        <v>1980</v>
      </c>
      <c r="C1946" t="s">
        <v>26</v>
      </c>
      <c r="D1946" s="58">
        <v>29526</v>
      </c>
      <c r="E1946" s="30" t="s">
        <v>0</v>
      </c>
      <c r="F1946">
        <v>5970</v>
      </c>
      <c r="G1946">
        <v>5970</v>
      </c>
      <c r="H1946">
        <v>0</v>
      </c>
      <c r="I1946">
        <v>9875</v>
      </c>
      <c r="J1946">
        <v>3111</v>
      </c>
      <c r="K1946">
        <f>TB_VOLUMEDEVENDAS[[#This Row],[Produção]]-TB_VOLUMEDEVENDAS[[#This Row],[Exportação]]</f>
        <v>6764</v>
      </c>
    </row>
    <row r="1947" spans="1:11" x14ac:dyDescent="0.2">
      <c r="A1947" s="56">
        <v>12</v>
      </c>
      <c r="B1947">
        <v>1980</v>
      </c>
      <c r="C1947" t="s">
        <v>27</v>
      </c>
      <c r="D1947" s="58">
        <v>29556</v>
      </c>
      <c r="E1947" s="30" t="s">
        <v>0</v>
      </c>
      <c r="F1947">
        <v>6157</v>
      </c>
      <c r="G1947">
        <v>6157</v>
      </c>
      <c r="H1947">
        <v>0</v>
      </c>
      <c r="I1947">
        <v>9402</v>
      </c>
      <c r="J1947">
        <v>5964</v>
      </c>
      <c r="K1947">
        <f>TB_VOLUMEDEVENDAS[[#This Row],[Produção]]-TB_VOLUMEDEVENDAS[[#This Row],[Exportação]]</f>
        <v>3438</v>
      </c>
    </row>
    <row r="1948" spans="1:11" x14ac:dyDescent="0.2">
      <c r="A1948" s="56">
        <v>1</v>
      </c>
      <c r="B1948">
        <v>1981</v>
      </c>
      <c r="C1948" t="s">
        <v>16</v>
      </c>
      <c r="D1948" s="58">
        <v>29587</v>
      </c>
      <c r="E1948" s="30" t="s">
        <v>0</v>
      </c>
      <c r="F1948">
        <v>6325</v>
      </c>
      <c r="G1948">
        <v>6325</v>
      </c>
      <c r="H1948">
        <v>0</v>
      </c>
      <c r="I1948">
        <v>9966</v>
      </c>
      <c r="J1948">
        <v>2403</v>
      </c>
      <c r="K1948">
        <f>TB_VOLUMEDEVENDAS[[#This Row],[Produção]]-TB_VOLUMEDEVENDAS[[#This Row],[Exportação]]</f>
        <v>7563</v>
      </c>
    </row>
    <row r="1949" spans="1:11" x14ac:dyDescent="0.2">
      <c r="A1949" s="56">
        <v>2</v>
      </c>
      <c r="B1949">
        <v>1981</v>
      </c>
      <c r="C1949" t="s">
        <v>17</v>
      </c>
      <c r="D1949" s="58">
        <v>29618</v>
      </c>
      <c r="E1949" s="30" t="s">
        <v>0</v>
      </c>
      <c r="F1949">
        <v>4555</v>
      </c>
      <c r="G1949">
        <v>4555</v>
      </c>
      <c r="H1949">
        <v>0</v>
      </c>
      <c r="I1949">
        <v>9019</v>
      </c>
      <c r="J1949">
        <v>2288</v>
      </c>
      <c r="K1949">
        <f>TB_VOLUMEDEVENDAS[[#This Row],[Produção]]-TB_VOLUMEDEVENDAS[[#This Row],[Exportação]]</f>
        <v>6731</v>
      </c>
    </row>
    <row r="1950" spans="1:11" x14ac:dyDescent="0.2">
      <c r="A1950" s="56">
        <v>3</v>
      </c>
      <c r="B1950">
        <v>1981</v>
      </c>
      <c r="C1950" t="s">
        <v>18</v>
      </c>
      <c r="D1950" s="58">
        <v>29646</v>
      </c>
      <c r="E1950" s="30" t="s">
        <v>0</v>
      </c>
      <c r="F1950">
        <v>4042</v>
      </c>
      <c r="G1950">
        <v>4042</v>
      </c>
      <c r="H1950">
        <v>0</v>
      </c>
      <c r="I1950">
        <v>9126</v>
      </c>
      <c r="J1950">
        <v>6104</v>
      </c>
      <c r="K1950">
        <f>TB_VOLUMEDEVENDAS[[#This Row],[Produção]]-TB_VOLUMEDEVENDAS[[#This Row],[Exportação]]</f>
        <v>3022</v>
      </c>
    </row>
    <row r="1951" spans="1:11" x14ac:dyDescent="0.2">
      <c r="A1951" s="56">
        <v>4</v>
      </c>
      <c r="B1951">
        <v>1981</v>
      </c>
      <c r="C1951" t="s">
        <v>19</v>
      </c>
      <c r="D1951" s="58">
        <v>29677</v>
      </c>
      <c r="E1951" s="30" t="s">
        <v>0</v>
      </c>
      <c r="F1951">
        <v>4017</v>
      </c>
      <c r="G1951">
        <v>4017</v>
      </c>
      <c r="H1951">
        <v>0</v>
      </c>
      <c r="I1951">
        <v>6463</v>
      </c>
      <c r="J1951">
        <v>3745</v>
      </c>
      <c r="K1951">
        <f>TB_VOLUMEDEVENDAS[[#This Row],[Produção]]-TB_VOLUMEDEVENDAS[[#This Row],[Exportação]]</f>
        <v>2718</v>
      </c>
    </row>
    <row r="1952" spans="1:11" x14ac:dyDescent="0.2">
      <c r="A1952" s="56">
        <v>5</v>
      </c>
      <c r="B1952">
        <v>1981</v>
      </c>
      <c r="C1952" t="s">
        <v>20</v>
      </c>
      <c r="D1952" s="58">
        <v>29707</v>
      </c>
      <c r="E1952" s="30" t="s">
        <v>0</v>
      </c>
      <c r="F1952">
        <v>4907</v>
      </c>
      <c r="G1952">
        <v>4907</v>
      </c>
      <c r="H1952">
        <v>0</v>
      </c>
      <c r="I1952">
        <v>10962</v>
      </c>
      <c r="J1952">
        <v>5084</v>
      </c>
      <c r="K1952">
        <f>TB_VOLUMEDEVENDAS[[#This Row],[Produção]]-TB_VOLUMEDEVENDAS[[#This Row],[Exportação]]</f>
        <v>5878</v>
      </c>
    </row>
    <row r="1953" spans="1:11" x14ac:dyDescent="0.2">
      <c r="A1953" s="56">
        <v>6</v>
      </c>
      <c r="B1953">
        <v>1981</v>
      </c>
      <c r="C1953" t="s">
        <v>21</v>
      </c>
      <c r="D1953" s="58">
        <v>29738</v>
      </c>
      <c r="E1953" s="30" t="s">
        <v>0</v>
      </c>
      <c r="F1953">
        <v>5592</v>
      </c>
      <c r="G1953">
        <v>5592</v>
      </c>
      <c r="H1953">
        <v>0</v>
      </c>
      <c r="I1953">
        <v>8655</v>
      </c>
      <c r="J1953">
        <v>2975</v>
      </c>
      <c r="K1953">
        <f>TB_VOLUMEDEVENDAS[[#This Row],[Produção]]-TB_VOLUMEDEVENDAS[[#This Row],[Exportação]]</f>
        <v>5680</v>
      </c>
    </row>
    <row r="1954" spans="1:11" x14ac:dyDescent="0.2">
      <c r="A1954" s="56">
        <v>7</v>
      </c>
      <c r="B1954">
        <v>1981</v>
      </c>
      <c r="C1954" t="s">
        <v>22</v>
      </c>
      <c r="D1954" s="58">
        <v>29768</v>
      </c>
      <c r="E1954" s="30" t="s">
        <v>0</v>
      </c>
      <c r="F1954">
        <v>6502</v>
      </c>
      <c r="G1954">
        <v>6502</v>
      </c>
      <c r="H1954">
        <v>0</v>
      </c>
      <c r="I1954">
        <v>7552</v>
      </c>
      <c r="J1954">
        <v>2063</v>
      </c>
      <c r="K1954">
        <f>TB_VOLUMEDEVENDAS[[#This Row],[Produção]]-TB_VOLUMEDEVENDAS[[#This Row],[Exportação]]</f>
        <v>5489</v>
      </c>
    </row>
    <row r="1955" spans="1:11" x14ac:dyDescent="0.2">
      <c r="A1955" s="56">
        <v>8</v>
      </c>
      <c r="B1955">
        <v>1981</v>
      </c>
      <c r="C1955" t="s">
        <v>23</v>
      </c>
      <c r="D1955" s="58">
        <v>29799</v>
      </c>
      <c r="E1955" s="30" t="s">
        <v>0</v>
      </c>
      <c r="F1955">
        <v>5299</v>
      </c>
      <c r="G1955">
        <v>5299</v>
      </c>
      <c r="H1955">
        <v>0</v>
      </c>
      <c r="I1955">
        <v>6716</v>
      </c>
      <c r="J1955">
        <v>1155</v>
      </c>
      <c r="K1955">
        <f>TB_VOLUMEDEVENDAS[[#This Row],[Produção]]-TB_VOLUMEDEVENDAS[[#This Row],[Exportação]]</f>
        <v>5561</v>
      </c>
    </row>
    <row r="1956" spans="1:11" x14ac:dyDescent="0.2">
      <c r="A1956" s="56">
        <v>9</v>
      </c>
      <c r="B1956">
        <v>1981</v>
      </c>
      <c r="C1956" t="s">
        <v>24</v>
      </c>
      <c r="D1956" s="58">
        <v>29830</v>
      </c>
      <c r="E1956" s="30" t="s">
        <v>0</v>
      </c>
      <c r="F1956">
        <v>5955</v>
      </c>
      <c r="G1956">
        <v>5955</v>
      </c>
      <c r="H1956">
        <v>0</v>
      </c>
      <c r="I1956">
        <v>6299</v>
      </c>
      <c r="J1956">
        <v>-4296</v>
      </c>
      <c r="K1956">
        <f>TB_VOLUMEDEVENDAS[[#This Row],[Produção]]-TB_VOLUMEDEVENDAS[[#This Row],[Exportação]]</f>
        <v>10595</v>
      </c>
    </row>
    <row r="1957" spans="1:11" x14ac:dyDescent="0.2">
      <c r="A1957" s="56">
        <v>10</v>
      </c>
      <c r="B1957">
        <v>1981</v>
      </c>
      <c r="C1957" t="s">
        <v>25</v>
      </c>
      <c r="D1957" s="58">
        <v>29860</v>
      </c>
      <c r="E1957" s="30" t="s">
        <v>0</v>
      </c>
      <c r="F1957">
        <v>5976</v>
      </c>
      <c r="G1957">
        <v>5976</v>
      </c>
      <c r="H1957">
        <v>0</v>
      </c>
      <c r="I1957">
        <v>7569</v>
      </c>
      <c r="J1957">
        <v>692</v>
      </c>
      <c r="K1957">
        <f>TB_VOLUMEDEVENDAS[[#This Row],[Produção]]-TB_VOLUMEDEVENDAS[[#This Row],[Exportação]]</f>
        <v>6877</v>
      </c>
    </row>
    <row r="1958" spans="1:11" x14ac:dyDescent="0.2">
      <c r="A1958" s="56">
        <v>11</v>
      </c>
      <c r="B1958">
        <v>1981</v>
      </c>
      <c r="C1958" t="s">
        <v>26</v>
      </c>
      <c r="D1958" s="58">
        <v>29891</v>
      </c>
      <c r="E1958" s="30" t="s">
        <v>0</v>
      </c>
      <c r="F1958">
        <v>5817</v>
      </c>
      <c r="G1958">
        <v>5817</v>
      </c>
      <c r="H1958">
        <v>0</v>
      </c>
      <c r="I1958">
        <v>6277</v>
      </c>
      <c r="J1958">
        <v>727</v>
      </c>
      <c r="K1958">
        <f>TB_VOLUMEDEVENDAS[[#This Row],[Produção]]-TB_VOLUMEDEVENDAS[[#This Row],[Exportação]]</f>
        <v>5550</v>
      </c>
    </row>
    <row r="1959" spans="1:11" x14ac:dyDescent="0.2">
      <c r="A1959" s="56">
        <v>12</v>
      </c>
      <c r="B1959">
        <v>1981</v>
      </c>
      <c r="C1959" t="s">
        <v>27</v>
      </c>
      <c r="D1959" s="58">
        <v>29921</v>
      </c>
      <c r="E1959" s="30" t="s">
        <v>0</v>
      </c>
      <c r="F1959">
        <v>6749</v>
      </c>
      <c r="G1959">
        <v>6749</v>
      </c>
      <c r="H1959">
        <v>0</v>
      </c>
      <c r="I1959">
        <v>5866</v>
      </c>
      <c r="J1959">
        <v>1752</v>
      </c>
      <c r="K1959">
        <f>TB_VOLUMEDEVENDAS[[#This Row],[Produção]]-TB_VOLUMEDEVENDAS[[#This Row],[Exportação]]</f>
        <v>4114</v>
      </c>
    </row>
    <row r="1960" spans="1:11" x14ac:dyDescent="0.2">
      <c r="A1960" s="56">
        <v>1</v>
      </c>
      <c r="B1960">
        <v>1982</v>
      </c>
      <c r="C1960" t="s">
        <v>16</v>
      </c>
      <c r="D1960" s="58">
        <v>29952</v>
      </c>
      <c r="E1960" s="30" t="s">
        <v>0</v>
      </c>
      <c r="F1960">
        <v>4724</v>
      </c>
      <c r="G1960">
        <v>4724</v>
      </c>
      <c r="H1960">
        <v>0</v>
      </c>
      <c r="I1960">
        <v>5767</v>
      </c>
      <c r="J1960">
        <v>2395</v>
      </c>
      <c r="K1960">
        <f>TB_VOLUMEDEVENDAS[[#This Row],[Produção]]-TB_VOLUMEDEVENDAS[[#This Row],[Exportação]]</f>
        <v>3372</v>
      </c>
    </row>
    <row r="1961" spans="1:11" x14ac:dyDescent="0.2">
      <c r="A1961" s="56">
        <v>2</v>
      </c>
      <c r="B1961">
        <v>1982</v>
      </c>
      <c r="C1961" t="s">
        <v>17</v>
      </c>
      <c r="D1961" s="58">
        <v>29983</v>
      </c>
      <c r="E1961" s="30" t="s">
        <v>0</v>
      </c>
      <c r="F1961">
        <v>5217</v>
      </c>
      <c r="G1961">
        <v>5217</v>
      </c>
      <c r="H1961">
        <v>0</v>
      </c>
      <c r="I1961">
        <v>5901</v>
      </c>
      <c r="J1961">
        <v>3428</v>
      </c>
      <c r="K1961">
        <f>TB_VOLUMEDEVENDAS[[#This Row],[Produção]]-TB_VOLUMEDEVENDAS[[#This Row],[Exportação]]</f>
        <v>2473</v>
      </c>
    </row>
    <row r="1962" spans="1:11" x14ac:dyDescent="0.2">
      <c r="A1962" s="56">
        <v>3</v>
      </c>
      <c r="B1962">
        <v>1982</v>
      </c>
      <c r="C1962" t="s">
        <v>18</v>
      </c>
      <c r="D1962" s="58">
        <v>30011</v>
      </c>
      <c r="E1962" s="30" t="s">
        <v>0</v>
      </c>
      <c r="F1962">
        <v>7750</v>
      </c>
      <c r="G1962">
        <v>7750</v>
      </c>
      <c r="H1962">
        <v>0</v>
      </c>
      <c r="I1962">
        <v>9402</v>
      </c>
      <c r="J1962">
        <v>3284</v>
      </c>
      <c r="K1962">
        <f>TB_VOLUMEDEVENDAS[[#This Row],[Produção]]-TB_VOLUMEDEVENDAS[[#This Row],[Exportação]]</f>
        <v>6118</v>
      </c>
    </row>
    <row r="1963" spans="1:11" x14ac:dyDescent="0.2">
      <c r="A1963" s="56">
        <v>4</v>
      </c>
      <c r="B1963">
        <v>1982</v>
      </c>
      <c r="C1963" t="s">
        <v>19</v>
      </c>
      <c r="D1963" s="58">
        <v>30042</v>
      </c>
      <c r="E1963" s="30" t="s">
        <v>0</v>
      </c>
      <c r="F1963">
        <v>7343</v>
      </c>
      <c r="G1963">
        <v>7343</v>
      </c>
      <c r="H1963">
        <v>0</v>
      </c>
      <c r="I1963">
        <v>9906</v>
      </c>
      <c r="J1963">
        <v>3304</v>
      </c>
      <c r="K1963">
        <f>TB_VOLUMEDEVENDAS[[#This Row],[Produção]]-TB_VOLUMEDEVENDAS[[#This Row],[Exportação]]</f>
        <v>6602</v>
      </c>
    </row>
    <row r="1964" spans="1:11" x14ac:dyDescent="0.2">
      <c r="A1964" s="56">
        <v>5</v>
      </c>
      <c r="B1964">
        <v>1982</v>
      </c>
      <c r="C1964" t="s">
        <v>20</v>
      </c>
      <c r="D1964" s="58">
        <v>30072</v>
      </c>
      <c r="E1964" s="30" t="s">
        <v>0</v>
      </c>
      <c r="F1964">
        <v>6902</v>
      </c>
      <c r="G1964">
        <v>6902</v>
      </c>
      <c r="H1964">
        <v>0</v>
      </c>
      <c r="I1964">
        <v>10299</v>
      </c>
      <c r="J1964">
        <v>3425</v>
      </c>
      <c r="K1964">
        <f>TB_VOLUMEDEVENDAS[[#This Row],[Produção]]-TB_VOLUMEDEVENDAS[[#This Row],[Exportação]]</f>
        <v>6874</v>
      </c>
    </row>
    <row r="1965" spans="1:11" x14ac:dyDescent="0.2">
      <c r="A1965" s="56">
        <v>6</v>
      </c>
      <c r="B1965">
        <v>1982</v>
      </c>
      <c r="C1965" t="s">
        <v>21</v>
      </c>
      <c r="D1965" s="58">
        <v>30103</v>
      </c>
      <c r="E1965" s="30" t="s">
        <v>0</v>
      </c>
      <c r="F1965">
        <v>7527</v>
      </c>
      <c r="G1965">
        <v>7527</v>
      </c>
      <c r="H1965">
        <v>0</v>
      </c>
      <c r="I1965">
        <v>11291</v>
      </c>
      <c r="J1965">
        <v>3053</v>
      </c>
      <c r="K1965">
        <f>TB_VOLUMEDEVENDAS[[#This Row],[Produção]]-TB_VOLUMEDEVENDAS[[#This Row],[Exportação]]</f>
        <v>8238</v>
      </c>
    </row>
    <row r="1966" spans="1:11" x14ac:dyDescent="0.2">
      <c r="A1966" s="56">
        <v>7</v>
      </c>
      <c r="B1966">
        <v>1982</v>
      </c>
      <c r="C1966" t="s">
        <v>22</v>
      </c>
      <c r="D1966" s="58">
        <v>30133</v>
      </c>
      <c r="E1966" s="30" t="s">
        <v>0</v>
      </c>
      <c r="F1966">
        <v>6267</v>
      </c>
      <c r="G1966">
        <v>6267</v>
      </c>
      <c r="H1966">
        <v>0</v>
      </c>
      <c r="I1966">
        <v>9816</v>
      </c>
      <c r="J1966">
        <v>4284</v>
      </c>
      <c r="K1966">
        <f>TB_VOLUMEDEVENDAS[[#This Row],[Produção]]-TB_VOLUMEDEVENDAS[[#This Row],[Exportação]]</f>
        <v>5532</v>
      </c>
    </row>
    <row r="1967" spans="1:11" x14ac:dyDescent="0.2">
      <c r="A1967" s="56">
        <v>8</v>
      </c>
      <c r="B1967">
        <v>1982</v>
      </c>
      <c r="C1967" t="s">
        <v>23</v>
      </c>
      <c r="D1967" s="58">
        <v>30164</v>
      </c>
      <c r="E1967" s="30" t="s">
        <v>0</v>
      </c>
      <c r="F1967">
        <v>8149</v>
      </c>
      <c r="G1967">
        <v>8149</v>
      </c>
      <c r="H1967">
        <v>0</v>
      </c>
      <c r="I1967">
        <v>12453</v>
      </c>
      <c r="J1967">
        <v>3431</v>
      </c>
      <c r="K1967">
        <f>TB_VOLUMEDEVENDAS[[#This Row],[Produção]]-TB_VOLUMEDEVENDAS[[#This Row],[Exportação]]</f>
        <v>9022</v>
      </c>
    </row>
    <row r="1968" spans="1:11" x14ac:dyDescent="0.2">
      <c r="A1968" s="56">
        <v>9</v>
      </c>
      <c r="B1968">
        <v>1982</v>
      </c>
      <c r="C1968" t="s">
        <v>24</v>
      </c>
      <c r="D1968" s="58">
        <v>30195</v>
      </c>
      <c r="E1968" s="30" t="s">
        <v>0</v>
      </c>
      <c r="F1968">
        <v>6919</v>
      </c>
      <c r="G1968">
        <v>6919</v>
      </c>
      <c r="H1968">
        <v>0</v>
      </c>
      <c r="I1968">
        <v>11460</v>
      </c>
      <c r="J1968">
        <v>3305</v>
      </c>
      <c r="K1968">
        <f>TB_VOLUMEDEVENDAS[[#This Row],[Produção]]-TB_VOLUMEDEVENDAS[[#This Row],[Exportação]]</f>
        <v>8155</v>
      </c>
    </row>
    <row r="1969" spans="1:11" x14ac:dyDescent="0.2">
      <c r="A1969" s="56">
        <v>10</v>
      </c>
      <c r="B1969">
        <v>1982</v>
      </c>
      <c r="C1969" t="s">
        <v>25</v>
      </c>
      <c r="D1969" s="58">
        <v>30225</v>
      </c>
      <c r="E1969" s="30" t="s">
        <v>0</v>
      </c>
      <c r="F1969">
        <v>6704</v>
      </c>
      <c r="G1969">
        <v>6704</v>
      </c>
      <c r="H1969">
        <v>0</v>
      </c>
      <c r="I1969">
        <v>12005</v>
      </c>
      <c r="J1969">
        <v>2882</v>
      </c>
      <c r="K1969">
        <f>TB_VOLUMEDEVENDAS[[#This Row],[Produção]]-TB_VOLUMEDEVENDAS[[#This Row],[Exportação]]</f>
        <v>9123</v>
      </c>
    </row>
    <row r="1970" spans="1:11" x14ac:dyDescent="0.2">
      <c r="A1970" s="56">
        <v>11</v>
      </c>
      <c r="B1970">
        <v>1982</v>
      </c>
      <c r="C1970" t="s">
        <v>26</v>
      </c>
      <c r="D1970" s="58">
        <v>30256</v>
      </c>
      <c r="E1970" s="30" t="s">
        <v>0</v>
      </c>
      <c r="F1970">
        <v>6360</v>
      </c>
      <c r="G1970">
        <v>6360</v>
      </c>
      <c r="H1970">
        <v>0</v>
      </c>
      <c r="I1970">
        <v>12889</v>
      </c>
      <c r="J1970">
        <v>3849</v>
      </c>
      <c r="K1970">
        <f>TB_VOLUMEDEVENDAS[[#This Row],[Produção]]-TB_VOLUMEDEVENDAS[[#This Row],[Exportação]]</f>
        <v>9040</v>
      </c>
    </row>
    <row r="1971" spans="1:11" x14ac:dyDescent="0.2">
      <c r="A1971" s="56">
        <v>12</v>
      </c>
      <c r="B1971">
        <v>1982</v>
      </c>
      <c r="C1971" t="s">
        <v>27</v>
      </c>
      <c r="D1971" s="58">
        <v>30286</v>
      </c>
      <c r="E1971" s="30" t="s">
        <v>0</v>
      </c>
      <c r="F1971">
        <v>8939</v>
      </c>
      <c r="G1971">
        <v>8939</v>
      </c>
      <c r="H1971">
        <v>0</v>
      </c>
      <c r="I1971">
        <v>11523</v>
      </c>
      <c r="J1971">
        <v>5061</v>
      </c>
      <c r="K1971">
        <f>TB_VOLUMEDEVENDAS[[#This Row],[Produção]]-TB_VOLUMEDEVENDAS[[#This Row],[Exportação]]</f>
        <v>6462</v>
      </c>
    </row>
    <row r="1972" spans="1:11" x14ac:dyDescent="0.2">
      <c r="A1972" s="56">
        <v>1</v>
      </c>
      <c r="B1972">
        <v>1983</v>
      </c>
      <c r="C1972" t="s">
        <v>16</v>
      </c>
      <c r="D1972" s="58">
        <v>30317</v>
      </c>
      <c r="E1972" s="30" t="s">
        <v>0</v>
      </c>
      <c r="F1972">
        <v>4875</v>
      </c>
      <c r="G1972">
        <v>4875</v>
      </c>
      <c r="H1972">
        <v>0</v>
      </c>
      <c r="I1972">
        <v>10630</v>
      </c>
      <c r="J1972">
        <v>2585</v>
      </c>
      <c r="K1972">
        <f>TB_VOLUMEDEVENDAS[[#This Row],[Produção]]-TB_VOLUMEDEVENDAS[[#This Row],[Exportação]]</f>
        <v>8045</v>
      </c>
    </row>
    <row r="1973" spans="1:11" x14ac:dyDescent="0.2">
      <c r="A1973" s="56">
        <v>2</v>
      </c>
      <c r="B1973">
        <v>1983</v>
      </c>
      <c r="C1973" t="s">
        <v>17</v>
      </c>
      <c r="D1973" s="58">
        <v>30348</v>
      </c>
      <c r="E1973" s="30" t="s">
        <v>0</v>
      </c>
      <c r="F1973">
        <v>5927</v>
      </c>
      <c r="G1973">
        <v>5927</v>
      </c>
      <c r="H1973">
        <v>0</v>
      </c>
      <c r="I1973">
        <v>7513</v>
      </c>
      <c r="J1973">
        <v>1376</v>
      </c>
      <c r="K1973">
        <f>TB_VOLUMEDEVENDAS[[#This Row],[Produção]]-TB_VOLUMEDEVENDAS[[#This Row],[Exportação]]</f>
        <v>6137</v>
      </c>
    </row>
    <row r="1974" spans="1:11" x14ac:dyDescent="0.2">
      <c r="A1974" s="56">
        <v>3</v>
      </c>
      <c r="B1974">
        <v>1983</v>
      </c>
      <c r="C1974" t="s">
        <v>18</v>
      </c>
      <c r="D1974" s="58">
        <v>30376</v>
      </c>
      <c r="E1974" s="30" t="s">
        <v>0</v>
      </c>
      <c r="F1974">
        <v>6825</v>
      </c>
      <c r="G1974">
        <v>6825</v>
      </c>
      <c r="H1974">
        <v>0</v>
      </c>
      <c r="I1974">
        <v>7317</v>
      </c>
      <c r="J1974">
        <v>2375</v>
      </c>
      <c r="K1974">
        <f>TB_VOLUMEDEVENDAS[[#This Row],[Produção]]-TB_VOLUMEDEVENDAS[[#This Row],[Exportação]]</f>
        <v>4942</v>
      </c>
    </row>
    <row r="1975" spans="1:11" x14ac:dyDescent="0.2">
      <c r="A1975" s="56">
        <v>4</v>
      </c>
      <c r="B1975">
        <v>1983</v>
      </c>
      <c r="C1975" t="s">
        <v>19</v>
      </c>
      <c r="D1975" s="58">
        <v>30407</v>
      </c>
      <c r="E1975" s="30" t="s">
        <v>0</v>
      </c>
      <c r="F1975">
        <v>6092</v>
      </c>
      <c r="G1975">
        <v>6092</v>
      </c>
      <c r="H1975">
        <v>0</v>
      </c>
      <c r="I1975">
        <v>6650</v>
      </c>
      <c r="J1975">
        <v>1141</v>
      </c>
      <c r="K1975">
        <f>TB_VOLUMEDEVENDAS[[#This Row],[Produção]]-TB_VOLUMEDEVENDAS[[#This Row],[Exportação]]</f>
        <v>5509</v>
      </c>
    </row>
    <row r="1976" spans="1:11" x14ac:dyDescent="0.2">
      <c r="A1976" s="56">
        <v>5</v>
      </c>
      <c r="B1976">
        <v>1983</v>
      </c>
      <c r="C1976" t="s">
        <v>20</v>
      </c>
      <c r="D1976" s="58">
        <v>30437</v>
      </c>
      <c r="E1976" s="30" t="s">
        <v>0</v>
      </c>
      <c r="F1976">
        <v>6427</v>
      </c>
      <c r="G1976">
        <v>6427</v>
      </c>
      <c r="H1976">
        <v>0</v>
      </c>
      <c r="I1976">
        <v>9785</v>
      </c>
      <c r="J1976">
        <v>2850</v>
      </c>
      <c r="K1976">
        <f>TB_VOLUMEDEVENDAS[[#This Row],[Produção]]-TB_VOLUMEDEVENDAS[[#This Row],[Exportação]]</f>
        <v>6935</v>
      </c>
    </row>
    <row r="1977" spans="1:11" x14ac:dyDescent="0.2">
      <c r="A1977" s="56">
        <v>6</v>
      </c>
      <c r="B1977">
        <v>1983</v>
      </c>
      <c r="C1977" t="s">
        <v>21</v>
      </c>
      <c r="D1977" s="58">
        <v>30468</v>
      </c>
      <c r="E1977" s="30" t="s">
        <v>0</v>
      </c>
      <c r="F1977">
        <v>6105</v>
      </c>
      <c r="G1977">
        <v>6105</v>
      </c>
      <c r="H1977">
        <v>0</v>
      </c>
      <c r="I1977">
        <v>8090</v>
      </c>
      <c r="J1977">
        <v>2197</v>
      </c>
      <c r="K1977">
        <f>TB_VOLUMEDEVENDAS[[#This Row],[Produção]]-TB_VOLUMEDEVENDAS[[#This Row],[Exportação]]</f>
        <v>5893</v>
      </c>
    </row>
    <row r="1978" spans="1:11" x14ac:dyDescent="0.2">
      <c r="A1978" s="56">
        <v>7</v>
      </c>
      <c r="B1978">
        <v>1983</v>
      </c>
      <c r="C1978" t="s">
        <v>22</v>
      </c>
      <c r="D1978" s="58">
        <v>30498</v>
      </c>
      <c r="E1978" s="30" t="s">
        <v>0</v>
      </c>
      <c r="F1978">
        <v>5803</v>
      </c>
      <c r="G1978">
        <v>5803</v>
      </c>
      <c r="H1978">
        <v>0</v>
      </c>
      <c r="I1978">
        <v>8168</v>
      </c>
      <c r="J1978">
        <v>2435</v>
      </c>
      <c r="K1978">
        <f>TB_VOLUMEDEVENDAS[[#This Row],[Produção]]-TB_VOLUMEDEVENDAS[[#This Row],[Exportação]]</f>
        <v>5733</v>
      </c>
    </row>
    <row r="1979" spans="1:11" x14ac:dyDescent="0.2">
      <c r="A1979" s="56">
        <v>8</v>
      </c>
      <c r="B1979">
        <v>1983</v>
      </c>
      <c r="C1979" t="s">
        <v>23</v>
      </c>
      <c r="D1979" s="58">
        <v>30529</v>
      </c>
      <c r="E1979" s="30" t="s">
        <v>0</v>
      </c>
      <c r="F1979">
        <v>7552</v>
      </c>
      <c r="G1979">
        <v>7552</v>
      </c>
      <c r="H1979">
        <v>0</v>
      </c>
      <c r="I1979">
        <v>9515</v>
      </c>
      <c r="J1979">
        <v>4244</v>
      </c>
      <c r="K1979">
        <f>TB_VOLUMEDEVENDAS[[#This Row],[Produção]]-TB_VOLUMEDEVENDAS[[#This Row],[Exportação]]</f>
        <v>5271</v>
      </c>
    </row>
    <row r="1980" spans="1:11" x14ac:dyDescent="0.2">
      <c r="A1980" s="56">
        <v>9</v>
      </c>
      <c r="B1980">
        <v>1983</v>
      </c>
      <c r="C1980" t="s">
        <v>24</v>
      </c>
      <c r="D1980" s="58">
        <v>30560</v>
      </c>
      <c r="E1980" s="30" t="s">
        <v>0</v>
      </c>
      <c r="F1980">
        <v>5659</v>
      </c>
      <c r="G1980">
        <v>5659</v>
      </c>
      <c r="H1980">
        <v>0</v>
      </c>
      <c r="I1980">
        <v>7636</v>
      </c>
      <c r="J1980">
        <v>1897</v>
      </c>
      <c r="K1980">
        <f>TB_VOLUMEDEVENDAS[[#This Row],[Produção]]-TB_VOLUMEDEVENDAS[[#This Row],[Exportação]]</f>
        <v>5739</v>
      </c>
    </row>
    <row r="1981" spans="1:11" x14ac:dyDescent="0.2">
      <c r="A1981" s="56">
        <v>10</v>
      </c>
      <c r="B1981">
        <v>1983</v>
      </c>
      <c r="C1981" t="s">
        <v>25</v>
      </c>
      <c r="D1981" s="58">
        <v>30590</v>
      </c>
      <c r="E1981" s="30" t="s">
        <v>0</v>
      </c>
      <c r="F1981">
        <v>6964</v>
      </c>
      <c r="G1981">
        <v>6964</v>
      </c>
      <c r="H1981">
        <v>0</v>
      </c>
      <c r="I1981">
        <v>8042</v>
      </c>
      <c r="J1981">
        <v>2307</v>
      </c>
      <c r="K1981">
        <f>TB_VOLUMEDEVENDAS[[#This Row],[Produção]]-TB_VOLUMEDEVENDAS[[#This Row],[Exportação]]</f>
        <v>5735</v>
      </c>
    </row>
    <row r="1982" spans="1:11" x14ac:dyDescent="0.2">
      <c r="A1982" s="56">
        <v>11</v>
      </c>
      <c r="B1982">
        <v>1983</v>
      </c>
      <c r="C1982" t="s">
        <v>26</v>
      </c>
      <c r="D1982" s="58">
        <v>30621</v>
      </c>
      <c r="E1982" s="30" t="s">
        <v>0</v>
      </c>
      <c r="F1982">
        <v>6968</v>
      </c>
      <c r="G1982">
        <v>6968</v>
      </c>
      <c r="H1982">
        <v>0</v>
      </c>
      <c r="I1982">
        <v>8283</v>
      </c>
      <c r="J1982">
        <v>1994</v>
      </c>
      <c r="K1982">
        <f>TB_VOLUMEDEVENDAS[[#This Row],[Produção]]-TB_VOLUMEDEVENDAS[[#This Row],[Exportação]]</f>
        <v>6289</v>
      </c>
    </row>
    <row r="1983" spans="1:11" x14ac:dyDescent="0.2">
      <c r="A1983" s="56">
        <v>12</v>
      </c>
      <c r="B1983">
        <v>1983</v>
      </c>
      <c r="C1983" t="s">
        <v>27</v>
      </c>
      <c r="D1983" s="58">
        <v>30651</v>
      </c>
      <c r="E1983" s="30" t="s">
        <v>0</v>
      </c>
      <c r="F1983">
        <v>7261</v>
      </c>
      <c r="G1983">
        <v>7261</v>
      </c>
      <c r="H1983">
        <v>0</v>
      </c>
      <c r="I1983">
        <v>9271</v>
      </c>
      <c r="J1983">
        <v>2648</v>
      </c>
      <c r="K1983">
        <f>TB_VOLUMEDEVENDAS[[#This Row],[Produção]]-TB_VOLUMEDEVENDAS[[#This Row],[Exportação]]</f>
        <v>6623</v>
      </c>
    </row>
    <row r="1984" spans="1:11" x14ac:dyDescent="0.2">
      <c r="A1984" s="56">
        <v>1</v>
      </c>
      <c r="B1984">
        <v>1984</v>
      </c>
      <c r="C1984" t="s">
        <v>16</v>
      </c>
      <c r="D1984" s="58">
        <v>30682</v>
      </c>
      <c r="E1984" s="30" t="s">
        <v>0</v>
      </c>
      <c r="F1984">
        <v>6930</v>
      </c>
      <c r="G1984">
        <v>6930</v>
      </c>
      <c r="H1984">
        <v>0</v>
      </c>
      <c r="I1984">
        <v>9155</v>
      </c>
      <c r="J1984">
        <v>2712</v>
      </c>
      <c r="K1984">
        <f>TB_VOLUMEDEVENDAS[[#This Row],[Produção]]-TB_VOLUMEDEVENDAS[[#This Row],[Exportação]]</f>
        <v>6443</v>
      </c>
    </row>
    <row r="1985" spans="1:11" x14ac:dyDescent="0.2">
      <c r="A1985" s="56">
        <v>2</v>
      </c>
      <c r="B1985">
        <v>1984</v>
      </c>
      <c r="C1985" t="s">
        <v>17</v>
      </c>
      <c r="D1985" s="58">
        <v>30713</v>
      </c>
      <c r="E1985" s="30" t="s">
        <v>0</v>
      </c>
      <c r="F1985">
        <v>7496</v>
      </c>
      <c r="G1985">
        <v>7496</v>
      </c>
      <c r="H1985">
        <v>0</v>
      </c>
      <c r="I1985">
        <v>7714</v>
      </c>
      <c r="J1985">
        <v>788</v>
      </c>
      <c r="K1985">
        <f>TB_VOLUMEDEVENDAS[[#This Row],[Produção]]-TB_VOLUMEDEVENDAS[[#This Row],[Exportação]]</f>
        <v>6926</v>
      </c>
    </row>
    <row r="1986" spans="1:11" x14ac:dyDescent="0.2">
      <c r="A1986" s="56">
        <v>3</v>
      </c>
      <c r="B1986">
        <v>1984</v>
      </c>
      <c r="C1986" t="s">
        <v>18</v>
      </c>
      <c r="D1986" s="58">
        <v>30742</v>
      </c>
      <c r="E1986" s="30" t="s">
        <v>0</v>
      </c>
      <c r="F1986">
        <v>6683</v>
      </c>
      <c r="G1986">
        <v>6683</v>
      </c>
      <c r="H1986">
        <v>0</v>
      </c>
      <c r="I1986">
        <v>8749</v>
      </c>
      <c r="J1986">
        <v>1578</v>
      </c>
      <c r="K1986">
        <f>TB_VOLUMEDEVENDAS[[#This Row],[Produção]]-TB_VOLUMEDEVENDAS[[#This Row],[Exportação]]</f>
        <v>7171</v>
      </c>
    </row>
    <row r="1987" spans="1:11" x14ac:dyDescent="0.2">
      <c r="A1987" s="56">
        <v>4</v>
      </c>
      <c r="B1987">
        <v>1984</v>
      </c>
      <c r="C1987" t="s">
        <v>19</v>
      </c>
      <c r="D1987" s="58">
        <v>30773</v>
      </c>
      <c r="E1987" s="30" t="s">
        <v>0</v>
      </c>
      <c r="F1987">
        <v>7363</v>
      </c>
      <c r="G1987">
        <v>7363</v>
      </c>
      <c r="H1987">
        <v>0</v>
      </c>
      <c r="I1987">
        <v>8567</v>
      </c>
      <c r="J1987">
        <v>1818</v>
      </c>
      <c r="K1987">
        <f>TB_VOLUMEDEVENDAS[[#This Row],[Produção]]-TB_VOLUMEDEVENDAS[[#This Row],[Exportação]]</f>
        <v>6749</v>
      </c>
    </row>
    <row r="1988" spans="1:11" x14ac:dyDescent="0.2">
      <c r="A1988" s="56">
        <v>5</v>
      </c>
      <c r="B1988">
        <v>1984</v>
      </c>
      <c r="C1988" t="s">
        <v>20</v>
      </c>
      <c r="D1988" s="58">
        <v>30803</v>
      </c>
      <c r="E1988" s="30" t="s">
        <v>0</v>
      </c>
      <c r="F1988">
        <v>8818</v>
      </c>
      <c r="G1988">
        <v>8818</v>
      </c>
      <c r="H1988">
        <v>0</v>
      </c>
      <c r="I1988">
        <v>11644</v>
      </c>
      <c r="J1988">
        <v>1692</v>
      </c>
      <c r="K1988">
        <f>TB_VOLUMEDEVENDAS[[#This Row],[Produção]]-TB_VOLUMEDEVENDAS[[#This Row],[Exportação]]</f>
        <v>9952</v>
      </c>
    </row>
    <row r="1989" spans="1:11" x14ac:dyDescent="0.2">
      <c r="A1989" s="56">
        <v>6</v>
      </c>
      <c r="B1989">
        <v>1984</v>
      </c>
      <c r="C1989" t="s">
        <v>21</v>
      </c>
      <c r="D1989" s="58">
        <v>30834</v>
      </c>
      <c r="E1989" s="30" t="s">
        <v>0</v>
      </c>
      <c r="F1989">
        <v>8751</v>
      </c>
      <c r="G1989">
        <v>8751</v>
      </c>
      <c r="H1989">
        <v>0</v>
      </c>
      <c r="I1989">
        <v>10679</v>
      </c>
      <c r="J1989">
        <v>2866</v>
      </c>
      <c r="K1989">
        <f>TB_VOLUMEDEVENDAS[[#This Row],[Produção]]-TB_VOLUMEDEVENDAS[[#This Row],[Exportação]]</f>
        <v>7813</v>
      </c>
    </row>
    <row r="1990" spans="1:11" x14ac:dyDescent="0.2">
      <c r="A1990" s="56">
        <v>7</v>
      </c>
      <c r="B1990">
        <v>1984</v>
      </c>
      <c r="C1990" t="s">
        <v>22</v>
      </c>
      <c r="D1990" s="58">
        <v>30864</v>
      </c>
      <c r="E1990" s="30" t="s">
        <v>0</v>
      </c>
      <c r="F1990">
        <v>7193</v>
      </c>
      <c r="G1990">
        <v>7193</v>
      </c>
      <c r="H1990">
        <v>0</v>
      </c>
      <c r="I1990">
        <v>10969</v>
      </c>
      <c r="J1990">
        <v>2126</v>
      </c>
      <c r="K1990">
        <f>TB_VOLUMEDEVENDAS[[#This Row],[Produção]]-TB_VOLUMEDEVENDAS[[#This Row],[Exportação]]</f>
        <v>8843</v>
      </c>
    </row>
    <row r="1991" spans="1:11" x14ac:dyDescent="0.2">
      <c r="A1991" s="56">
        <v>8</v>
      </c>
      <c r="B1991">
        <v>1984</v>
      </c>
      <c r="C1991" t="s">
        <v>23</v>
      </c>
      <c r="D1991" s="58">
        <v>30895</v>
      </c>
      <c r="E1991" s="30" t="s">
        <v>0</v>
      </c>
      <c r="F1991">
        <v>8212</v>
      </c>
      <c r="G1991">
        <v>8212</v>
      </c>
      <c r="H1991">
        <v>0</v>
      </c>
      <c r="I1991">
        <v>12492</v>
      </c>
      <c r="J1991">
        <v>3989</v>
      </c>
      <c r="K1991">
        <f>TB_VOLUMEDEVENDAS[[#This Row],[Produção]]-TB_VOLUMEDEVENDAS[[#This Row],[Exportação]]</f>
        <v>8503</v>
      </c>
    </row>
    <row r="1992" spans="1:11" x14ac:dyDescent="0.2">
      <c r="A1992" s="56">
        <v>9</v>
      </c>
      <c r="B1992">
        <v>1984</v>
      </c>
      <c r="C1992" t="s">
        <v>24</v>
      </c>
      <c r="D1992" s="58">
        <v>30926</v>
      </c>
      <c r="E1992" s="30" t="s">
        <v>0</v>
      </c>
      <c r="F1992">
        <v>8696</v>
      </c>
      <c r="G1992">
        <v>8696</v>
      </c>
      <c r="H1992">
        <v>0</v>
      </c>
      <c r="I1992">
        <v>10907</v>
      </c>
      <c r="J1992">
        <v>1838</v>
      </c>
      <c r="K1992">
        <f>TB_VOLUMEDEVENDAS[[#This Row],[Produção]]-TB_VOLUMEDEVENDAS[[#This Row],[Exportação]]</f>
        <v>9069</v>
      </c>
    </row>
    <row r="1993" spans="1:11" x14ac:dyDescent="0.2">
      <c r="A1993" s="56">
        <v>10</v>
      </c>
      <c r="B1993">
        <v>1984</v>
      </c>
      <c r="C1993" t="s">
        <v>25</v>
      </c>
      <c r="D1993" s="58">
        <v>30956</v>
      </c>
      <c r="E1993" s="30" t="s">
        <v>0</v>
      </c>
      <c r="F1993">
        <v>9460</v>
      </c>
      <c r="G1993">
        <v>9460</v>
      </c>
      <c r="H1993">
        <v>0</v>
      </c>
      <c r="I1993">
        <v>12689</v>
      </c>
      <c r="J1993">
        <v>2964</v>
      </c>
      <c r="K1993">
        <f>TB_VOLUMEDEVENDAS[[#This Row],[Produção]]-TB_VOLUMEDEVENDAS[[#This Row],[Exportação]]</f>
        <v>9725</v>
      </c>
    </row>
    <row r="1994" spans="1:11" x14ac:dyDescent="0.2">
      <c r="A1994" s="56">
        <v>11</v>
      </c>
      <c r="B1994">
        <v>1984</v>
      </c>
      <c r="C1994" t="s">
        <v>26</v>
      </c>
      <c r="D1994" s="58">
        <v>30987</v>
      </c>
      <c r="E1994" s="30" t="s">
        <v>0</v>
      </c>
      <c r="F1994">
        <v>7884</v>
      </c>
      <c r="G1994">
        <v>7884</v>
      </c>
      <c r="H1994">
        <v>0</v>
      </c>
      <c r="I1994">
        <v>11580</v>
      </c>
      <c r="J1994">
        <v>3666</v>
      </c>
      <c r="K1994">
        <f>TB_VOLUMEDEVENDAS[[#This Row],[Produção]]-TB_VOLUMEDEVENDAS[[#This Row],[Exportação]]</f>
        <v>7914</v>
      </c>
    </row>
    <row r="1995" spans="1:11" x14ac:dyDescent="0.2">
      <c r="A1995" s="56">
        <v>12</v>
      </c>
      <c r="B1995">
        <v>1984</v>
      </c>
      <c r="C1995" t="s">
        <v>27</v>
      </c>
      <c r="D1995" s="58">
        <v>31017</v>
      </c>
      <c r="E1995" s="30" t="s">
        <v>0</v>
      </c>
      <c r="F1995">
        <v>7291</v>
      </c>
      <c r="G1995">
        <v>7291</v>
      </c>
      <c r="H1995">
        <v>0</v>
      </c>
      <c r="I1995">
        <v>8538</v>
      </c>
      <c r="J1995">
        <v>4378</v>
      </c>
      <c r="K1995">
        <f>TB_VOLUMEDEVENDAS[[#This Row],[Produção]]-TB_VOLUMEDEVENDAS[[#This Row],[Exportação]]</f>
        <v>4160</v>
      </c>
    </row>
    <row r="1996" spans="1:11" x14ac:dyDescent="0.2">
      <c r="A1996" s="56">
        <v>1</v>
      </c>
      <c r="B1996">
        <v>1985</v>
      </c>
      <c r="C1996" t="s">
        <v>16</v>
      </c>
      <c r="D1996" s="58">
        <v>31048</v>
      </c>
      <c r="E1996" s="30" t="s">
        <v>0</v>
      </c>
      <c r="F1996">
        <v>6885</v>
      </c>
      <c r="G1996">
        <v>6885</v>
      </c>
      <c r="H1996">
        <v>0</v>
      </c>
      <c r="I1996">
        <v>9127</v>
      </c>
      <c r="J1996">
        <v>1712</v>
      </c>
      <c r="K1996">
        <f>TB_VOLUMEDEVENDAS[[#This Row],[Produção]]-TB_VOLUMEDEVENDAS[[#This Row],[Exportação]]</f>
        <v>7415</v>
      </c>
    </row>
    <row r="1997" spans="1:11" x14ac:dyDescent="0.2">
      <c r="A1997" s="56">
        <v>2</v>
      </c>
      <c r="B1997">
        <v>1985</v>
      </c>
      <c r="C1997" t="s">
        <v>17</v>
      </c>
      <c r="D1997" s="58">
        <v>31079</v>
      </c>
      <c r="E1997" s="30" t="s">
        <v>0</v>
      </c>
      <c r="F1997">
        <v>6645</v>
      </c>
      <c r="G1997">
        <v>6645</v>
      </c>
      <c r="H1997">
        <v>0</v>
      </c>
      <c r="I1997">
        <v>8626</v>
      </c>
      <c r="J1997">
        <v>1505</v>
      </c>
      <c r="K1997">
        <f>TB_VOLUMEDEVENDAS[[#This Row],[Produção]]-TB_VOLUMEDEVENDAS[[#This Row],[Exportação]]</f>
        <v>7121</v>
      </c>
    </row>
    <row r="1998" spans="1:11" x14ac:dyDescent="0.2">
      <c r="A1998" s="56">
        <v>3</v>
      </c>
      <c r="B1998">
        <v>1985</v>
      </c>
      <c r="C1998" t="s">
        <v>18</v>
      </c>
      <c r="D1998" s="58">
        <v>31107</v>
      </c>
      <c r="E1998" s="30" t="s">
        <v>0</v>
      </c>
      <c r="F1998">
        <v>8528</v>
      </c>
      <c r="G1998">
        <v>8528</v>
      </c>
      <c r="H1998">
        <v>0</v>
      </c>
      <c r="I1998">
        <v>11403</v>
      </c>
      <c r="J1998">
        <v>2672</v>
      </c>
      <c r="K1998">
        <f>TB_VOLUMEDEVENDAS[[#This Row],[Produção]]-TB_VOLUMEDEVENDAS[[#This Row],[Exportação]]</f>
        <v>8731</v>
      </c>
    </row>
    <row r="1999" spans="1:11" x14ac:dyDescent="0.2">
      <c r="A1999" s="56">
        <v>4</v>
      </c>
      <c r="B1999">
        <v>1985</v>
      </c>
      <c r="C1999" t="s">
        <v>19</v>
      </c>
      <c r="D1999" s="58">
        <v>31138</v>
      </c>
      <c r="E1999" s="30" t="s">
        <v>0</v>
      </c>
      <c r="F1999">
        <v>3649</v>
      </c>
      <c r="G1999">
        <v>3649</v>
      </c>
      <c r="H1999">
        <v>0</v>
      </c>
      <c r="I1999">
        <v>5140</v>
      </c>
      <c r="J1999">
        <v>2195</v>
      </c>
      <c r="K1999">
        <f>TB_VOLUMEDEVENDAS[[#This Row],[Produção]]-TB_VOLUMEDEVENDAS[[#This Row],[Exportação]]</f>
        <v>2945</v>
      </c>
    </row>
    <row r="2000" spans="1:11" x14ac:dyDescent="0.2">
      <c r="A2000" s="56">
        <v>5</v>
      </c>
      <c r="B2000">
        <v>1985</v>
      </c>
      <c r="C2000" t="s">
        <v>20</v>
      </c>
      <c r="D2000" s="58">
        <v>31168</v>
      </c>
      <c r="E2000" s="30" t="s">
        <v>0</v>
      </c>
      <c r="F2000">
        <v>3863</v>
      </c>
      <c r="G2000">
        <v>3863</v>
      </c>
      <c r="H2000">
        <v>0</v>
      </c>
      <c r="I2000">
        <v>6300</v>
      </c>
      <c r="J2000">
        <v>3158</v>
      </c>
      <c r="K2000">
        <f>TB_VOLUMEDEVENDAS[[#This Row],[Produção]]-TB_VOLUMEDEVENDAS[[#This Row],[Exportação]]</f>
        <v>3142</v>
      </c>
    </row>
    <row r="2001" spans="1:11" x14ac:dyDescent="0.2">
      <c r="A2001" s="56">
        <v>6</v>
      </c>
      <c r="B2001">
        <v>1985</v>
      </c>
      <c r="C2001" t="s">
        <v>21</v>
      </c>
      <c r="D2001" s="58">
        <v>31199</v>
      </c>
      <c r="E2001" s="30" t="s">
        <v>0</v>
      </c>
      <c r="F2001">
        <v>5977</v>
      </c>
      <c r="G2001">
        <v>5977</v>
      </c>
      <c r="H2001">
        <v>0</v>
      </c>
      <c r="I2001">
        <v>9609</v>
      </c>
      <c r="J2001">
        <v>2159</v>
      </c>
      <c r="K2001">
        <f>TB_VOLUMEDEVENDAS[[#This Row],[Produção]]-TB_VOLUMEDEVENDAS[[#This Row],[Exportação]]</f>
        <v>7450</v>
      </c>
    </row>
    <row r="2002" spans="1:11" x14ac:dyDescent="0.2">
      <c r="A2002" s="56">
        <v>7</v>
      </c>
      <c r="B2002">
        <v>1985</v>
      </c>
      <c r="C2002" t="s">
        <v>22</v>
      </c>
      <c r="D2002" s="58">
        <v>31229</v>
      </c>
      <c r="E2002" s="30" t="s">
        <v>0</v>
      </c>
      <c r="F2002">
        <v>10549</v>
      </c>
      <c r="G2002">
        <v>10549</v>
      </c>
      <c r="H2002">
        <v>0</v>
      </c>
      <c r="I2002">
        <v>12448</v>
      </c>
      <c r="J2002">
        <v>3014</v>
      </c>
      <c r="K2002">
        <f>TB_VOLUMEDEVENDAS[[#This Row],[Produção]]-TB_VOLUMEDEVENDAS[[#This Row],[Exportação]]</f>
        <v>9434</v>
      </c>
    </row>
    <row r="2003" spans="1:11" x14ac:dyDescent="0.2">
      <c r="A2003" s="56">
        <v>8</v>
      </c>
      <c r="B2003">
        <v>1985</v>
      </c>
      <c r="C2003" t="s">
        <v>23</v>
      </c>
      <c r="D2003" s="58">
        <v>31260</v>
      </c>
      <c r="E2003" s="30" t="s">
        <v>0</v>
      </c>
      <c r="F2003">
        <v>10490</v>
      </c>
      <c r="G2003">
        <v>10490</v>
      </c>
      <c r="H2003">
        <v>0</v>
      </c>
      <c r="I2003">
        <v>11799</v>
      </c>
      <c r="J2003">
        <v>1111</v>
      </c>
      <c r="K2003">
        <f>TB_VOLUMEDEVENDAS[[#This Row],[Produção]]-TB_VOLUMEDEVENDAS[[#This Row],[Exportação]]</f>
        <v>10688</v>
      </c>
    </row>
    <row r="2004" spans="1:11" x14ac:dyDescent="0.2">
      <c r="A2004" s="56">
        <v>9</v>
      </c>
      <c r="B2004">
        <v>1985</v>
      </c>
      <c r="C2004" t="s">
        <v>24</v>
      </c>
      <c r="D2004" s="58">
        <v>31291</v>
      </c>
      <c r="E2004" s="30" t="s">
        <v>0</v>
      </c>
      <c r="F2004">
        <v>10346</v>
      </c>
      <c r="G2004">
        <v>10346</v>
      </c>
      <c r="H2004">
        <v>0</v>
      </c>
      <c r="I2004">
        <v>13860</v>
      </c>
      <c r="J2004">
        <v>2511</v>
      </c>
      <c r="K2004">
        <f>TB_VOLUMEDEVENDAS[[#This Row],[Produção]]-TB_VOLUMEDEVENDAS[[#This Row],[Exportação]]</f>
        <v>11349</v>
      </c>
    </row>
    <row r="2005" spans="1:11" x14ac:dyDescent="0.2">
      <c r="A2005" s="56">
        <v>10</v>
      </c>
      <c r="B2005">
        <v>1985</v>
      </c>
      <c r="C2005" t="s">
        <v>25</v>
      </c>
      <c r="D2005" s="58">
        <v>31321</v>
      </c>
      <c r="E2005" s="30" t="s">
        <v>0</v>
      </c>
      <c r="F2005">
        <v>12343</v>
      </c>
      <c r="G2005">
        <v>12343</v>
      </c>
      <c r="H2005">
        <v>0</v>
      </c>
      <c r="I2005">
        <v>14506</v>
      </c>
      <c r="J2005">
        <v>3070</v>
      </c>
      <c r="K2005">
        <f>TB_VOLUMEDEVENDAS[[#This Row],[Produção]]-TB_VOLUMEDEVENDAS[[#This Row],[Exportação]]</f>
        <v>11436</v>
      </c>
    </row>
    <row r="2006" spans="1:11" x14ac:dyDescent="0.2">
      <c r="A2006" s="56">
        <v>11</v>
      </c>
      <c r="B2006">
        <v>1985</v>
      </c>
      <c r="C2006" t="s">
        <v>26</v>
      </c>
      <c r="D2006" s="58">
        <v>31352</v>
      </c>
      <c r="E2006" s="30" t="s">
        <v>0</v>
      </c>
      <c r="F2006">
        <v>9532</v>
      </c>
      <c r="G2006">
        <v>9532</v>
      </c>
      <c r="H2006">
        <v>0</v>
      </c>
      <c r="I2006">
        <v>12273</v>
      </c>
      <c r="J2006">
        <v>2640</v>
      </c>
      <c r="K2006">
        <f>TB_VOLUMEDEVENDAS[[#This Row],[Produção]]-TB_VOLUMEDEVENDAS[[#This Row],[Exportação]]</f>
        <v>9633</v>
      </c>
    </row>
    <row r="2007" spans="1:11" x14ac:dyDescent="0.2">
      <c r="A2007" s="56">
        <v>12</v>
      </c>
      <c r="B2007">
        <v>1985</v>
      </c>
      <c r="C2007" t="s">
        <v>27</v>
      </c>
      <c r="D2007" s="58">
        <v>31382</v>
      </c>
      <c r="E2007" s="30" t="s">
        <v>0</v>
      </c>
      <c r="F2007">
        <v>7945</v>
      </c>
      <c r="G2007">
        <v>7945</v>
      </c>
      <c r="H2007">
        <v>0</v>
      </c>
      <c r="I2007">
        <v>9160</v>
      </c>
      <c r="J2007">
        <v>2599</v>
      </c>
      <c r="K2007">
        <f>TB_VOLUMEDEVENDAS[[#This Row],[Produção]]-TB_VOLUMEDEVENDAS[[#This Row],[Exportação]]</f>
        <v>6561</v>
      </c>
    </row>
    <row r="2008" spans="1:11" x14ac:dyDescent="0.2">
      <c r="A2008" s="56">
        <v>1</v>
      </c>
      <c r="B2008">
        <v>1986</v>
      </c>
      <c r="C2008" t="s">
        <v>16</v>
      </c>
      <c r="D2008" s="58">
        <v>31413</v>
      </c>
      <c r="E2008" s="30" t="s">
        <v>0</v>
      </c>
      <c r="F2008">
        <v>7354</v>
      </c>
      <c r="G2008">
        <v>7354</v>
      </c>
      <c r="H2008">
        <v>0</v>
      </c>
      <c r="I2008">
        <v>10639</v>
      </c>
      <c r="J2008">
        <v>506</v>
      </c>
      <c r="K2008">
        <f>TB_VOLUMEDEVENDAS[[#This Row],[Produção]]-TB_VOLUMEDEVENDAS[[#This Row],[Exportação]]</f>
        <v>10133</v>
      </c>
    </row>
    <row r="2009" spans="1:11" x14ac:dyDescent="0.2">
      <c r="A2009" s="56">
        <v>2</v>
      </c>
      <c r="B2009">
        <v>1986</v>
      </c>
      <c r="C2009" t="s">
        <v>17</v>
      </c>
      <c r="D2009" s="58">
        <v>31444</v>
      </c>
      <c r="E2009" s="30" t="s">
        <v>0</v>
      </c>
      <c r="F2009">
        <v>10036</v>
      </c>
      <c r="G2009">
        <v>10036</v>
      </c>
      <c r="H2009">
        <v>0</v>
      </c>
      <c r="I2009">
        <v>10717</v>
      </c>
      <c r="J2009">
        <v>2511</v>
      </c>
      <c r="K2009">
        <f>TB_VOLUMEDEVENDAS[[#This Row],[Produção]]-TB_VOLUMEDEVENDAS[[#This Row],[Exportação]]</f>
        <v>8206</v>
      </c>
    </row>
    <row r="2010" spans="1:11" x14ac:dyDescent="0.2">
      <c r="A2010" s="56">
        <v>3</v>
      </c>
      <c r="B2010">
        <v>1986</v>
      </c>
      <c r="C2010" t="s">
        <v>18</v>
      </c>
      <c r="D2010" s="58">
        <v>31472</v>
      </c>
      <c r="E2010" s="30" t="s">
        <v>0</v>
      </c>
      <c r="F2010">
        <v>11014</v>
      </c>
      <c r="G2010">
        <v>11014</v>
      </c>
      <c r="H2010">
        <v>0</v>
      </c>
      <c r="I2010">
        <v>12507</v>
      </c>
      <c r="J2010">
        <v>1653</v>
      </c>
      <c r="K2010">
        <f>TB_VOLUMEDEVENDAS[[#This Row],[Produção]]-TB_VOLUMEDEVENDAS[[#This Row],[Exportação]]</f>
        <v>10854</v>
      </c>
    </row>
    <row r="2011" spans="1:11" x14ac:dyDescent="0.2">
      <c r="A2011" s="56">
        <v>4</v>
      </c>
      <c r="B2011">
        <v>1986</v>
      </c>
      <c r="C2011" t="s">
        <v>19</v>
      </c>
      <c r="D2011" s="58">
        <v>31503</v>
      </c>
      <c r="E2011" s="30" t="s">
        <v>0</v>
      </c>
      <c r="F2011">
        <v>10735</v>
      </c>
      <c r="G2011">
        <v>10735</v>
      </c>
      <c r="H2011">
        <v>0</v>
      </c>
      <c r="I2011">
        <v>14349</v>
      </c>
      <c r="J2011">
        <v>2467</v>
      </c>
      <c r="K2011">
        <f>TB_VOLUMEDEVENDAS[[#This Row],[Produção]]-TB_VOLUMEDEVENDAS[[#This Row],[Exportação]]</f>
        <v>11882</v>
      </c>
    </row>
    <row r="2012" spans="1:11" x14ac:dyDescent="0.2">
      <c r="A2012" s="56">
        <v>5</v>
      </c>
      <c r="B2012">
        <v>1986</v>
      </c>
      <c r="C2012" t="s">
        <v>20</v>
      </c>
      <c r="D2012" s="58">
        <v>31533</v>
      </c>
      <c r="E2012" s="30" t="s">
        <v>0</v>
      </c>
      <c r="F2012">
        <v>9843</v>
      </c>
      <c r="G2012">
        <v>9843</v>
      </c>
      <c r="H2012">
        <v>0</v>
      </c>
      <c r="I2012">
        <v>12573</v>
      </c>
      <c r="J2012">
        <v>3692</v>
      </c>
      <c r="K2012">
        <f>TB_VOLUMEDEVENDAS[[#This Row],[Produção]]-TB_VOLUMEDEVENDAS[[#This Row],[Exportação]]</f>
        <v>8881</v>
      </c>
    </row>
    <row r="2013" spans="1:11" x14ac:dyDescent="0.2">
      <c r="A2013" s="56">
        <v>6</v>
      </c>
      <c r="B2013">
        <v>1986</v>
      </c>
      <c r="C2013" t="s">
        <v>21</v>
      </c>
      <c r="D2013" s="58">
        <v>31564</v>
      </c>
      <c r="E2013" s="30" t="s">
        <v>0</v>
      </c>
      <c r="F2013">
        <v>9421</v>
      </c>
      <c r="G2013">
        <v>9421</v>
      </c>
      <c r="H2013">
        <v>0</v>
      </c>
      <c r="I2013">
        <v>12556</v>
      </c>
      <c r="J2013">
        <v>3447</v>
      </c>
      <c r="K2013">
        <f>TB_VOLUMEDEVENDAS[[#This Row],[Produção]]-TB_VOLUMEDEVENDAS[[#This Row],[Exportação]]</f>
        <v>9109</v>
      </c>
    </row>
    <row r="2014" spans="1:11" x14ac:dyDescent="0.2">
      <c r="A2014" s="56">
        <v>7</v>
      </c>
      <c r="B2014">
        <v>1986</v>
      </c>
      <c r="C2014" t="s">
        <v>22</v>
      </c>
      <c r="D2014" s="58">
        <v>31594</v>
      </c>
      <c r="E2014" s="30" t="s">
        <v>0</v>
      </c>
      <c r="F2014">
        <v>8337</v>
      </c>
      <c r="G2014">
        <v>8337</v>
      </c>
      <c r="H2014">
        <v>0</v>
      </c>
      <c r="I2014">
        <v>11553</v>
      </c>
      <c r="J2014">
        <v>2809</v>
      </c>
      <c r="K2014">
        <f>TB_VOLUMEDEVENDAS[[#This Row],[Produção]]-TB_VOLUMEDEVENDAS[[#This Row],[Exportação]]</f>
        <v>8744</v>
      </c>
    </row>
    <row r="2015" spans="1:11" x14ac:dyDescent="0.2">
      <c r="A2015" s="56">
        <v>8</v>
      </c>
      <c r="B2015">
        <v>1986</v>
      </c>
      <c r="C2015" t="s">
        <v>23</v>
      </c>
      <c r="D2015" s="58">
        <v>31625</v>
      </c>
      <c r="E2015" s="30" t="s">
        <v>0</v>
      </c>
      <c r="F2015">
        <v>6792</v>
      </c>
      <c r="G2015">
        <v>6792</v>
      </c>
      <c r="H2015">
        <v>0</v>
      </c>
      <c r="I2015">
        <v>10673</v>
      </c>
      <c r="J2015">
        <v>3018</v>
      </c>
      <c r="K2015">
        <f>TB_VOLUMEDEVENDAS[[#This Row],[Produção]]-TB_VOLUMEDEVENDAS[[#This Row],[Exportação]]</f>
        <v>7655</v>
      </c>
    </row>
    <row r="2016" spans="1:11" x14ac:dyDescent="0.2">
      <c r="A2016" s="56">
        <v>9</v>
      </c>
      <c r="B2016">
        <v>1986</v>
      </c>
      <c r="C2016" t="s">
        <v>24</v>
      </c>
      <c r="D2016" s="58">
        <v>31656</v>
      </c>
      <c r="E2016" s="30" t="s">
        <v>0</v>
      </c>
      <c r="F2016">
        <v>11744</v>
      </c>
      <c r="G2016">
        <v>11744</v>
      </c>
      <c r="H2016">
        <v>0</v>
      </c>
      <c r="I2016">
        <v>12933</v>
      </c>
      <c r="J2016">
        <v>1496</v>
      </c>
      <c r="K2016">
        <f>TB_VOLUMEDEVENDAS[[#This Row],[Produção]]-TB_VOLUMEDEVENDAS[[#This Row],[Exportação]]</f>
        <v>11437</v>
      </c>
    </row>
    <row r="2017" spans="1:11" x14ac:dyDescent="0.2">
      <c r="A2017" s="56">
        <v>10</v>
      </c>
      <c r="B2017">
        <v>1986</v>
      </c>
      <c r="C2017" t="s">
        <v>25</v>
      </c>
      <c r="D2017" s="58">
        <v>31686</v>
      </c>
      <c r="E2017" s="30" t="s">
        <v>0</v>
      </c>
      <c r="F2017">
        <v>10671</v>
      </c>
      <c r="G2017">
        <v>10671</v>
      </c>
      <c r="H2017">
        <v>0</v>
      </c>
      <c r="I2017">
        <v>12864</v>
      </c>
      <c r="J2017">
        <v>3350</v>
      </c>
      <c r="K2017">
        <f>TB_VOLUMEDEVENDAS[[#This Row],[Produção]]-TB_VOLUMEDEVENDAS[[#This Row],[Exportação]]</f>
        <v>9514</v>
      </c>
    </row>
    <row r="2018" spans="1:11" x14ac:dyDescent="0.2">
      <c r="A2018" s="56">
        <v>11</v>
      </c>
      <c r="B2018">
        <v>1986</v>
      </c>
      <c r="C2018" t="s">
        <v>26</v>
      </c>
      <c r="D2018" s="58">
        <v>31717</v>
      </c>
      <c r="E2018" s="30" t="s">
        <v>0</v>
      </c>
      <c r="F2018">
        <v>6056</v>
      </c>
      <c r="G2018">
        <v>6056</v>
      </c>
      <c r="H2018">
        <v>0</v>
      </c>
      <c r="I2018">
        <v>9793</v>
      </c>
      <c r="J2018">
        <v>850</v>
      </c>
      <c r="K2018">
        <f>TB_VOLUMEDEVENDAS[[#This Row],[Produção]]-TB_VOLUMEDEVENDAS[[#This Row],[Exportação]]</f>
        <v>8943</v>
      </c>
    </row>
    <row r="2019" spans="1:11" x14ac:dyDescent="0.2">
      <c r="A2019" s="56">
        <v>12</v>
      </c>
      <c r="B2019">
        <v>1986</v>
      </c>
      <c r="C2019" t="s">
        <v>27</v>
      </c>
      <c r="D2019" s="58">
        <v>31747</v>
      </c>
      <c r="E2019" s="30" t="s">
        <v>0</v>
      </c>
      <c r="F2019">
        <v>9031</v>
      </c>
      <c r="G2019">
        <v>9031</v>
      </c>
      <c r="H2019">
        <v>0</v>
      </c>
      <c r="I2019">
        <v>8741</v>
      </c>
      <c r="J2019">
        <v>2979</v>
      </c>
      <c r="K2019">
        <f>TB_VOLUMEDEVENDAS[[#This Row],[Produção]]-TB_VOLUMEDEVENDAS[[#This Row],[Exportação]]</f>
        <v>5762</v>
      </c>
    </row>
    <row r="2020" spans="1:11" x14ac:dyDescent="0.2">
      <c r="A2020" s="56">
        <v>1</v>
      </c>
      <c r="B2020">
        <v>1987</v>
      </c>
      <c r="C2020" t="s">
        <v>16</v>
      </c>
      <c r="D2020" s="58">
        <v>31778</v>
      </c>
      <c r="E2020" s="30" t="s">
        <v>0</v>
      </c>
      <c r="F2020">
        <v>5821</v>
      </c>
      <c r="G2020">
        <v>5821</v>
      </c>
      <c r="H2020">
        <v>0</v>
      </c>
      <c r="I2020">
        <v>9330</v>
      </c>
      <c r="J2020">
        <v>1388</v>
      </c>
      <c r="K2020">
        <f>TB_VOLUMEDEVENDAS[[#This Row],[Produção]]-TB_VOLUMEDEVENDAS[[#This Row],[Exportação]]</f>
        <v>7942</v>
      </c>
    </row>
    <row r="2021" spans="1:11" x14ac:dyDescent="0.2">
      <c r="A2021" s="56">
        <v>2</v>
      </c>
      <c r="B2021">
        <v>1987</v>
      </c>
      <c r="C2021" t="s">
        <v>17</v>
      </c>
      <c r="D2021" s="58">
        <v>31809</v>
      </c>
      <c r="E2021" s="30" t="s">
        <v>0</v>
      </c>
      <c r="F2021">
        <v>8169</v>
      </c>
      <c r="G2021">
        <v>8169</v>
      </c>
      <c r="H2021">
        <v>0</v>
      </c>
      <c r="I2021">
        <v>10282</v>
      </c>
      <c r="J2021">
        <v>1514</v>
      </c>
      <c r="K2021">
        <f>TB_VOLUMEDEVENDAS[[#This Row],[Produção]]-TB_VOLUMEDEVENDAS[[#This Row],[Exportação]]</f>
        <v>8768</v>
      </c>
    </row>
    <row r="2022" spans="1:11" x14ac:dyDescent="0.2">
      <c r="A2022" s="56">
        <v>3</v>
      </c>
      <c r="B2022">
        <v>1987</v>
      </c>
      <c r="C2022" t="s">
        <v>18</v>
      </c>
      <c r="D2022" s="58">
        <v>31837</v>
      </c>
      <c r="E2022" s="30" t="s">
        <v>0</v>
      </c>
      <c r="F2022">
        <v>6601</v>
      </c>
      <c r="G2022">
        <v>6601</v>
      </c>
      <c r="H2022">
        <v>0</v>
      </c>
      <c r="I2022">
        <v>10477</v>
      </c>
      <c r="J2022">
        <v>3587</v>
      </c>
      <c r="K2022">
        <f>TB_VOLUMEDEVENDAS[[#This Row],[Produção]]-TB_VOLUMEDEVENDAS[[#This Row],[Exportação]]</f>
        <v>6890</v>
      </c>
    </row>
    <row r="2023" spans="1:11" x14ac:dyDescent="0.2">
      <c r="A2023" s="56">
        <v>4</v>
      </c>
      <c r="B2023">
        <v>1987</v>
      </c>
      <c r="C2023" t="s">
        <v>19</v>
      </c>
      <c r="D2023" s="58">
        <v>31868</v>
      </c>
      <c r="E2023" s="30" t="s">
        <v>0</v>
      </c>
      <c r="F2023">
        <v>10176</v>
      </c>
      <c r="G2023">
        <v>10176</v>
      </c>
      <c r="H2023">
        <v>0</v>
      </c>
      <c r="I2023">
        <v>11409</v>
      </c>
      <c r="J2023">
        <v>1894</v>
      </c>
      <c r="K2023">
        <f>TB_VOLUMEDEVENDAS[[#This Row],[Produção]]-TB_VOLUMEDEVENDAS[[#This Row],[Exportação]]</f>
        <v>9515</v>
      </c>
    </row>
    <row r="2024" spans="1:11" x14ac:dyDescent="0.2">
      <c r="A2024" s="56">
        <v>5</v>
      </c>
      <c r="B2024">
        <v>1987</v>
      </c>
      <c r="C2024" t="s">
        <v>20</v>
      </c>
      <c r="D2024" s="58">
        <v>31898</v>
      </c>
      <c r="E2024" s="30" t="s">
        <v>0</v>
      </c>
      <c r="F2024">
        <v>10154</v>
      </c>
      <c r="G2024">
        <v>10154</v>
      </c>
      <c r="H2024">
        <v>0</v>
      </c>
      <c r="I2024">
        <v>13350</v>
      </c>
      <c r="J2024">
        <v>3571</v>
      </c>
      <c r="K2024">
        <f>TB_VOLUMEDEVENDAS[[#This Row],[Produção]]-TB_VOLUMEDEVENDAS[[#This Row],[Exportação]]</f>
        <v>9779</v>
      </c>
    </row>
    <row r="2025" spans="1:11" x14ac:dyDescent="0.2">
      <c r="A2025" s="56">
        <v>6</v>
      </c>
      <c r="B2025">
        <v>1987</v>
      </c>
      <c r="C2025" t="s">
        <v>21</v>
      </c>
      <c r="D2025" s="58">
        <v>31929</v>
      </c>
      <c r="E2025" s="30" t="s">
        <v>0</v>
      </c>
      <c r="F2025">
        <v>8380</v>
      </c>
      <c r="G2025">
        <v>8380</v>
      </c>
      <c r="H2025">
        <v>0</v>
      </c>
      <c r="I2025">
        <v>14220</v>
      </c>
      <c r="J2025">
        <v>4032</v>
      </c>
      <c r="K2025">
        <f>TB_VOLUMEDEVENDAS[[#This Row],[Produção]]-TB_VOLUMEDEVENDAS[[#This Row],[Exportação]]</f>
        <v>10188</v>
      </c>
    </row>
    <row r="2026" spans="1:11" x14ac:dyDescent="0.2">
      <c r="A2026" s="56">
        <v>7</v>
      </c>
      <c r="B2026">
        <v>1987</v>
      </c>
      <c r="C2026" t="s">
        <v>22</v>
      </c>
      <c r="D2026" s="58">
        <v>31959</v>
      </c>
      <c r="E2026" s="30" t="s">
        <v>0</v>
      </c>
      <c r="F2026">
        <v>9738</v>
      </c>
      <c r="G2026">
        <v>9738</v>
      </c>
      <c r="H2026">
        <v>0</v>
      </c>
      <c r="I2026">
        <v>13180</v>
      </c>
      <c r="J2026">
        <v>4254</v>
      </c>
      <c r="K2026">
        <f>TB_VOLUMEDEVENDAS[[#This Row],[Produção]]-TB_VOLUMEDEVENDAS[[#This Row],[Exportação]]</f>
        <v>8926</v>
      </c>
    </row>
    <row r="2027" spans="1:11" x14ac:dyDescent="0.2">
      <c r="A2027" s="56">
        <v>8</v>
      </c>
      <c r="B2027">
        <v>1987</v>
      </c>
      <c r="C2027" t="s">
        <v>23</v>
      </c>
      <c r="D2027" s="58">
        <v>31990</v>
      </c>
      <c r="E2027" s="30" t="s">
        <v>0</v>
      </c>
      <c r="F2027">
        <v>8632</v>
      </c>
      <c r="G2027">
        <v>8632</v>
      </c>
      <c r="H2027">
        <v>0</v>
      </c>
      <c r="I2027">
        <v>11446</v>
      </c>
      <c r="J2027">
        <v>4942</v>
      </c>
      <c r="K2027">
        <f>TB_VOLUMEDEVENDAS[[#This Row],[Produção]]-TB_VOLUMEDEVENDAS[[#This Row],[Exportação]]</f>
        <v>6504</v>
      </c>
    </row>
    <row r="2028" spans="1:11" x14ac:dyDescent="0.2">
      <c r="A2028" s="56">
        <v>9</v>
      </c>
      <c r="B2028">
        <v>1987</v>
      </c>
      <c r="C2028" t="s">
        <v>24</v>
      </c>
      <c r="D2028" s="58">
        <v>32021</v>
      </c>
      <c r="E2028" s="30" t="s">
        <v>0</v>
      </c>
      <c r="F2028">
        <v>7258</v>
      </c>
      <c r="G2028">
        <v>7258</v>
      </c>
      <c r="H2028">
        <v>0</v>
      </c>
      <c r="I2028">
        <v>12052</v>
      </c>
      <c r="J2028">
        <v>2756</v>
      </c>
      <c r="K2028">
        <f>TB_VOLUMEDEVENDAS[[#This Row],[Produção]]-TB_VOLUMEDEVENDAS[[#This Row],[Exportação]]</f>
        <v>9296</v>
      </c>
    </row>
    <row r="2029" spans="1:11" x14ac:dyDescent="0.2">
      <c r="A2029" s="56">
        <v>10</v>
      </c>
      <c r="B2029">
        <v>1987</v>
      </c>
      <c r="C2029" t="s">
        <v>25</v>
      </c>
      <c r="D2029" s="58">
        <v>32051</v>
      </c>
      <c r="E2029" s="30" t="s">
        <v>0</v>
      </c>
      <c r="F2029">
        <v>8978</v>
      </c>
      <c r="G2029">
        <v>8978</v>
      </c>
      <c r="H2029">
        <v>0</v>
      </c>
      <c r="I2029">
        <v>12194</v>
      </c>
      <c r="J2029">
        <v>4199</v>
      </c>
      <c r="K2029">
        <f>TB_VOLUMEDEVENDAS[[#This Row],[Produção]]-TB_VOLUMEDEVENDAS[[#This Row],[Exportação]]</f>
        <v>7995</v>
      </c>
    </row>
    <row r="2030" spans="1:11" x14ac:dyDescent="0.2">
      <c r="A2030" s="56">
        <v>11</v>
      </c>
      <c r="B2030">
        <v>1987</v>
      </c>
      <c r="C2030" t="s">
        <v>26</v>
      </c>
      <c r="D2030" s="58">
        <v>32082</v>
      </c>
      <c r="E2030" s="30" t="s">
        <v>0</v>
      </c>
      <c r="F2030">
        <v>8186</v>
      </c>
      <c r="G2030">
        <v>8186</v>
      </c>
      <c r="H2030">
        <v>0</v>
      </c>
      <c r="I2030">
        <v>13052</v>
      </c>
      <c r="J2030">
        <v>4256</v>
      </c>
      <c r="K2030">
        <f>TB_VOLUMEDEVENDAS[[#This Row],[Produção]]-TB_VOLUMEDEVENDAS[[#This Row],[Exportação]]</f>
        <v>8796</v>
      </c>
    </row>
    <row r="2031" spans="1:11" x14ac:dyDescent="0.2">
      <c r="A2031" s="56">
        <v>12</v>
      </c>
      <c r="B2031">
        <v>1987</v>
      </c>
      <c r="C2031" t="s">
        <v>27</v>
      </c>
      <c r="D2031" s="58">
        <v>32112</v>
      </c>
      <c r="E2031" s="30" t="s">
        <v>0</v>
      </c>
      <c r="F2031">
        <v>8101</v>
      </c>
      <c r="G2031">
        <v>8101</v>
      </c>
      <c r="H2031">
        <v>0</v>
      </c>
      <c r="I2031">
        <v>12420</v>
      </c>
      <c r="J2031">
        <v>5794</v>
      </c>
      <c r="K2031">
        <f>TB_VOLUMEDEVENDAS[[#This Row],[Produção]]-TB_VOLUMEDEVENDAS[[#This Row],[Exportação]]</f>
        <v>6626</v>
      </c>
    </row>
    <row r="2032" spans="1:11" x14ac:dyDescent="0.2">
      <c r="A2032" s="56">
        <v>1</v>
      </c>
      <c r="B2032">
        <v>1988</v>
      </c>
      <c r="C2032" t="s">
        <v>16</v>
      </c>
      <c r="D2032" s="58">
        <v>32143</v>
      </c>
      <c r="E2032" s="30" t="s">
        <v>0</v>
      </c>
      <c r="F2032">
        <v>7488</v>
      </c>
      <c r="G2032">
        <v>7488</v>
      </c>
      <c r="H2032">
        <v>0</v>
      </c>
      <c r="I2032">
        <v>10509</v>
      </c>
      <c r="J2032">
        <v>3273</v>
      </c>
      <c r="K2032">
        <f>TB_VOLUMEDEVENDAS[[#This Row],[Produção]]-TB_VOLUMEDEVENDAS[[#This Row],[Exportação]]</f>
        <v>7236</v>
      </c>
    </row>
    <row r="2033" spans="1:11" x14ac:dyDescent="0.2">
      <c r="A2033" s="56">
        <v>2</v>
      </c>
      <c r="B2033">
        <v>1988</v>
      </c>
      <c r="C2033" t="s">
        <v>17</v>
      </c>
      <c r="D2033" s="58">
        <v>32174</v>
      </c>
      <c r="E2033" s="30" t="s">
        <v>0</v>
      </c>
      <c r="F2033">
        <v>7911</v>
      </c>
      <c r="G2033">
        <v>7911</v>
      </c>
      <c r="H2033">
        <v>0</v>
      </c>
      <c r="I2033">
        <v>13892</v>
      </c>
      <c r="J2033">
        <v>5172</v>
      </c>
      <c r="K2033">
        <f>TB_VOLUMEDEVENDAS[[#This Row],[Produção]]-TB_VOLUMEDEVENDAS[[#This Row],[Exportação]]</f>
        <v>8720</v>
      </c>
    </row>
    <row r="2034" spans="1:11" x14ac:dyDescent="0.2">
      <c r="A2034" s="56">
        <v>3</v>
      </c>
      <c r="B2034">
        <v>1988</v>
      </c>
      <c r="C2034" t="s">
        <v>18</v>
      </c>
      <c r="D2034" s="58">
        <v>32203</v>
      </c>
      <c r="E2034" s="30" t="s">
        <v>0</v>
      </c>
      <c r="F2034">
        <v>9248</v>
      </c>
      <c r="G2034">
        <v>9248</v>
      </c>
      <c r="H2034">
        <v>0</v>
      </c>
      <c r="I2034">
        <v>15408</v>
      </c>
      <c r="J2034">
        <v>5682</v>
      </c>
      <c r="K2034">
        <f>TB_VOLUMEDEVENDAS[[#This Row],[Produção]]-TB_VOLUMEDEVENDAS[[#This Row],[Exportação]]</f>
        <v>9726</v>
      </c>
    </row>
    <row r="2035" spans="1:11" x14ac:dyDescent="0.2">
      <c r="A2035" s="56">
        <v>4</v>
      </c>
      <c r="B2035">
        <v>1988</v>
      </c>
      <c r="C2035" t="s">
        <v>19</v>
      </c>
      <c r="D2035" s="58">
        <v>32234</v>
      </c>
      <c r="E2035" s="30" t="s">
        <v>0</v>
      </c>
      <c r="F2035">
        <v>7688</v>
      </c>
      <c r="G2035">
        <v>7688</v>
      </c>
      <c r="H2035">
        <v>0</v>
      </c>
      <c r="I2035">
        <v>14390</v>
      </c>
      <c r="J2035">
        <v>5648</v>
      </c>
      <c r="K2035">
        <f>TB_VOLUMEDEVENDAS[[#This Row],[Produção]]-TB_VOLUMEDEVENDAS[[#This Row],[Exportação]]</f>
        <v>8742</v>
      </c>
    </row>
    <row r="2036" spans="1:11" x14ac:dyDescent="0.2">
      <c r="A2036" s="56">
        <v>5</v>
      </c>
      <c r="B2036">
        <v>1988</v>
      </c>
      <c r="C2036" t="s">
        <v>20</v>
      </c>
      <c r="D2036" s="58">
        <v>32264</v>
      </c>
      <c r="E2036" s="30" t="s">
        <v>0</v>
      </c>
      <c r="F2036">
        <v>9339</v>
      </c>
      <c r="G2036">
        <v>9339</v>
      </c>
      <c r="H2036">
        <v>0</v>
      </c>
      <c r="I2036">
        <v>16418</v>
      </c>
      <c r="J2036">
        <v>7577</v>
      </c>
      <c r="K2036">
        <f>TB_VOLUMEDEVENDAS[[#This Row],[Produção]]-TB_VOLUMEDEVENDAS[[#This Row],[Exportação]]</f>
        <v>8841</v>
      </c>
    </row>
    <row r="2037" spans="1:11" x14ac:dyDescent="0.2">
      <c r="A2037" s="56">
        <v>6</v>
      </c>
      <c r="B2037">
        <v>1988</v>
      </c>
      <c r="C2037" t="s">
        <v>21</v>
      </c>
      <c r="D2037" s="58">
        <v>32295</v>
      </c>
      <c r="E2037" s="30" t="s">
        <v>0</v>
      </c>
      <c r="F2037">
        <v>10235</v>
      </c>
      <c r="G2037">
        <v>10235</v>
      </c>
      <c r="H2037">
        <v>0</v>
      </c>
      <c r="I2037">
        <v>17880</v>
      </c>
      <c r="J2037">
        <v>8271</v>
      </c>
      <c r="K2037">
        <f>TB_VOLUMEDEVENDAS[[#This Row],[Produção]]-TB_VOLUMEDEVENDAS[[#This Row],[Exportação]]</f>
        <v>9609</v>
      </c>
    </row>
    <row r="2038" spans="1:11" x14ac:dyDescent="0.2">
      <c r="A2038" s="56">
        <v>7</v>
      </c>
      <c r="B2038">
        <v>1988</v>
      </c>
      <c r="C2038" t="s">
        <v>22</v>
      </c>
      <c r="D2038" s="58">
        <v>32325</v>
      </c>
      <c r="E2038" s="30" t="s">
        <v>0</v>
      </c>
      <c r="F2038">
        <v>10492</v>
      </c>
      <c r="G2038">
        <v>10492</v>
      </c>
      <c r="H2038">
        <v>0</v>
      </c>
      <c r="I2038">
        <v>14598</v>
      </c>
      <c r="J2038">
        <v>4873</v>
      </c>
      <c r="K2038">
        <f>TB_VOLUMEDEVENDAS[[#This Row],[Produção]]-TB_VOLUMEDEVENDAS[[#This Row],[Exportação]]</f>
        <v>9725</v>
      </c>
    </row>
    <row r="2039" spans="1:11" x14ac:dyDescent="0.2">
      <c r="A2039" s="56">
        <v>8</v>
      </c>
      <c r="B2039">
        <v>1988</v>
      </c>
      <c r="C2039" t="s">
        <v>23</v>
      </c>
      <c r="D2039" s="58">
        <v>32356</v>
      </c>
      <c r="E2039" s="30" t="s">
        <v>0</v>
      </c>
      <c r="F2039">
        <v>11705</v>
      </c>
      <c r="G2039">
        <v>11705</v>
      </c>
      <c r="H2039">
        <v>0</v>
      </c>
      <c r="I2039">
        <v>20095</v>
      </c>
      <c r="J2039">
        <v>7479</v>
      </c>
      <c r="K2039">
        <f>TB_VOLUMEDEVENDAS[[#This Row],[Produção]]-TB_VOLUMEDEVENDAS[[#This Row],[Exportação]]</f>
        <v>12616</v>
      </c>
    </row>
    <row r="2040" spans="1:11" x14ac:dyDescent="0.2">
      <c r="A2040" s="56">
        <v>9</v>
      </c>
      <c r="B2040">
        <v>1988</v>
      </c>
      <c r="C2040" t="s">
        <v>24</v>
      </c>
      <c r="D2040" s="58">
        <v>32387</v>
      </c>
      <c r="E2040" s="30" t="s">
        <v>0</v>
      </c>
      <c r="F2040">
        <v>10950</v>
      </c>
      <c r="G2040">
        <v>10950</v>
      </c>
      <c r="H2040">
        <v>0</v>
      </c>
      <c r="I2040">
        <v>17561</v>
      </c>
      <c r="J2040">
        <v>6078</v>
      </c>
      <c r="K2040">
        <f>TB_VOLUMEDEVENDAS[[#This Row],[Produção]]-TB_VOLUMEDEVENDAS[[#This Row],[Exportação]]</f>
        <v>11483</v>
      </c>
    </row>
    <row r="2041" spans="1:11" x14ac:dyDescent="0.2">
      <c r="A2041" s="56">
        <v>10</v>
      </c>
      <c r="B2041">
        <v>1988</v>
      </c>
      <c r="C2041" t="s">
        <v>25</v>
      </c>
      <c r="D2041" s="58">
        <v>32417</v>
      </c>
      <c r="E2041" s="30" t="s">
        <v>0</v>
      </c>
      <c r="F2041">
        <v>11646</v>
      </c>
      <c r="G2041">
        <v>11646</v>
      </c>
      <c r="H2041">
        <v>0</v>
      </c>
      <c r="I2041">
        <v>16258</v>
      </c>
      <c r="J2041">
        <v>4861</v>
      </c>
      <c r="K2041">
        <f>TB_VOLUMEDEVENDAS[[#This Row],[Produção]]-TB_VOLUMEDEVENDAS[[#This Row],[Exportação]]</f>
        <v>11397</v>
      </c>
    </row>
    <row r="2042" spans="1:11" x14ac:dyDescent="0.2">
      <c r="A2042" s="56">
        <v>11</v>
      </c>
      <c r="B2042">
        <v>1988</v>
      </c>
      <c r="C2042" t="s">
        <v>26</v>
      </c>
      <c r="D2042" s="58">
        <v>32448</v>
      </c>
      <c r="E2042" s="30" t="s">
        <v>0</v>
      </c>
      <c r="F2042">
        <v>11367</v>
      </c>
      <c r="G2042">
        <v>11367</v>
      </c>
      <c r="H2042">
        <v>0</v>
      </c>
      <c r="I2042">
        <v>17705</v>
      </c>
      <c r="J2042">
        <v>5605</v>
      </c>
      <c r="K2042">
        <f>TB_VOLUMEDEVENDAS[[#This Row],[Produção]]-TB_VOLUMEDEVENDAS[[#This Row],[Exportação]]</f>
        <v>12100</v>
      </c>
    </row>
    <row r="2043" spans="1:11" x14ac:dyDescent="0.2">
      <c r="A2043" s="56">
        <v>12</v>
      </c>
      <c r="B2043">
        <v>1988</v>
      </c>
      <c r="C2043" t="s">
        <v>27</v>
      </c>
      <c r="D2043" s="58">
        <v>32478</v>
      </c>
      <c r="E2043" s="30" t="s">
        <v>0</v>
      </c>
      <c r="F2043">
        <v>12225</v>
      </c>
      <c r="G2043">
        <v>12225</v>
      </c>
      <c r="H2043">
        <v>0</v>
      </c>
      <c r="I2043">
        <v>16401</v>
      </c>
      <c r="J2043">
        <v>6018</v>
      </c>
      <c r="K2043">
        <f>TB_VOLUMEDEVENDAS[[#This Row],[Produção]]-TB_VOLUMEDEVENDAS[[#This Row],[Exportação]]</f>
        <v>10383</v>
      </c>
    </row>
    <row r="2044" spans="1:11" x14ac:dyDescent="0.2">
      <c r="A2044" s="56">
        <v>1</v>
      </c>
      <c r="B2044">
        <v>1989</v>
      </c>
      <c r="C2044" t="s">
        <v>16</v>
      </c>
      <c r="D2044" s="58">
        <v>32509</v>
      </c>
      <c r="E2044" s="30" t="s">
        <v>0</v>
      </c>
      <c r="F2044">
        <v>11032</v>
      </c>
      <c r="G2044">
        <v>11032</v>
      </c>
      <c r="H2044">
        <v>0</v>
      </c>
      <c r="I2044">
        <v>16618</v>
      </c>
      <c r="J2044">
        <v>3024</v>
      </c>
      <c r="K2044">
        <f>TB_VOLUMEDEVENDAS[[#This Row],[Produção]]-TB_VOLUMEDEVENDAS[[#This Row],[Exportação]]</f>
        <v>13594</v>
      </c>
    </row>
    <row r="2045" spans="1:11" x14ac:dyDescent="0.2">
      <c r="A2045" s="56">
        <v>2</v>
      </c>
      <c r="B2045">
        <v>1989</v>
      </c>
      <c r="C2045" t="s">
        <v>17</v>
      </c>
      <c r="D2045" s="58">
        <v>32540</v>
      </c>
      <c r="E2045" s="30" t="s">
        <v>0</v>
      </c>
      <c r="F2045">
        <v>11234</v>
      </c>
      <c r="G2045">
        <v>11234</v>
      </c>
      <c r="H2045">
        <v>0</v>
      </c>
      <c r="I2045">
        <v>15443</v>
      </c>
      <c r="J2045">
        <v>4608</v>
      </c>
      <c r="K2045">
        <f>TB_VOLUMEDEVENDAS[[#This Row],[Produção]]-TB_VOLUMEDEVENDAS[[#This Row],[Exportação]]</f>
        <v>10835</v>
      </c>
    </row>
    <row r="2046" spans="1:11" x14ac:dyDescent="0.2">
      <c r="A2046" s="56">
        <v>3</v>
      </c>
      <c r="B2046">
        <v>1989</v>
      </c>
      <c r="C2046" t="s">
        <v>18</v>
      </c>
      <c r="D2046" s="58">
        <v>32568</v>
      </c>
      <c r="E2046" s="30" t="s">
        <v>0</v>
      </c>
      <c r="F2046">
        <v>10316</v>
      </c>
      <c r="G2046">
        <v>10316</v>
      </c>
      <c r="H2046">
        <v>0</v>
      </c>
      <c r="I2046">
        <v>14585</v>
      </c>
      <c r="J2046">
        <v>6372</v>
      </c>
      <c r="K2046">
        <f>TB_VOLUMEDEVENDAS[[#This Row],[Produção]]-TB_VOLUMEDEVENDAS[[#This Row],[Exportação]]</f>
        <v>8213</v>
      </c>
    </row>
    <row r="2047" spans="1:11" x14ac:dyDescent="0.2">
      <c r="A2047" s="56">
        <v>4</v>
      </c>
      <c r="B2047">
        <v>1989</v>
      </c>
      <c r="C2047" t="s">
        <v>19</v>
      </c>
      <c r="D2047" s="58">
        <v>32599</v>
      </c>
      <c r="E2047" s="30" t="s">
        <v>0</v>
      </c>
      <c r="F2047">
        <v>6955</v>
      </c>
      <c r="G2047">
        <v>6955</v>
      </c>
      <c r="H2047">
        <v>0</v>
      </c>
      <c r="I2047">
        <v>11832</v>
      </c>
      <c r="J2047">
        <v>2967</v>
      </c>
      <c r="K2047">
        <f>TB_VOLUMEDEVENDAS[[#This Row],[Produção]]-TB_VOLUMEDEVENDAS[[#This Row],[Exportação]]</f>
        <v>8865</v>
      </c>
    </row>
    <row r="2048" spans="1:11" x14ac:dyDescent="0.2">
      <c r="A2048" s="56">
        <v>5</v>
      </c>
      <c r="B2048">
        <v>1989</v>
      </c>
      <c r="C2048" t="s">
        <v>20</v>
      </c>
      <c r="D2048" s="58">
        <v>32629</v>
      </c>
      <c r="E2048" s="30" t="s">
        <v>0</v>
      </c>
      <c r="F2048">
        <v>8016</v>
      </c>
      <c r="G2048">
        <v>8016</v>
      </c>
      <c r="H2048">
        <v>0</v>
      </c>
      <c r="I2048">
        <v>12842</v>
      </c>
      <c r="J2048">
        <v>6148</v>
      </c>
      <c r="K2048">
        <f>TB_VOLUMEDEVENDAS[[#This Row],[Produção]]-TB_VOLUMEDEVENDAS[[#This Row],[Exportação]]</f>
        <v>6694</v>
      </c>
    </row>
    <row r="2049" spans="1:11" x14ac:dyDescent="0.2">
      <c r="A2049" s="56">
        <v>6</v>
      </c>
      <c r="B2049">
        <v>1989</v>
      </c>
      <c r="C2049" t="s">
        <v>21</v>
      </c>
      <c r="D2049" s="58">
        <v>32660</v>
      </c>
      <c r="E2049" s="30" t="s">
        <v>0</v>
      </c>
      <c r="F2049">
        <v>12211</v>
      </c>
      <c r="G2049">
        <v>12211</v>
      </c>
      <c r="H2049">
        <v>0</v>
      </c>
      <c r="I2049">
        <v>18830</v>
      </c>
      <c r="J2049">
        <v>5961</v>
      </c>
      <c r="K2049">
        <f>TB_VOLUMEDEVENDAS[[#This Row],[Produção]]-TB_VOLUMEDEVENDAS[[#This Row],[Exportação]]</f>
        <v>12869</v>
      </c>
    </row>
    <row r="2050" spans="1:11" x14ac:dyDescent="0.2">
      <c r="A2050" s="56">
        <v>7</v>
      </c>
      <c r="B2050">
        <v>1989</v>
      </c>
      <c r="C2050" t="s">
        <v>22</v>
      </c>
      <c r="D2050" s="58">
        <v>32690</v>
      </c>
      <c r="E2050" s="30" t="s">
        <v>0</v>
      </c>
      <c r="F2050">
        <v>11246</v>
      </c>
      <c r="G2050">
        <v>11246</v>
      </c>
      <c r="H2050">
        <v>0</v>
      </c>
      <c r="I2050">
        <v>16948</v>
      </c>
      <c r="J2050">
        <v>6745</v>
      </c>
      <c r="K2050">
        <f>TB_VOLUMEDEVENDAS[[#This Row],[Produção]]-TB_VOLUMEDEVENDAS[[#This Row],[Exportação]]</f>
        <v>10203</v>
      </c>
    </row>
    <row r="2051" spans="1:11" x14ac:dyDescent="0.2">
      <c r="A2051" s="56">
        <v>8</v>
      </c>
      <c r="B2051">
        <v>1989</v>
      </c>
      <c r="C2051" t="s">
        <v>23</v>
      </c>
      <c r="D2051" s="58">
        <v>32721</v>
      </c>
      <c r="E2051" s="30" t="s">
        <v>0</v>
      </c>
      <c r="F2051">
        <v>14655</v>
      </c>
      <c r="G2051">
        <v>14655</v>
      </c>
      <c r="H2051">
        <v>0</v>
      </c>
      <c r="I2051">
        <v>20765</v>
      </c>
      <c r="J2051">
        <v>6903</v>
      </c>
      <c r="K2051">
        <f>TB_VOLUMEDEVENDAS[[#This Row],[Produção]]-TB_VOLUMEDEVENDAS[[#This Row],[Exportação]]</f>
        <v>13862</v>
      </c>
    </row>
    <row r="2052" spans="1:11" x14ac:dyDescent="0.2">
      <c r="A2052" s="56">
        <v>9</v>
      </c>
      <c r="B2052">
        <v>1989</v>
      </c>
      <c r="C2052" t="s">
        <v>24</v>
      </c>
      <c r="D2052" s="58">
        <v>32752</v>
      </c>
      <c r="E2052" s="30" t="s">
        <v>0</v>
      </c>
      <c r="F2052">
        <v>14130</v>
      </c>
      <c r="G2052">
        <v>14130</v>
      </c>
      <c r="H2052">
        <v>0</v>
      </c>
      <c r="I2052">
        <v>20376</v>
      </c>
      <c r="J2052">
        <v>5778</v>
      </c>
      <c r="K2052">
        <f>TB_VOLUMEDEVENDAS[[#This Row],[Produção]]-TB_VOLUMEDEVENDAS[[#This Row],[Exportação]]</f>
        <v>14598</v>
      </c>
    </row>
    <row r="2053" spans="1:11" x14ac:dyDescent="0.2">
      <c r="A2053" s="56">
        <v>10</v>
      </c>
      <c r="B2053">
        <v>1989</v>
      </c>
      <c r="C2053" t="s">
        <v>25</v>
      </c>
      <c r="D2053" s="58">
        <v>32782</v>
      </c>
      <c r="E2053" s="30" t="s">
        <v>0</v>
      </c>
      <c r="F2053">
        <v>12267</v>
      </c>
      <c r="G2053">
        <v>12267</v>
      </c>
      <c r="H2053">
        <v>0</v>
      </c>
      <c r="I2053">
        <v>17309</v>
      </c>
      <c r="J2053">
        <v>5783</v>
      </c>
      <c r="K2053">
        <f>TB_VOLUMEDEVENDAS[[#This Row],[Produção]]-TB_VOLUMEDEVENDAS[[#This Row],[Exportação]]</f>
        <v>11526</v>
      </c>
    </row>
    <row r="2054" spans="1:11" x14ac:dyDescent="0.2">
      <c r="A2054" s="56">
        <v>11</v>
      </c>
      <c r="B2054">
        <v>1989</v>
      </c>
      <c r="C2054" t="s">
        <v>26</v>
      </c>
      <c r="D2054" s="58">
        <v>32813</v>
      </c>
      <c r="E2054" s="30" t="s">
        <v>0</v>
      </c>
      <c r="F2054">
        <v>9010</v>
      </c>
      <c r="G2054">
        <v>9010</v>
      </c>
      <c r="H2054">
        <v>0</v>
      </c>
      <c r="I2054">
        <v>15470</v>
      </c>
      <c r="J2054">
        <v>3739</v>
      </c>
      <c r="K2054">
        <f>TB_VOLUMEDEVENDAS[[#This Row],[Produção]]-TB_VOLUMEDEVENDAS[[#This Row],[Exportação]]</f>
        <v>11731</v>
      </c>
    </row>
    <row r="2055" spans="1:11" x14ac:dyDescent="0.2">
      <c r="A2055" s="56">
        <v>12</v>
      </c>
      <c r="B2055">
        <v>1989</v>
      </c>
      <c r="C2055" t="s">
        <v>27</v>
      </c>
      <c r="D2055" s="58">
        <v>32843</v>
      </c>
      <c r="E2055" s="30" t="s">
        <v>0</v>
      </c>
      <c r="F2055">
        <v>13659</v>
      </c>
      <c r="G2055">
        <v>13659</v>
      </c>
      <c r="H2055">
        <v>0</v>
      </c>
      <c r="I2055">
        <v>18832</v>
      </c>
      <c r="J2055">
        <v>8055</v>
      </c>
      <c r="K2055">
        <f>TB_VOLUMEDEVENDAS[[#This Row],[Produção]]-TB_VOLUMEDEVENDAS[[#This Row],[Exportação]]</f>
        <v>10777</v>
      </c>
    </row>
    <row r="2056" spans="1:11" x14ac:dyDescent="0.2">
      <c r="A2056" s="56">
        <v>1</v>
      </c>
      <c r="B2056">
        <v>1990</v>
      </c>
      <c r="C2056" t="s">
        <v>16</v>
      </c>
      <c r="D2056" s="58">
        <v>32874</v>
      </c>
      <c r="E2056" s="30" t="s">
        <v>0</v>
      </c>
      <c r="F2056">
        <v>13076</v>
      </c>
      <c r="G2056">
        <v>13076</v>
      </c>
      <c r="H2056">
        <v>0</v>
      </c>
      <c r="I2056">
        <v>17124</v>
      </c>
      <c r="J2056">
        <v>2880</v>
      </c>
      <c r="K2056">
        <f>TB_VOLUMEDEVENDAS[[#This Row],[Produção]]-TB_VOLUMEDEVENDAS[[#This Row],[Exportação]]</f>
        <v>14244</v>
      </c>
    </row>
    <row r="2057" spans="1:11" x14ac:dyDescent="0.2">
      <c r="A2057" s="56">
        <v>2</v>
      </c>
      <c r="B2057">
        <v>1990</v>
      </c>
      <c r="C2057" t="s">
        <v>17</v>
      </c>
      <c r="D2057" s="58">
        <v>32905</v>
      </c>
      <c r="E2057" s="30" t="s">
        <v>0</v>
      </c>
      <c r="F2057">
        <v>10539</v>
      </c>
      <c r="G2057">
        <v>10539</v>
      </c>
      <c r="H2057">
        <v>0</v>
      </c>
      <c r="I2057">
        <v>13951</v>
      </c>
      <c r="J2057">
        <v>3934</v>
      </c>
      <c r="K2057">
        <f>TB_VOLUMEDEVENDAS[[#This Row],[Produção]]-TB_VOLUMEDEVENDAS[[#This Row],[Exportação]]</f>
        <v>10017</v>
      </c>
    </row>
    <row r="2058" spans="1:11" x14ac:dyDescent="0.2">
      <c r="A2058" s="56">
        <v>3</v>
      </c>
      <c r="B2058">
        <v>1990</v>
      </c>
      <c r="C2058" t="s">
        <v>18</v>
      </c>
      <c r="D2058" s="58">
        <v>32933</v>
      </c>
      <c r="E2058" s="30" t="s">
        <v>0</v>
      </c>
      <c r="F2058">
        <v>5618</v>
      </c>
      <c r="G2058">
        <v>5618</v>
      </c>
      <c r="H2058">
        <v>0</v>
      </c>
      <c r="I2058">
        <v>11430</v>
      </c>
      <c r="J2058">
        <v>3610</v>
      </c>
      <c r="K2058">
        <f>TB_VOLUMEDEVENDAS[[#This Row],[Produção]]-TB_VOLUMEDEVENDAS[[#This Row],[Exportação]]</f>
        <v>7820</v>
      </c>
    </row>
    <row r="2059" spans="1:11" x14ac:dyDescent="0.2">
      <c r="A2059" s="56">
        <v>4</v>
      </c>
      <c r="B2059">
        <v>1990</v>
      </c>
      <c r="C2059" t="s">
        <v>19</v>
      </c>
      <c r="D2059" s="58">
        <v>32964</v>
      </c>
      <c r="E2059" s="30" t="s">
        <v>0</v>
      </c>
      <c r="F2059">
        <v>5422</v>
      </c>
      <c r="G2059">
        <v>5422</v>
      </c>
      <c r="H2059">
        <v>0</v>
      </c>
      <c r="I2059">
        <v>6875</v>
      </c>
      <c r="J2059">
        <v>3849</v>
      </c>
      <c r="K2059">
        <f>TB_VOLUMEDEVENDAS[[#This Row],[Produção]]-TB_VOLUMEDEVENDAS[[#This Row],[Exportação]]</f>
        <v>3026</v>
      </c>
    </row>
    <row r="2060" spans="1:11" x14ac:dyDescent="0.2">
      <c r="A2060" s="56">
        <v>5</v>
      </c>
      <c r="B2060">
        <v>1990</v>
      </c>
      <c r="C2060" t="s">
        <v>20</v>
      </c>
      <c r="D2060" s="58">
        <v>32994</v>
      </c>
      <c r="E2060" s="30" t="s">
        <v>0</v>
      </c>
      <c r="F2060">
        <v>9596</v>
      </c>
      <c r="G2060">
        <v>9596</v>
      </c>
      <c r="H2060">
        <v>0</v>
      </c>
      <c r="I2060">
        <v>14192</v>
      </c>
      <c r="J2060">
        <v>4920</v>
      </c>
      <c r="K2060">
        <f>TB_VOLUMEDEVENDAS[[#This Row],[Produção]]-TB_VOLUMEDEVENDAS[[#This Row],[Exportação]]</f>
        <v>9272</v>
      </c>
    </row>
    <row r="2061" spans="1:11" x14ac:dyDescent="0.2">
      <c r="A2061" s="56">
        <v>6</v>
      </c>
      <c r="B2061">
        <v>1990</v>
      </c>
      <c r="C2061" t="s">
        <v>21</v>
      </c>
      <c r="D2061" s="58">
        <v>33025</v>
      </c>
      <c r="E2061" s="30" t="s">
        <v>0</v>
      </c>
      <c r="F2061">
        <v>7396</v>
      </c>
      <c r="G2061">
        <v>7396</v>
      </c>
      <c r="H2061">
        <v>0</v>
      </c>
      <c r="I2061">
        <v>9597</v>
      </c>
      <c r="J2061">
        <v>2899</v>
      </c>
      <c r="K2061">
        <f>TB_VOLUMEDEVENDAS[[#This Row],[Produção]]-TB_VOLUMEDEVENDAS[[#This Row],[Exportação]]</f>
        <v>6698</v>
      </c>
    </row>
    <row r="2062" spans="1:11" x14ac:dyDescent="0.2">
      <c r="A2062" s="56">
        <v>7</v>
      </c>
      <c r="B2062">
        <v>1990</v>
      </c>
      <c r="C2062" t="s">
        <v>22</v>
      </c>
      <c r="D2062" s="58">
        <v>33055</v>
      </c>
      <c r="E2062" s="30" t="s">
        <v>0</v>
      </c>
      <c r="F2062">
        <v>8212</v>
      </c>
      <c r="G2062">
        <v>8212</v>
      </c>
      <c r="H2062">
        <v>0</v>
      </c>
      <c r="I2062">
        <v>10328</v>
      </c>
      <c r="J2062">
        <v>1090</v>
      </c>
      <c r="K2062">
        <f>TB_VOLUMEDEVENDAS[[#This Row],[Produção]]-TB_VOLUMEDEVENDAS[[#This Row],[Exportação]]</f>
        <v>9238</v>
      </c>
    </row>
    <row r="2063" spans="1:11" x14ac:dyDescent="0.2">
      <c r="A2063" s="56">
        <v>8</v>
      </c>
      <c r="B2063">
        <v>1990</v>
      </c>
      <c r="C2063" t="s">
        <v>23</v>
      </c>
      <c r="D2063" s="58">
        <v>33086</v>
      </c>
      <c r="E2063" s="30" t="s">
        <v>0</v>
      </c>
      <c r="F2063">
        <v>15114</v>
      </c>
      <c r="G2063">
        <v>15114</v>
      </c>
      <c r="H2063">
        <v>0</v>
      </c>
      <c r="I2063">
        <v>21442</v>
      </c>
      <c r="J2063">
        <v>5011</v>
      </c>
      <c r="K2063">
        <f>TB_VOLUMEDEVENDAS[[#This Row],[Produção]]-TB_VOLUMEDEVENDAS[[#This Row],[Exportação]]</f>
        <v>16431</v>
      </c>
    </row>
    <row r="2064" spans="1:11" x14ac:dyDescent="0.2">
      <c r="A2064" s="56">
        <v>9</v>
      </c>
      <c r="B2064">
        <v>1990</v>
      </c>
      <c r="C2064" t="s">
        <v>24</v>
      </c>
      <c r="D2064" s="58">
        <v>33117</v>
      </c>
      <c r="E2064" s="30" t="s">
        <v>0</v>
      </c>
      <c r="F2064">
        <v>13089</v>
      </c>
      <c r="G2064">
        <v>13089</v>
      </c>
      <c r="H2064">
        <v>0</v>
      </c>
      <c r="I2064">
        <v>16942</v>
      </c>
      <c r="J2064">
        <v>3375</v>
      </c>
      <c r="K2064">
        <f>TB_VOLUMEDEVENDAS[[#This Row],[Produção]]-TB_VOLUMEDEVENDAS[[#This Row],[Exportação]]</f>
        <v>13567</v>
      </c>
    </row>
    <row r="2065" spans="1:11" x14ac:dyDescent="0.2">
      <c r="A2065" s="56">
        <v>10</v>
      </c>
      <c r="B2065">
        <v>1990</v>
      </c>
      <c r="C2065" t="s">
        <v>25</v>
      </c>
      <c r="D2065" s="58">
        <v>33147</v>
      </c>
      <c r="E2065" s="30" t="s">
        <v>0</v>
      </c>
      <c r="F2065">
        <v>14808</v>
      </c>
      <c r="G2065">
        <v>14808</v>
      </c>
      <c r="H2065">
        <v>0</v>
      </c>
      <c r="I2065">
        <v>19498</v>
      </c>
      <c r="J2065">
        <v>4479</v>
      </c>
      <c r="K2065">
        <f>TB_VOLUMEDEVENDAS[[#This Row],[Produção]]-TB_VOLUMEDEVENDAS[[#This Row],[Exportação]]</f>
        <v>15019</v>
      </c>
    </row>
    <row r="2066" spans="1:11" x14ac:dyDescent="0.2">
      <c r="A2066" s="56">
        <v>11</v>
      </c>
      <c r="B2066">
        <v>1990</v>
      </c>
      <c r="C2066" t="s">
        <v>26</v>
      </c>
      <c r="D2066" s="58">
        <v>33178</v>
      </c>
      <c r="E2066" s="30" t="s">
        <v>0</v>
      </c>
      <c r="F2066">
        <v>12082</v>
      </c>
      <c r="G2066">
        <v>12082</v>
      </c>
      <c r="H2066">
        <v>0</v>
      </c>
      <c r="I2066">
        <v>19660</v>
      </c>
      <c r="J2066">
        <v>5348</v>
      </c>
      <c r="K2066">
        <f>TB_VOLUMEDEVENDAS[[#This Row],[Produção]]-TB_VOLUMEDEVENDAS[[#This Row],[Exportação]]</f>
        <v>14312</v>
      </c>
    </row>
    <row r="2067" spans="1:11" x14ac:dyDescent="0.2">
      <c r="A2067" s="56">
        <v>12</v>
      </c>
      <c r="B2067">
        <v>1990</v>
      </c>
      <c r="C2067" t="s">
        <v>27</v>
      </c>
      <c r="D2067" s="58">
        <v>33208</v>
      </c>
      <c r="E2067" s="30" t="s">
        <v>0</v>
      </c>
      <c r="F2067">
        <v>11616</v>
      </c>
      <c r="G2067">
        <v>11616</v>
      </c>
      <c r="H2067">
        <v>0</v>
      </c>
      <c r="I2067">
        <v>16710</v>
      </c>
      <c r="J2067">
        <v>6959</v>
      </c>
      <c r="K2067">
        <f>TB_VOLUMEDEVENDAS[[#This Row],[Produção]]-TB_VOLUMEDEVENDAS[[#This Row],[Exportação]]</f>
        <v>9751</v>
      </c>
    </row>
    <row r="2068" spans="1:11" x14ac:dyDescent="0.2">
      <c r="A2068" s="56">
        <v>1</v>
      </c>
      <c r="B2068">
        <v>1991</v>
      </c>
      <c r="C2068" t="s">
        <v>16</v>
      </c>
      <c r="D2068" s="58">
        <v>33239</v>
      </c>
      <c r="E2068" s="30" t="s">
        <v>0</v>
      </c>
      <c r="F2068">
        <v>8689</v>
      </c>
      <c r="G2068">
        <v>8689</v>
      </c>
      <c r="H2068">
        <v>0</v>
      </c>
      <c r="I2068">
        <v>13402</v>
      </c>
      <c r="J2068">
        <v>2657</v>
      </c>
      <c r="K2068">
        <f>TB_VOLUMEDEVENDAS[[#This Row],[Produção]]-TB_VOLUMEDEVENDAS[[#This Row],[Exportação]]</f>
        <v>10745</v>
      </c>
    </row>
    <row r="2069" spans="1:11" x14ac:dyDescent="0.2">
      <c r="A2069" s="56">
        <v>2</v>
      </c>
      <c r="B2069">
        <v>1991</v>
      </c>
      <c r="C2069" t="s">
        <v>17</v>
      </c>
      <c r="D2069" s="58">
        <v>33270</v>
      </c>
      <c r="E2069" s="30" t="s">
        <v>0</v>
      </c>
      <c r="F2069">
        <v>9039</v>
      </c>
      <c r="G2069">
        <v>9039</v>
      </c>
      <c r="H2069">
        <v>0</v>
      </c>
      <c r="I2069">
        <v>11605</v>
      </c>
      <c r="J2069">
        <v>2326</v>
      </c>
      <c r="K2069">
        <f>TB_VOLUMEDEVENDAS[[#This Row],[Produção]]-TB_VOLUMEDEVENDAS[[#This Row],[Exportação]]</f>
        <v>9279</v>
      </c>
    </row>
    <row r="2070" spans="1:11" x14ac:dyDescent="0.2">
      <c r="A2070" s="56">
        <v>3</v>
      </c>
      <c r="B2070">
        <v>1991</v>
      </c>
      <c r="C2070" t="s">
        <v>18</v>
      </c>
      <c r="D2070" s="58">
        <v>33298</v>
      </c>
      <c r="E2070" s="30" t="s">
        <v>0</v>
      </c>
      <c r="F2070">
        <v>12208</v>
      </c>
      <c r="G2070">
        <v>12208</v>
      </c>
      <c r="H2070">
        <v>0</v>
      </c>
      <c r="I2070">
        <v>13864</v>
      </c>
      <c r="J2070">
        <v>5484</v>
      </c>
      <c r="K2070">
        <f>TB_VOLUMEDEVENDAS[[#This Row],[Produção]]-TB_VOLUMEDEVENDAS[[#This Row],[Exportação]]</f>
        <v>8380</v>
      </c>
    </row>
    <row r="2071" spans="1:11" x14ac:dyDescent="0.2">
      <c r="A2071" s="56">
        <v>4</v>
      </c>
      <c r="B2071">
        <v>1991</v>
      </c>
      <c r="C2071" t="s">
        <v>19</v>
      </c>
      <c r="D2071" s="58">
        <v>33329</v>
      </c>
      <c r="E2071" s="30" t="s">
        <v>0</v>
      </c>
      <c r="F2071">
        <v>5927</v>
      </c>
      <c r="G2071">
        <v>5927</v>
      </c>
      <c r="H2071">
        <v>0</v>
      </c>
      <c r="I2071">
        <v>10002</v>
      </c>
      <c r="J2071">
        <v>4932</v>
      </c>
      <c r="K2071">
        <f>TB_VOLUMEDEVENDAS[[#This Row],[Produção]]-TB_VOLUMEDEVENDAS[[#This Row],[Exportação]]</f>
        <v>5070</v>
      </c>
    </row>
    <row r="2072" spans="1:11" x14ac:dyDescent="0.2">
      <c r="A2072" s="56">
        <v>5</v>
      </c>
      <c r="B2072">
        <v>1991</v>
      </c>
      <c r="C2072" t="s">
        <v>20</v>
      </c>
      <c r="D2072" s="58">
        <v>33359</v>
      </c>
      <c r="E2072" s="30" t="s">
        <v>0</v>
      </c>
      <c r="F2072">
        <v>8603</v>
      </c>
      <c r="G2072">
        <v>8603</v>
      </c>
      <c r="H2072">
        <v>0</v>
      </c>
      <c r="I2072">
        <v>14240</v>
      </c>
      <c r="J2072">
        <v>2983</v>
      </c>
      <c r="K2072">
        <f>TB_VOLUMEDEVENDAS[[#This Row],[Produção]]-TB_VOLUMEDEVENDAS[[#This Row],[Exportação]]</f>
        <v>11257</v>
      </c>
    </row>
    <row r="2073" spans="1:11" x14ac:dyDescent="0.2">
      <c r="A2073" s="56">
        <v>6</v>
      </c>
      <c r="B2073">
        <v>1991</v>
      </c>
      <c r="C2073" t="s">
        <v>21</v>
      </c>
      <c r="D2073" s="58">
        <v>33390</v>
      </c>
      <c r="E2073" s="30" t="s">
        <v>0</v>
      </c>
      <c r="F2073">
        <v>11980</v>
      </c>
      <c r="G2073">
        <v>11980</v>
      </c>
      <c r="H2073">
        <v>0</v>
      </c>
      <c r="I2073">
        <v>16763</v>
      </c>
      <c r="J2073">
        <v>6822</v>
      </c>
      <c r="K2073">
        <f>TB_VOLUMEDEVENDAS[[#This Row],[Produção]]-TB_VOLUMEDEVENDAS[[#This Row],[Exportação]]</f>
        <v>9941</v>
      </c>
    </row>
    <row r="2074" spans="1:11" x14ac:dyDescent="0.2">
      <c r="A2074" s="56">
        <v>7</v>
      </c>
      <c r="B2074">
        <v>1991</v>
      </c>
      <c r="C2074" t="s">
        <v>22</v>
      </c>
      <c r="D2074" s="58">
        <v>33420</v>
      </c>
      <c r="E2074" s="30" t="s">
        <v>0</v>
      </c>
      <c r="F2074">
        <v>14708</v>
      </c>
      <c r="G2074">
        <v>14708</v>
      </c>
      <c r="H2074">
        <v>0</v>
      </c>
      <c r="I2074">
        <v>17591</v>
      </c>
      <c r="J2074">
        <v>2511</v>
      </c>
      <c r="K2074">
        <f>TB_VOLUMEDEVENDAS[[#This Row],[Produção]]-TB_VOLUMEDEVENDAS[[#This Row],[Exportação]]</f>
        <v>15080</v>
      </c>
    </row>
    <row r="2075" spans="1:11" x14ac:dyDescent="0.2">
      <c r="A2075" s="56">
        <v>8</v>
      </c>
      <c r="B2075">
        <v>1991</v>
      </c>
      <c r="C2075" t="s">
        <v>23</v>
      </c>
      <c r="D2075" s="58">
        <v>33451</v>
      </c>
      <c r="E2075" s="30" t="s">
        <v>0</v>
      </c>
      <c r="F2075">
        <v>12876</v>
      </c>
      <c r="G2075">
        <v>12875</v>
      </c>
      <c r="H2075">
        <v>1</v>
      </c>
      <c r="I2075">
        <v>16630</v>
      </c>
      <c r="J2075">
        <v>4776</v>
      </c>
      <c r="K2075">
        <f>TB_VOLUMEDEVENDAS[[#This Row],[Produção]]-TB_VOLUMEDEVENDAS[[#This Row],[Exportação]]</f>
        <v>11854</v>
      </c>
    </row>
    <row r="2076" spans="1:11" x14ac:dyDescent="0.2">
      <c r="A2076" s="56">
        <v>9</v>
      </c>
      <c r="B2076">
        <v>1991</v>
      </c>
      <c r="C2076" t="s">
        <v>24</v>
      </c>
      <c r="D2076" s="58">
        <v>33482</v>
      </c>
      <c r="E2076" s="30" t="s">
        <v>0</v>
      </c>
      <c r="F2076">
        <v>11185</v>
      </c>
      <c r="G2076">
        <v>11185</v>
      </c>
      <c r="H2076">
        <v>0</v>
      </c>
      <c r="I2076">
        <v>14404</v>
      </c>
      <c r="J2076">
        <v>2230</v>
      </c>
      <c r="K2076">
        <f>TB_VOLUMEDEVENDAS[[#This Row],[Produção]]-TB_VOLUMEDEVENDAS[[#This Row],[Exportação]]</f>
        <v>12174</v>
      </c>
    </row>
    <row r="2077" spans="1:11" x14ac:dyDescent="0.2">
      <c r="A2077" s="56">
        <v>10</v>
      </c>
      <c r="B2077">
        <v>1991</v>
      </c>
      <c r="C2077" t="s">
        <v>25</v>
      </c>
      <c r="D2077" s="58">
        <v>33512</v>
      </c>
      <c r="E2077" s="30" t="s">
        <v>0</v>
      </c>
      <c r="F2077">
        <v>13035</v>
      </c>
      <c r="G2077">
        <v>13027</v>
      </c>
      <c r="H2077">
        <v>8</v>
      </c>
      <c r="I2077">
        <v>18136</v>
      </c>
      <c r="J2077">
        <v>3893</v>
      </c>
      <c r="K2077">
        <f>TB_VOLUMEDEVENDAS[[#This Row],[Produção]]-TB_VOLUMEDEVENDAS[[#This Row],[Exportação]]</f>
        <v>14243</v>
      </c>
    </row>
    <row r="2078" spans="1:11" x14ac:dyDescent="0.2">
      <c r="A2078" s="56">
        <v>11</v>
      </c>
      <c r="B2078">
        <v>1991</v>
      </c>
      <c r="C2078" t="s">
        <v>26</v>
      </c>
      <c r="D2078" s="58">
        <v>33543</v>
      </c>
      <c r="E2078" s="30" t="s">
        <v>0</v>
      </c>
      <c r="F2078">
        <v>11014</v>
      </c>
      <c r="G2078">
        <v>10987</v>
      </c>
      <c r="H2078">
        <v>27</v>
      </c>
      <c r="I2078">
        <v>16092</v>
      </c>
      <c r="J2078">
        <v>4609</v>
      </c>
      <c r="K2078">
        <f>TB_VOLUMEDEVENDAS[[#This Row],[Produção]]-TB_VOLUMEDEVENDAS[[#This Row],[Exportação]]</f>
        <v>11483</v>
      </c>
    </row>
    <row r="2079" spans="1:11" x14ac:dyDescent="0.2">
      <c r="A2079" s="56">
        <v>12</v>
      </c>
      <c r="B2079">
        <v>1991</v>
      </c>
      <c r="C2079" t="s">
        <v>27</v>
      </c>
      <c r="D2079" s="58">
        <v>33573</v>
      </c>
      <c r="E2079" s="30" t="s">
        <v>0</v>
      </c>
      <c r="F2079">
        <v>8670</v>
      </c>
      <c r="G2079">
        <v>8430</v>
      </c>
      <c r="H2079">
        <v>240</v>
      </c>
      <c r="I2079">
        <v>13647</v>
      </c>
      <c r="J2079">
        <v>5635</v>
      </c>
      <c r="K2079">
        <f>TB_VOLUMEDEVENDAS[[#This Row],[Produção]]-TB_VOLUMEDEVENDAS[[#This Row],[Exportação]]</f>
        <v>8012</v>
      </c>
    </row>
    <row r="2080" spans="1:11" x14ac:dyDescent="0.2">
      <c r="A2080" s="56">
        <v>1</v>
      </c>
      <c r="B2080">
        <v>1992</v>
      </c>
      <c r="C2080" t="s">
        <v>16</v>
      </c>
      <c r="D2080" s="58">
        <v>33604</v>
      </c>
      <c r="E2080" s="30" t="s">
        <v>0</v>
      </c>
      <c r="F2080">
        <v>6747</v>
      </c>
      <c r="G2080">
        <v>6731</v>
      </c>
      <c r="H2080">
        <v>16</v>
      </c>
      <c r="I2080">
        <v>11056</v>
      </c>
      <c r="J2080">
        <v>4611</v>
      </c>
      <c r="K2080">
        <f>TB_VOLUMEDEVENDAS[[#This Row],[Produção]]-TB_VOLUMEDEVENDAS[[#This Row],[Exportação]]</f>
        <v>6445</v>
      </c>
    </row>
    <row r="2081" spans="1:11" x14ac:dyDescent="0.2">
      <c r="A2081" s="56">
        <v>2</v>
      </c>
      <c r="B2081">
        <v>1992</v>
      </c>
      <c r="C2081" t="s">
        <v>17</v>
      </c>
      <c r="D2081" s="58">
        <v>33635</v>
      </c>
      <c r="E2081" s="30" t="s">
        <v>0</v>
      </c>
      <c r="F2081">
        <v>7892</v>
      </c>
      <c r="G2081">
        <v>7869</v>
      </c>
      <c r="H2081">
        <v>23</v>
      </c>
      <c r="I2081">
        <v>14299</v>
      </c>
      <c r="J2081">
        <v>5029</v>
      </c>
      <c r="K2081">
        <f>TB_VOLUMEDEVENDAS[[#This Row],[Produção]]-TB_VOLUMEDEVENDAS[[#This Row],[Exportação]]</f>
        <v>9270</v>
      </c>
    </row>
    <row r="2082" spans="1:11" x14ac:dyDescent="0.2">
      <c r="A2082" s="56">
        <v>3</v>
      </c>
      <c r="B2082">
        <v>1992</v>
      </c>
      <c r="C2082" t="s">
        <v>18</v>
      </c>
      <c r="D2082" s="58">
        <v>33664</v>
      </c>
      <c r="E2082" s="30" t="s">
        <v>0</v>
      </c>
      <c r="F2082">
        <v>4467</v>
      </c>
      <c r="G2082">
        <v>4454</v>
      </c>
      <c r="H2082">
        <v>13</v>
      </c>
      <c r="I2082">
        <v>13306</v>
      </c>
      <c r="J2082">
        <v>7030</v>
      </c>
      <c r="K2082">
        <f>TB_VOLUMEDEVENDAS[[#This Row],[Produção]]-TB_VOLUMEDEVENDAS[[#This Row],[Exportação]]</f>
        <v>6276</v>
      </c>
    </row>
    <row r="2083" spans="1:11" x14ac:dyDescent="0.2">
      <c r="A2083" s="56">
        <v>4</v>
      </c>
      <c r="B2083">
        <v>1992</v>
      </c>
      <c r="C2083" t="s">
        <v>19</v>
      </c>
      <c r="D2083" s="58">
        <v>33695</v>
      </c>
      <c r="E2083" s="30" t="s">
        <v>0</v>
      </c>
      <c r="F2083">
        <v>11517</v>
      </c>
      <c r="G2083">
        <v>11462</v>
      </c>
      <c r="H2083">
        <v>55</v>
      </c>
      <c r="I2083">
        <v>14153</v>
      </c>
      <c r="J2083">
        <v>7722</v>
      </c>
      <c r="K2083">
        <f>TB_VOLUMEDEVENDAS[[#This Row],[Produção]]-TB_VOLUMEDEVENDAS[[#This Row],[Exportação]]</f>
        <v>6431</v>
      </c>
    </row>
    <row r="2084" spans="1:11" x14ac:dyDescent="0.2">
      <c r="A2084" s="56">
        <v>5</v>
      </c>
      <c r="B2084">
        <v>1992</v>
      </c>
      <c r="C2084" t="s">
        <v>20</v>
      </c>
      <c r="D2084" s="58">
        <v>33725</v>
      </c>
      <c r="E2084" s="30" t="s">
        <v>0</v>
      </c>
      <c r="F2084">
        <v>10218</v>
      </c>
      <c r="G2084">
        <v>10148</v>
      </c>
      <c r="H2084">
        <v>70</v>
      </c>
      <c r="I2084">
        <v>15356</v>
      </c>
      <c r="J2084">
        <v>5852</v>
      </c>
      <c r="K2084">
        <f>TB_VOLUMEDEVENDAS[[#This Row],[Produção]]-TB_VOLUMEDEVENDAS[[#This Row],[Exportação]]</f>
        <v>9504</v>
      </c>
    </row>
    <row r="2085" spans="1:11" x14ac:dyDescent="0.2">
      <c r="A2085" s="56">
        <v>6</v>
      </c>
      <c r="B2085">
        <v>1992</v>
      </c>
      <c r="C2085" t="s">
        <v>21</v>
      </c>
      <c r="D2085" s="58">
        <v>33756</v>
      </c>
      <c r="E2085" s="30" t="s">
        <v>0</v>
      </c>
      <c r="F2085">
        <v>11302</v>
      </c>
      <c r="G2085">
        <v>11266</v>
      </c>
      <c r="H2085">
        <v>36</v>
      </c>
      <c r="I2085">
        <v>16625</v>
      </c>
      <c r="J2085">
        <v>5044</v>
      </c>
      <c r="K2085">
        <f>TB_VOLUMEDEVENDAS[[#This Row],[Produção]]-TB_VOLUMEDEVENDAS[[#This Row],[Exportação]]</f>
        <v>11581</v>
      </c>
    </row>
    <row r="2086" spans="1:11" x14ac:dyDescent="0.2">
      <c r="A2086" s="56">
        <v>7</v>
      </c>
      <c r="B2086">
        <v>1992</v>
      </c>
      <c r="C2086" t="s">
        <v>22</v>
      </c>
      <c r="D2086" s="58">
        <v>33786</v>
      </c>
      <c r="E2086" s="30" t="s">
        <v>0</v>
      </c>
      <c r="F2086">
        <v>12639</v>
      </c>
      <c r="G2086">
        <v>12546</v>
      </c>
      <c r="H2086">
        <v>93</v>
      </c>
      <c r="I2086">
        <v>17646</v>
      </c>
      <c r="J2086">
        <v>4057</v>
      </c>
      <c r="K2086">
        <f>TB_VOLUMEDEVENDAS[[#This Row],[Produção]]-TB_VOLUMEDEVENDAS[[#This Row],[Exportação]]</f>
        <v>13589</v>
      </c>
    </row>
    <row r="2087" spans="1:11" x14ac:dyDescent="0.2">
      <c r="A2087" s="56">
        <v>8</v>
      </c>
      <c r="B2087">
        <v>1992</v>
      </c>
      <c r="C2087" t="s">
        <v>23</v>
      </c>
      <c r="D2087" s="58">
        <v>33817</v>
      </c>
      <c r="E2087" s="30" t="s">
        <v>0</v>
      </c>
      <c r="F2087">
        <v>11093</v>
      </c>
      <c r="G2087">
        <v>10998</v>
      </c>
      <c r="H2087">
        <v>95</v>
      </c>
      <c r="I2087">
        <v>14259</v>
      </c>
      <c r="J2087">
        <v>4309</v>
      </c>
      <c r="K2087">
        <f>TB_VOLUMEDEVENDAS[[#This Row],[Produção]]-TB_VOLUMEDEVENDAS[[#This Row],[Exportação]]</f>
        <v>9950</v>
      </c>
    </row>
    <row r="2088" spans="1:11" x14ac:dyDescent="0.2">
      <c r="A2088" s="56">
        <v>9</v>
      </c>
      <c r="B2088">
        <v>1992</v>
      </c>
      <c r="C2088" t="s">
        <v>24</v>
      </c>
      <c r="D2088" s="58">
        <v>33848</v>
      </c>
      <c r="E2088" s="30" t="s">
        <v>0</v>
      </c>
      <c r="F2088">
        <v>11813</v>
      </c>
      <c r="G2088">
        <v>11638</v>
      </c>
      <c r="H2088">
        <v>175</v>
      </c>
      <c r="I2088">
        <v>16702</v>
      </c>
      <c r="J2088">
        <v>4402</v>
      </c>
      <c r="K2088">
        <f>TB_VOLUMEDEVENDAS[[#This Row],[Produção]]-TB_VOLUMEDEVENDAS[[#This Row],[Exportação]]</f>
        <v>12300</v>
      </c>
    </row>
    <row r="2089" spans="1:11" x14ac:dyDescent="0.2">
      <c r="A2089" s="56">
        <v>10</v>
      </c>
      <c r="B2089">
        <v>1992</v>
      </c>
      <c r="C2089" t="s">
        <v>25</v>
      </c>
      <c r="D2089" s="58">
        <v>33878</v>
      </c>
      <c r="E2089" s="30" t="s">
        <v>0</v>
      </c>
      <c r="F2089">
        <v>13025</v>
      </c>
      <c r="G2089">
        <v>12739</v>
      </c>
      <c r="H2089">
        <v>286</v>
      </c>
      <c r="I2089">
        <v>18238</v>
      </c>
      <c r="J2089">
        <v>5176</v>
      </c>
      <c r="K2089">
        <f>TB_VOLUMEDEVENDAS[[#This Row],[Produção]]-TB_VOLUMEDEVENDAS[[#This Row],[Exportação]]</f>
        <v>13062</v>
      </c>
    </row>
    <row r="2090" spans="1:11" x14ac:dyDescent="0.2">
      <c r="A2090" s="56">
        <v>11</v>
      </c>
      <c r="B2090">
        <v>1992</v>
      </c>
      <c r="C2090" t="s">
        <v>26</v>
      </c>
      <c r="D2090" s="58">
        <v>33909</v>
      </c>
      <c r="E2090" s="30" t="s">
        <v>0</v>
      </c>
      <c r="F2090">
        <v>12608</v>
      </c>
      <c r="G2090">
        <v>12455</v>
      </c>
      <c r="H2090">
        <v>153</v>
      </c>
      <c r="I2090">
        <v>19145</v>
      </c>
      <c r="J2090">
        <v>4054</v>
      </c>
      <c r="K2090">
        <f>TB_VOLUMEDEVENDAS[[#This Row],[Produção]]-TB_VOLUMEDEVENDAS[[#This Row],[Exportação]]</f>
        <v>15091</v>
      </c>
    </row>
    <row r="2091" spans="1:11" x14ac:dyDescent="0.2">
      <c r="A2091" s="56">
        <v>12</v>
      </c>
      <c r="B2091">
        <v>1992</v>
      </c>
      <c r="C2091" t="s">
        <v>27</v>
      </c>
      <c r="D2091" s="58">
        <v>33939</v>
      </c>
      <c r="E2091" s="30" t="s">
        <v>0</v>
      </c>
      <c r="F2091">
        <v>11141</v>
      </c>
      <c r="G2091">
        <v>10865</v>
      </c>
      <c r="H2091">
        <v>276</v>
      </c>
      <c r="I2091">
        <v>12956</v>
      </c>
      <c r="J2091">
        <v>6155</v>
      </c>
      <c r="K2091">
        <f>TB_VOLUMEDEVENDAS[[#This Row],[Produção]]-TB_VOLUMEDEVENDAS[[#This Row],[Exportação]]</f>
        <v>6801</v>
      </c>
    </row>
    <row r="2092" spans="1:11" x14ac:dyDescent="0.2">
      <c r="A2092" s="56">
        <v>1</v>
      </c>
      <c r="B2092">
        <v>1993</v>
      </c>
      <c r="C2092" t="s">
        <v>16</v>
      </c>
      <c r="D2092" s="58">
        <v>33970</v>
      </c>
      <c r="E2092" s="30" t="s">
        <v>0</v>
      </c>
      <c r="F2092">
        <v>11516</v>
      </c>
      <c r="G2092">
        <v>10976</v>
      </c>
      <c r="H2092">
        <v>540</v>
      </c>
      <c r="I2092">
        <v>12544</v>
      </c>
      <c r="J2092">
        <v>492</v>
      </c>
      <c r="K2092">
        <f>TB_VOLUMEDEVENDAS[[#This Row],[Produção]]-TB_VOLUMEDEVENDAS[[#This Row],[Exportação]]</f>
        <v>12052</v>
      </c>
    </row>
    <row r="2093" spans="1:11" x14ac:dyDescent="0.2">
      <c r="A2093" s="56">
        <v>2</v>
      </c>
      <c r="B2093">
        <v>1993</v>
      </c>
      <c r="C2093" t="s">
        <v>17</v>
      </c>
      <c r="D2093" s="58">
        <v>34001</v>
      </c>
      <c r="E2093" s="30" t="s">
        <v>0</v>
      </c>
      <c r="F2093">
        <v>10644</v>
      </c>
      <c r="G2093">
        <v>10403</v>
      </c>
      <c r="H2093">
        <v>241</v>
      </c>
      <c r="I2093">
        <v>14287</v>
      </c>
      <c r="J2093">
        <v>3509</v>
      </c>
      <c r="K2093">
        <f>TB_VOLUMEDEVENDAS[[#This Row],[Produção]]-TB_VOLUMEDEVENDAS[[#This Row],[Exportação]]</f>
        <v>10778</v>
      </c>
    </row>
    <row r="2094" spans="1:11" x14ac:dyDescent="0.2">
      <c r="A2094" s="56">
        <v>3</v>
      </c>
      <c r="B2094">
        <v>1993</v>
      </c>
      <c r="C2094" t="s">
        <v>18</v>
      </c>
      <c r="D2094" s="58">
        <v>34029</v>
      </c>
      <c r="E2094" s="30" t="s">
        <v>0</v>
      </c>
      <c r="F2094">
        <v>16098</v>
      </c>
      <c r="G2094">
        <v>15392</v>
      </c>
      <c r="H2094">
        <v>706</v>
      </c>
      <c r="I2094">
        <v>18612</v>
      </c>
      <c r="J2094">
        <v>4152</v>
      </c>
      <c r="K2094">
        <f>TB_VOLUMEDEVENDAS[[#This Row],[Produção]]-TB_VOLUMEDEVENDAS[[#This Row],[Exportação]]</f>
        <v>14460</v>
      </c>
    </row>
    <row r="2095" spans="1:11" x14ac:dyDescent="0.2">
      <c r="A2095" s="56">
        <v>4</v>
      </c>
      <c r="B2095">
        <v>1993</v>
      </c>
      <c r="C2095" t="s">
        <v>19</v>
      </c>
      <c r="D2095" s="58">
        <v>34060</v>
      </c>
      <c r="E2095" s="30" t="s">
        <v>0</v>
      </c>
      <c r="F2095">
        <v>10919</v>
      </c>
      <c r="G2095">
        <v>10604</v>
      </c>
      <c r="H2095">
        <v>315</v>
      </c>
      <c r="I2095">
        <v>14525</v>
      </c>
      <c r="J2095">
        <v>3723</v>
      </c>
      <c r="K2095">
        <f>TB_VOLUMEDEVENDAS[[#This Row],[Produção]]-TB_VOLUMEDEVENDAS[[#This Row],[Exportação]]</f>
        <v>10802</v>
      </c>
    </row>
    <row r="2096" spans="1:11" x14ac:dyDescent="0.2">
      <c r="A2096" s="56">
        <v>5</v>
      </c>
      <c r="B2096">
        <v>1993</v>
      </c>
      <c r="C2096" t="s">
        <v>20</v>
      </c>
      <c r="D2096" s="58">
        <v>34090</v>
      </c>
      <c r="E2096" s="30" t="s">
        <v>0</v>
      </c>
      <c r="F2096">
        <v>13917</v>
      </c>
      <c r="G2096">
        <v>13620</v>
      </c>
      <c r="H2096">
        <v>297</v>
      </c>
      <c r="I2096">
        <v>16947</v>
      </c>
      <c r="J2096">
        <v>2957</v>
      </c>
      <c r="K2096">
        <f>TB_VOLUMEDEVENDAS[[#This Row],[Produção]]-TB_VOLUMEDEVENDAS[[#This Row],[Exportação]]</f>
        <v>13990</v>
      </c>
    </row>
    <row r="2097" spans="1:11" x14ac:dyDescent="0.2">
      <c r="A2097" s="56">
        <v>6</v>
      </c>
      <c r="B2097">
        <v>1993</v>
      </c>
      <c r="C2097" t="s">
        <v>21</v>
      </c>
      <c r="D2097" s="58">
        <v>34121</v>
      </c>
      <c r="E2097" s="30" t="s">
        <v>0</v>
      </c>
      <c r="F2097">
        <v>14772</v>
      </c>
      <c r="G2097">
        <v>14106</v>
      </c>
      <c r="H2097">
        <v>666</v>
      </c>
      <c r="I2097">
        <v>16938</v>
      </c>
      <c r="J2097">
        <v>3468</v>
      </c>
      <c r="K2097">
        <f>TB_VOLUMEDEVENDAS[[#This Row],[Produção]]-TB_VOLUMEDEVENDAS[[#This Row],[Exportação]]</f>
        <v>13470</v>
      </c>
    </row>
    <row r="2098" spans="1:11" x14ac:dyDescent="0.2">
      <c r="A2098" s="56">
        <v>7</v>
      </c>
      <c r="B2098">
        <v>1993</v>
      </c>
      <c r="C2098" t="s">
        <v>22</v>
      </c>
      <c r="D2098" s="58">
        <v>34151</v>
      </c>
      <c r="E2098" s="30" t="s">
        <v>0</v>
      </c>
      <c r="F2098">
        <v>15222</v>
      </c>
      <c r="G2098">
        <v>14574</v>
      </c>
      <c r="H2098">
        <v>648</v>
      </c>
      <c r="I2098">
        <v>17027</v>
      </c>
      <c r="J2098">
        <v>2209</v>
      </c>
      <c r="K2098">
        <f>TB_VOLUMEDEVENDAS[[#This Row],[Produção]]-TB_VOLUMEDEVENDAS[[#This Row],[Exportação]]</f>
        <v>14818</v>
      </c>
    </row>
    <row r="2099" spans="1:11" x14ac:dyDescent="0.2">
      <c r="A2099" s="56">
        <v>8</v>
      </c>
      <c r="B2099">
        <v>1993</v>
      </c>
      <c r="C2099" t="s">
        <v>23</v>
      </c>
      <c r="D2099" s="58">
        <v>34182</v>
      </c>
      <c r="E2099" s="30" t="s">
        <v>0</v>
      </c>
      <c r="F2099">
        <v>19230</v>
      </c>
      <c r="G2099">
        <v>17897</v>
      </c>
      <c r="H2099">
        <v>1333</v>
      </c>
      <c r="I2099">
        <v>21391</v>
      </c>
      <c r="J2099">
        <v>3645</v>
      </c>
      <c r="K2099">
        <f>TB_VOLUMEDEVENDAS[[#This Row],[Produção]]-TB_VOLUMEDEVENDAS[[#This Row],[Exportação]]</f>
        <v>17746</v>
      </c>
    </row>
    <row r="2100" spans="1:11" x14ac:dyDescent="0.2">
      <c r="A2100" s="56">
        <v>9</v>
      </c>
      <c r="B2100">
        <v>1993</v>
      </c>
      <c r="C2100" t="s">
        <v>24</v>
      </c>
      <c r="D2100" s="58">
        <v>34213</v>
      </c>
      <c r="E2100" s="30" t="s">
        <v>0</v>
      </c>
      <c r="F2100">
        <v>14674</v>
      </c>
      <c r="G2100">
        <v>13875</v>
      </c>
      <c r="H2100">
        <v>799</v>
      </c>
      <c r="I2100">
        <v>16933</v>
      </c>
      <c r="J2100">
        <v>2914</v>
      </c>
      <c r="K2100">
        <f>TB_VOLUMEDEVENDAS[[#This Row],[Produção]]-TB_VOLUMEDEVENDAS[[#This Row],[Exportação]]</f>
        <v>14019</v>
      </c>
    </row>
    <row r="2101" spans="1:11" x14ac:dyDescent="0.2">
      <c r="A2101" s="56">
        <v>10</v>
      </c>
      <c r="B2101">
        <v>1993</v>
      </c>
      <c r="C2101" t="s">
        <v>25</v>
      </c>
      <c r="D2101" s="58">
        <v>34243</v>
      </c>
      <c r="E2101" s="30" t="s">
        <v>0</v>
      </c>
      <c r="F2101">
        <v>16066</v>
      </c>
      <c r="G2101">
        <v>14454</v>
      </c>
      <c r="H2101">
        <v>1612</v>
      </c>
      <c r="I2101">
        <v>16918</v>
      </c>
      <c r="J2101">
        <v>2659</v>
      </c>
      <c r="K2101">
        <f>TB_VOLUMEDEVENDAS[[#This Row],[Produção]]-TB_VOLUMEDEVENDAS[[#This Row],[Exportação]]</f>
        <v>14259</v>
      </c>
    </row>
    <row r="2102" spans="1:11" x14ac:dyDescent="0.2">
      <c r="A2102" s="56">
        <v>11</v>
      </c>
      <c r="B2102">
        <v>1993</v>
      </c>
      <c r="C2102" t="s">
        <v>26</v>
      </c>
      <c r="D2102" s="58">
        <v>34274</v>
      </c>
      <c r="E2102" s="30" t="s">
        <v>0</v>
      </c>
      <c r="F2102">
        <v>13972</v>
      </c>
      <c r="G2102">
        <v>13154</v>
      </c>
      <c r="H2102">
        <v>818</v>
      </c>
      <c r="I2102">
        <v>18478</v>
      </c>
      <c r="J2102">
        <v>4158</v>
      </c>
      <c r="K2102">
        <f>TB_VOLUMEDEVENDAS[[#This Row],[Produção]]-TB_VOLUMEDEVENDAS[[#This Row],[Exportação]]</f>
        <v>14320</v>
      </c>
    </row>
    <row r="2103" spans="1:11" x14ac:dyDescent="0.2">
      <c r="A2103" s="56">
        <v>12</v>
      </c>
      <c r="B2103">
        <v>1993</v>
      </c>
      <c r="C2103" t="s">
        <v>27</v>
      </c>
      <c r="D2103" s="58">
        <v>34304</v>
      </c>
      <c r="E2103" s="30" t="s">
        <v>0</v>
      </c>
      <c r="F2103">
        <v>13751</v>
      </c>
      <c r="G2103">
        <v>12313</v>
      </c>
      <c r="H2103">
        <v>1438</v>
      </c>
      <c r="I2103">
        <v>15154</v>
      </c>
      <c r="J2103">
        <v>4728</v>
      </c>
      <c r="K2103">
        <f>TB_VOLUMEDEVENDAS[[#This Row],[Produção]]-TB_VOLUMEDEVENDAS[[#This Row],[Exportação]]</f>
        <v>10426</v>
      </c>
    </row>
    <row r="2104" spans="1:11" x14ac:dyDescent="0.2">
      <c r="A2104" s="56">
        <v>1</v>
      </c>
      <c r="B2104">
        <v>1994</v>
      </c>
      <c r="C2104" t="s">
        <v>16</v>
      </c>
      <c r="D2104" s="58">
        <v>34335</v>
      </c>
      <c r="E2104" s="30" t="s">
        <v>0</v>
      </c>
      <c r="F2104">
        <v>12699</v>
      </c>
      <c r="G2104">
        <v>11923</v>
      </c>
      <c r="H2104">
        <v>776</v>
      </c>
      <c r="I2104">
        <v>15676</v>
      </c>
      <c r="J2104">
        <v>2109</v>
      </c>
      <c r="K2104">
        <f>TB_VOLUMEDEVENDAS[[#This Row],[Produção]]-TB_VOLUMEDEVENDAS[[#This Row],[Exportação]]</f>
        <v>13567</v>
      </c>
    </row>
    <row r="2105" spans="1:11" x14ac:dyDescent="0.2">
      <c r="A2105" s="56">
        <v>2</v>
      </c>
      <c r="B2105">
        <v>1994</v>
      </c>
      <c r="C2105" t="s">
        <v>17</v>
      </c>
      <c r="D2105" s="58">
        <v>34366</v>
      </c>
      <c r="E2105" s="30" t="s">
        <v>0</v>
      </c>
      <c r="F2105">
        <v>13516</v>
      </c>
      <c r="G2105">
        <v>12651</v>
      </c>
      <c r="H2105">
        <v>865</v>
      </c>
      <c r="I2105">
        <v>16658</v>
      </c>
      <c r="J2105">
        <v>3843</v>
      </c>
      <c r="K2105">
        <f>TB_VOLUMEDEVENDAS[[#This Row],[Produção]]-TB_VOLUMEDEVENDAS[[#This Row],[Exportação]]</f>
        <v>12815</v>
      </c>
    </row>
    <row r="2106" spans="1:11" x14ac:dyDescent="0.2">
      <c r="A2106" s="56">
        <v>3</v>
      </c>
      <c r="B2106">
        <v>1994</v>
      </c>
      <c r="C2106" t="s">
        <v>18</v>
      </c>
      <c r="D2106" s="58">
        <v>34394</v>
      </c>
      <c r="E2106" s="30" t="s">
        <v>0</v>
      </c>
      <c r="F2106">
        <v>17915</v>
      </c>
      <c r="G2106">
        <v>16351</v>
      </c>
      <c r="H2106">
        <v>1564</v>
      </c>
      <c r="I2106">
        <v>21587</v>
      </c>
      <c r="J2106">
        <v>4799</v>
      </c>
      <c r="K2106">
        <f>TB_VOLUMEDEVENDAS[[#This Row],[Produção]]-TB_VOLUMEDEVENDAS[[#This Row],[Exportação]]</f>
        <v>16788</v>
      </c>
    </row>
    <row r="2107" spans="1:11" x14ac:dyDescent="0.2">
      <c r="A2107" s="56">
        <v>4</v>
      </c>
      <c r="B2107">
        <v>1994</v>
      </c>
      <c r="C2107" t="s">
        <v>19</v>
      </c>
      <c r="D2107" s="58">
        <v>34425</v>
      </c>
      <c r="E2107" s="30" t="s">
        <v>0</v>
      </c>
      <c r="F2107">
        <v>14275</v>
      </c>
      <c r="G2107">
        <v>13043</v>
      </c>
      <c r="H2107">
        <v>1232</v>
      </c>
      <c r="I2107">
        <v>16665</v>
      </c>
      <c r="J2107">
        <v>4242</v>
      </c>
      <c r="K2107">
        <f>TB_VOLUMEDEVENDAS[[#This Row],[Produção]]-TB_VOLUMEDEVENDAS[[#This Row],[Exportação]]</f>
        <v>12423</v>
      </c>
    </row>
    <row r="2108" spans="1:11" x14ac:dyDescent="0.2">
      <c r="A2108" s="56">
        <v>5</v>
      </c>
      <c r="B2108">
        <v>1994</v>
      </c>
      <c r="C2108" t="s">
        <v>20</v>
      </c>
      <c r="D2108" s="58">
        <v>34455</v>
      </c>
      <c r="E2108" s="30" t="s">
        <v>0</v>
      </c>
      <c r="F2108">
        <v>15410</v>
      </c>
      <c r="G2108">
        <v>14127</v>
      </c>
      <c r="H2108">
        <v>1283</v>
      </c>
      <c r="I2108">
        <v>19908</v>
      </c>
      <c r="J2108">
        <v>5700</v>
      </c>
      <c r="K2108">
        <f>TB_VOLUMEDEVENDAS[[#This Row],[Produção]]-TB_VOLUMEDEVENDAS[[#This Row],[Exportação]]</f>
        <v>14208</v>
      </c>
    </row>
    <row r="2109" spans="1:11" x14ac:dyDescent="0.2">
      <c r="A2109" s="56">
        <v>6</v>
      </c>
      <c r="B2109">
        <v>1994</v>
      </c>
      <c r="C2109" t="s">
        <v>21</v>
      </c>
      <c r="D2109" s="58">
        <v>34486</v>
      </c>
      <c r="E2109" s="30" t="s">
        <v>0</v>
      </c>
      <c r="F2109">
        <v>15743</v>
      </c>
      <c r="G2109">
        <v>13809</v>
      </c>
      <c r="H2109">
        <v>1934</v>
      </c>
      <c r="I2109">
        <v>18285</v>
      </c>
      <c r="J2109">
        <v>4141</v>
      </c>
      <c r="K2109">
        <f>TB_VOLUMEDEVENDAS[[#This Row],[Produção]]-TB_VOLUMEDEVENDAS[[#This Row],[Exportação]]</f>
        <v>14144</v>
      </c>
    </row>
    <row r="2110" spans="1:11" x14ac:dyDescent="0.2">
      <c r="A2110" s="56">
        <v>7</v>
      </c>
      <c r="B2110">
        <v>1994</v>
      </c>
      <c r="C2110" t="s">
        <v>22</v>
      </c>
      <c r="D2110" s="58">
        <v>34516</v>
      </c>
      <c r="E2110" s="30" t="s">
        <v>0</v>
      </c>
      <c r="F2110">
        <v>15740</v>
      </c>
      <c r="G2110">
        <v>14412</v>
      </c>
      <c r="H2110">
        <v>1328</v>
      </c>
      <c r="I2110">
        <v>18891</v>
      </c>
      <c r="J2110">
        <v>4691</v>
      </c>
      <c r="K2110">
        <f>TB_VOLUMEDEVENDAS[[#This Row],[Produção]]-TB_VOLUMEDEVENDAS[[#This Row],[Exportação]]</f>
        <v>14200</v>
      </c>
    </row>
    <row r="2111" spans="1:11" x14ac:dyDescent="0.2">
      <c r="A2111" s="56">
        <v>8</v>
      </c>
      <c r="B2111">
        <v>1994</v>
      </c>
      <c r="C2111" t="s">
        <v>23</v>
      </c>
      <c r="D2111" s="58">
        <v>34547</v>
      </c>
      <c r="E2111" s="30" t="s">
        <v>0</v>
      </c>
      <c r="F2111">
        <v>20127</v>
      </c>
      <c r="G2111">
        <v>17522</v>
      </c>
      <c r="H2111">
        <v>2605</v>
      </c>
      <c r="I2111">
        <v>21081</v>
      </c>
      <c r="J2111">
        <v>3767</v>
      </c>
      <c r="K2111">
        <f>TB_VOLUMEDEVENDAS[[#This Row],[Produção]]-TB_VOLUMEDEVENDAS[[#This Row],[Exportação]]</f>
        <v>17314</v>
      </c>
    </row>
    <row r="2112" spans="1:11" x14ac:dyDescent="0.2">
      <c r="A2112" s="56">
        <v>9</v>
      </c>
      <c r="B2112">
        <v>1994</v>
      </c>
      <c r="C2112" t="s">
        <v>24</v>
      </c>
      <c r="D2112" s="58">
        <v>34578</v>
      </c>
      <c r="E2112" s="30" t="s">
        <v>0</v>
      </c>
      <c r="F2112">
        <v>15510</v>
      </c>
      <c r="G2112">
        <v>12716</v>
      </c>
      <c r="H2112">
        <v>2794</v>
      </c>
      <c r="I2112">
        <v>16113</v>
      </c>
      <c r="J2112">
        <v>3629</v>
      </c>
      <c r="K2112">
        <f>TB_VOLUMEDEVENDAS[[#This Row],[Produção]]-TB_VOLUMEDEVENDAS[[#This Row],[Exportação]]</f>
        <v>12484</v>
      </c>
    </row>
    <row r="2113" spans="1:11" x14ac:dyDescent="0.2">
      <c r="A2113" s="56">
        <v>10</v>
      </c>
      <c r="B2113">
        <v>1994</v>
      </c>
      <c r="C2113" t="s">
        <v>25</v>
      </c>
      <c r="D2113" s="58">
        <v>34608</v>
      </c>
      <c r="E2113" s="30" t="s">
        <v>0</v>
      </c>
      <c r="F2113">
        <v>17735</v>
      </c>
      <c r="G2113">
        <v>14948</v>
      </c>
      <c r="H2113">
        <v>2787</v>
      </c>
      <c r="I2113">
        <v>18305</v>
      </c>
      <c r="J2113">
        <v>3447</v>
      </c>
      <c r="K2113">
        <f>TB_VOLUMEDEVENDAS[[#This Row],[Produção]]-TB_VOLUMEDEVENDAS[[#This Row],[Exportação]]</f>
        <v>14858</v>
      </c>
    </row>
    <row r="2114" spans="1:11" x14ac:dyDescent="0.2">
      <c r="A2114" s="56">
        <v>11</v>
      </c>
      <c r="B2114">
        <v>1994</v>
      </c>
      <c r="C2114" t="s">
        <v>26</v>
      </c>
      <c r="D2114" s="58">
        <v>34639</v>
      </c>
      <c r="E2114" s="30" t="s">
        <v>0</v>
      </c>
      <c r="F2114">
        <v>19272</v>
      </c>
      <c r="G2114">
        <v>15554</v>
      </c>
      <c r="H2114">
        <v>3718</v>
      </c>
      <c r="I2114">
        <v>19627</v>
      </c>
      <c r="J2114">
        <v>3831</v>
      </c>
      <c r="K2114">
        <f>TB_VOLUMEDEVENDAS[[#This Row],[Produção]]-TB_VOLUMEDEVENDAS[[#This Row],[Exportação]]</f>
        <v>15796</v>
      </c>
    </row>
    <row r="2115" spans="1:11" x14ac:dyDescent="0.2">
      <c r="A2115" s="56">
        <v>12</v>
      </c>
      <c r="B2115">
        <v>1994</v>
      </c>
      <c r="C2115" t="s">
        <v>27</v>
      </c>
      <c r="D2115" s="58">
        <v>34669</v>
      </c>
      <c r="E2115" s="30" t="s">
        <v>0</v>
      </c>
      <c r="F2115">
        <v>17516</v>
      </c>
      <c r="G2115">
        <v>13031</v>
      </c>
      <c r="H2115">
        <v>4485</v>
      </c>
      <c r="I2115">
        <v>15997</v>
      </c>
      <c r="J2115">
        <v>3919</v>
      </c>
      <c r="K2115">
        <f>TB_VOLUMEDEVENDAS[[#This Row],[Produção]]-TB_VOLUMEDEVENDAS[[#This Row],[Exportação]]</f>
        <v>12078</v>
      </c>
    </row>
    <row r="2116" spans="1:11" x14ac:dyDescent="0.2">
      <c r="A2116" s="56">
        <v>1</v>
      </c>
      <c r="B2116">
        <v>1995</v>
      </c>
      <c r="C2116" t="s">
        <v>16</v>
      </c>
      <c r="D2116" s="58">
        <v>34700</v>
      </c>
      <c r="E2116" s="30" t="s">
        <v>0</v>
      </c>
      <c r="F2116">
        <v>15984</v>
      </c>
      <c r="G2116">
        <v>9876</v>
      </c>
      <c r="H2116">
        <v>6108</v>
      </c>
      <c r="I2116">
        <v>11642</v>
      </c>
      <c r="J2116">
        <v>984</v>
      </c>
      <c r="K2116">
        <f>TB_VOLUMEDEVENDAS[[#This Row],[Produção]]-TB_VOLUMEDEVENDAS[[#This Row],[Exportação]]</f>
        <v>10658</v>
      </c>
    </row>
    <row r="2117" spans="1:11" x14ac:dyDescent="0.2">
      <c r="A2117" s="56">
        <v>2</v>
      </c>
      <c r="B2117">
        <v>1995</v>
      </c>
      <c r="C2117" t="s">
        <v>17</v>
      </c>
      <c r="D2117" s="58">
        <v>34731</v>
      </c>
      <c r="E2117" s="30" t="s">
        <v>0</v>
      </c>
      <c r="F2117">
        <v>19379</v>
      </c>
      <c r="G2117">
        <v>14269</v>
      </c>
      <c r="H2117">
        <v>5110</v>
      </c>
      <c r="I2117">
        <v>18344</v>
      </c>
      <c r="J2117">
        <v>4077</v>
      </c>
      <c r="K2117">
        <f>TB_VOLUMEDEVENDAS[[#This Row],[Produção]]-TB_VOLUMEDEVENDAS[[#This Row],[Exportação]]</f>
        <v>14267</v>
      </c>
    </row>
    <row r="2118" spans="1:11" x14ac:dyDescent="0.2">
      <c r="A2118" s="56">
        <v>3</v>
      </c>
      <c r="B2118">
        <v>1995</v>
      </c>
      <c r="C2118" t="s">
        <v>18</v>
      </c>
      <c r="D2118" s="58">
        <v>34759</v>
      </c>
      <c r="E2118" s="30" t="s">
        <v>0</v>
      </c>
      <c r="F2118">
        <v>23803</v>
      </c>
      <c r="G2118">
        <v>15511</v>
      </c>
      <c r="H2118">
        <v>8292</v>
      </c>
      <c r="I2118">
        <v>20262</v>
      </c>
      <c r="J2118">
        <v>3746</v>
      </c>
      <c r="K2118">
        <f>TB_VOLUMEDEVENDAS[[#This Row],[Produção]]-TB_VOLUMEDEVENDAS[[#This Row],[Exportação]]</f>
        <v>16516</v>
      </c>
    </row>
    <row r="2119" spans="1:11" x14ac:dyDescent="0.2">
      <c r="A2119" s="56">
        <v>4</v>
      </c>
      <c r="B2119">
        <v>1995</v>
      </c>
      <c r="C2119" t="s">
        <v>19</v>
      </c>
      <c r="D2119" s="58">
        <v>34790</v>
      </c>
      <c r="E2119" s="30" t="s">
        <v>0</v>
      </c>
      <c r="F2119">
        <v>20084</v>
      </c>
      <c r="G2119">
        <v>14105</v>
      </c>
      <c r="H2119">
        <v>5979</v>
      </c>
      <c r="I2119">
        <v>18121</v>
      </c>
      <c r="J2119">
        <v>4509</v>
      </c>
      <c r="K2119">
        <f>TB_VOLUMEDEVENDAS[[#This Row],[Produção]]-TB_VOLUMEDEVENDAS[[#This Row],[Exportação]]</f>
        <v>13612</v>
      </c>
    </row>
    <row r="2120" spans="1:11" x14ac:dyDescent="0.2">
      <c r="A2120" s="56">
        <v>5</v>
      </c>
      <c r="B2120">
        <v>1995</v>
      </c>
      <c r="C2120" t="s">
        <v>20</v>
      </c>
      <c r="D2120" s="58">
        <v>34820</v>
      </c>
      <c r="E2120" s="30" t="s">
        <v>0</v>
      </c>
      <c r="F2120">
        <v>22036</v>
      </c>
      <c r="G2120">
        <v>16953</v>
      </c>
      <c r="H2120">
        <v>5083</v>
      </c>
      <c r="I2120">
        <v>22585</v>
      </c>
      <c r="J2120">
        <v>3521</v>
      </c>
      <c r="K2120">
        <f>TB_VOLUMEDEVENDAS[[#This Row],[Produção]]-TB_VOLUMEDEVENDAS[[#This Row],[Exportação]]</f>
        <v>19064</v>
      </c>
    </row>
    <row r="2121" spans="1:11" x14ac:dyDescent="0.2">
      <c r="A2121" s="56">
        <v>6</v>
      </c>
      <c r="B2121">
        <v>1995</v>
      </c>
      <c r="C2121" t="s">
        <v>21</v>
      </c>
      <c r="D2121" s="58">
        <v>34851</v>
      </c>
      <c r="E2121" s="30" t="s">
        <v>0</v>
      </c>
      <c r="F2121">
        <v>23254</v>
      </c>
      <c r="G2121">
        <v>19641</v>
      </c>
      <c r="H2121">
        <v>3613</v>
      </c>
      <c r="I2121">
        <v>25911</v>
      </c>
      <c r="J2121">
        <v>4132</v>
      </c>
      <c r="K2121">
        <f>TB_VOLUMEDEVENDAS[[#This Row],[Produção]]-TB_VOLUMEDEVENDAS[[#This Row],[Exportação]]</f>
        <v>21779</v>
      </c>
    </row>
    <row r="2122" spans="1:11" x14ac:dyDescent="0.2">
      <c r="A2122" s="56">
        <v>7</v>
      </c>
      <c r="B2122">
        <v>1995</v>
      </c>
      <c r="C2122" t="s">
        <v>22</v>
      </c>
      <c r="D2122" s="58">
        <v>34881</v>
      </c>
      <c r="E2122" s="30" t="s">
        <v>0</v>
      </c>
      <c r="F2122">
        <v>18997</v>
      </c>
      <c r="G2122">
        <v>15539</v>
      </c>
      <c r="H2122">
        <v>3458</v>
      </c>
      <c r="I2122">
        <v>17392</v>
      </c>
      <c r="J2122">
        <v>4332</v>
      </c>
      <c r="K2122">
        <f>TB_VOLUMEDEVENDAS[[#This Row],[Produção]]-TB_VOLUMEDEVENDAS[[#This Row],[Exportação]]</f>
        <v>13060</v>
      </c>
    </row>
    <row r="2123" spans="1:11" x14ac:dyDescent="0.2">
      <c r="A2123" s="56">
        <v>8</v>
      </c>
      <c r="B2123">
        <v>1995</v>
      </c>
      <c r="C2123" t="s">
        <v>23</v>
      </c>
      <c r="D2123" s="58">
        <v>34912</v>
      </c>
      <c r="E2123" s="30" t="s">
        <v>0</v>
      </c>
      <c r="F2123">
        <v>18837</v>
      </c>
      <c r="G2123">
        <v>15787</v>
      </c>
      <c r="H2123">
        <v>3050</v>
      </c>
      <c r="I2123">
        <v>20520</v>
      </c>
      <c r="J2123">
        <v>3921</v>
      </c>
      <c r="K2123">
        <f>TB_VOLUMEDEVENDAS[[#This Row],[Produção]]-TB_VOLUMEDEVENDAS[[#This Row],[Exportação]]</f>
        <v>16599</v>
      </c>
    </row>
    <row r="2124" spans="1:11" x14ac:dyDescent="0.2">
      <c r="A2124" s="56">
        <v>9</v>
      </c>
      <c r="B2124">
        <v>1995</v>
      </c>
      <c r="C2124" t="s">
        <v>24</v>
      </c>
      <c r="D2124" s="58">
        <v>34943</v>
      </c>
      <c r="E2124" s="30" t="s">
        <v>0</v>
      </c>
      <c r="F2124">
        <v>17873</v>
      </c>
      <c r="G2124">
        <v>14651</v>
      </c>
      <c r="H2124">
        <v>3222</v>
      </c>
      <c r="I2124">
        <v>17014</v>
      </c>
      <c r="J2124">
        <v>3295</v>
      </c>
      <c r="K2124">
        <f>TB_VOLUMEDEVENDAS[[#This Row],[Produção]]-TB_VOLUMEDEVENDAS[[#This Row],[Exportação]]</f>
        <v>13719</v>
      </c>
    </row>
    <row r="2125" spans="1:11" x14ac:dyDescent="0.2">
      <c r="A2125" s="56">
        <v>10</v>
      </c>
      <c r="B2125">
        <v>1995</v>
      </c>
      <c r="C2125" t="s">
        <v>25</v>
      </c>
      <c r="D2125" s="58">
        <v>34973</v>
      </c>
      <c r="E2125" s="30" t="s">
        <v>0</v>
      </c>
      <c r="F2125">
        <v>19161</v>
      </c>
      <c r="G2125">
        <v>15545</v>
      </c>
      <c r="H2125">
        <v>3616</v>
      </c>
      <c r="I2125">
        <v>18253</v>
      </c>
      <c r="J2125">
        <v>3247</v>
      </c>
      <c r="K2125">
        <f>TB_VOLUMEDEVENDAS[[#This Row],[Produção]]-TB_VOLUMEDEVENDAS[[#This Row],[Exportação]]</f>
        <v>15006</v>
      </c>
    </row>
    <row r="2126" spans="1:11" x14ac:dyDescent="0.2">
      <c r="A2126" s="56">
        <v>11</v>
      </c>
      <c r="B2126">
        <v>1995</v>
      </c>
      <c r="C2126" t="s">
        <v>26</v>
      </c>
      <c r="D2126" s="58">
        <v>35004</v>
      </c>
      <c r="E2126" s="30" t="s">
        <v>0</v>
      </c>
      <c r="F2126">
        <v>17714</v>
      </c>
      <c r="G2126">
        <v>13365</v>
      </c>
      <c r="H2126">
        <v>4349</v>
      </c>
      <c r="I2126">
        <v>15467</v>
      </c>
      <c r="J2126">
        <v>2915</v>
      </c>
      <c r="K2126">
        <f>TB_VOLUMEDEVENDAS[[#This Row],[Produção]]-TB_VOLUMEDEVENDAS[[#This Row],[Exportação]]</f>
        <v>12552</v>
      </c>
    </row>
    <row r="2127" spans="1:11" x14ac:dyDescent="0.2">
      <c r="A2127" s="56">
        <v>12</v>
      </c>
      <c r="B2127">
        <v>1995</v>
      </c>
      <c r="C2127" t="s">
        <v>27</v>
      </c>
      <c r="D2127" s="58">
        <v>35034</v>
      </c>
      <c r="E2127" s="30" t="s">
        <v>0</v>
      </c>
      <c r="F2127">
        <v>19614</v>
      </c>
      <c r="G2127">
        <v>13744</v>
      </c>
      <c r="H2127">
        <v>5870</v>
      </c>
      <c r="I2127">
        <v>14492</v>
      </c>
      <c r="J2127">
        <v>2339</v>
      </c>
      <c r="K2127">
        <f>TB_VOLUMEDEVENDAS[[#This Row],[Produção]]-TB_VOLUMEDEVENDAS[[#This Row],[Exportação]]</f>
        <v>12153</v>
      </c>
    </row>
    <row r="2128" spans="1:11" x14ac:dyDescent="0.2">
      <c r="A2128" s="56">
        <v>1</v>
      </c>
      <c r="B2128">
        <v>1996</v>
      </c>
      <c r="C2128" t="s">
        <v>16</v>
      </c>
      <c r="D2128" s="58">
        <v>35065</v>
      </c>
      <c r="E2128" s="30" t="s">
        <v>0</v>
      </c>
      <c r="F2128">
        <v>14831</v>
      </c>
      <c r="G2128">
        <v>10377</v>
      </c>
      <c r="H2128">
        <v>4454</v>
      </c>
      <c r="I2128">
        <v>13967</v>
      </c>
      <c r="J2128">
        <v>1202</v>
      </c>
      <c r="K2128">
        <f>TB_VOLUMEDEVENDAS[[#This Row],[Produção]]-TB_VOLUMEDEVENDAS[[#This Row],[Exportação]]</f>
        <v>12765</v>
      </c>
    </row>
    <row r="2129" spans="1:11" x14ac:dyDescent="0.2">
      <c r="A2129" s="56">
        <v>2</v>
      </c>
      <c r="B2129">
        <v>1996</v>
      </c>
      <c r="C2129" t="s">
        <v>17</v>
      </c>
      <c r="D2129" s="58">
        <v>35096</v>
      </c>
      <c r="E2129" s="30" t="s">
        <v>0</v>
      </c>
      <c r="F2129">
        <v>19225</v>
      </c>
      <c r="G2129">
        <v>15605</v>
      </c>
      <c r="H2129">
        <v>3620</v>
      </c>
      <c r="I2129">
        <v>19576</v>
      </c>
      <c r="J2129">
        <v>3313</v>
      </c>
      <c r="K2129">
        <f>TB_VOLUMEDEVENDAS[[#This Row],[Produção]]-TB_VOLUMEDEVENDAS[[#This Row],[Exportação]]</f>
        <v>16263</v>
      </c>
    </row>
    <row r="2130" spans="1:11" x14ac:dyDescent="0.2">
      <c r="A2130" s="56">
        <v>3</v>
      </c>
      <c r="B2130">
        <v>1996</v>
      </c>
      <c r="C2130" t="s">
        <v>18</v>
      </c>
      <c r="D2130" s="58">
        <v>35125</v>
      </c>
      <c r="E2130" s="30" t="s">
        <v>0</v>
      </c>
      <c r="F2130">
        <v>20717</v>
      </c>
      <c r="G2130">
        <v>16872</v>
      </c>
      <c r="H2130">
        <v>3845</v>
      </c>
      <c r="I2130">
        <v>20636</v>
      </c>
      <c r="J2130">
        <v>5788</v>
      </c>
      <c r="K2130">
        <f>TB_VOLUMEDEVENDAS[[#This Row],[Produção]]-TB_VOLUMEDEVENDAS[[#This Row],[Exportação]]</f>
        <v>14848</v>
      </c>
    </row>
    <row r="2131" spans="1:11" x14ac:dyDescent="0.2">
      <c r="A2131" s="56">
        <v>4</v>
      </c>
      <c r="B2131">
        <v>1996</v>
      </c>
      <c r="C2131" t="s">
        <v>19</v>
      </c>
      <c r="D2131" s="58">
        <v>35156</v>
      </c>
      <c r="E2131" s="30" t="s">
        <v>0</v>
      </c>
      <c r="F2131">
        <v>20890</v>
      </c>
      <c r="G2131">
        <v>16044</v>
      </c>
      <c r="H2131">
        <v>4846</v>
      </c>
      <c r="I2131">
        <v>20738</v>
      </c>
      <c r="J2131">
        <v>2730</v>
      </c>
      <c r="K2131">
        <f>TB_VOLUMEDEVENDAS[[#This Row],[Produção]]-TB_VOLUMEDEVENDAS[[#This Row],[Exportação]]</f>
        <v>18008</v>
      </c>
    </row>
    <row r="2132" spans="1:11" x14ac:dyDescent="0.2">
      <c r="A2132" s="56">
        <v>5</v>
      </c>
      <c r="B2132">
        <v>1996</v>
      </c>
      <c r="C2132" t="s">
        <v>20</v>
      </c>
      <c r="D2132" s="58">
        <v>35186</v>
      </c>
      <c r="E2132" s="30" t="s">
        <v>0</v>
      </c>
      <c r="F2132">
        <v>21697</v>
      </c>
      <c r="G2132">
        <v>16458</v>
      </c>
      <c r="H2132">
        <v>5239</v>
      </c>
      <c r="I2132">
        <v>20777</v>
      </c>
      <c r="J2132">
        <v>5809</v>
      </c>
      <c r="K2132">
        <f>TB_VOLUMEDEVENDAS[[#This Row],[Produção]]-TB_VOLUMEDEVENDAS[[#This Row],[Exportação]]</f>
        <v>14968</v>
      </c>
    </row>
    <row r="2133" spans="1:11" x14ac:dyDescent="0.2">
      <c r="A2133" s="56">
        <v>6</v>
      </c>
      <c r="B2133">
        <v>1996</v>
      </c>
      <c r="C2133" t="s">
        <v>21</v>
      </c>
      <c r="D2133" s="58">
        <v>35217</v>
      </c>
      <c r="E2133" s="30" t="s">
        <v>0</v>
      </c>
      <c r="F2133">
        <v>20056</v>
      </c>
      <c r="G2133">
        <v>15341</v>
      </c>
      <c r="H2133">
        <v>4715</v>
      </c>
      <c r="I2133">
        <v>19823</v>
      </c>
      <c r="J2133">
        <v>4572</v>
      </c>
      <c r="K2133">
        <f>TB_VOLUMEDEVENDAS[[#This Row],[Produção]]-TB_VOLUMEDEVENDAS[[#This Row],[Exportação]]</f>
        <v>15251</v>
      </c>
    </row>
    <row r="2134" spans="1:11" x14ac:dyDescent="0.2">
      <c r="A2134" s="56">
        <v>7</v>
      </c>
      <c r="B2134">
        <v>1996</v>
      </c>
      <c r="C2134" t="s">
        <v>22</v>
      </c>
      <c r="D2134" s="58">
        <v>35247</v>
      </c>
      <c r="E2134" s="30" t="s">
        <v>0</v>
      </c>
      <c r="F2134">
        <v>22284</v>
      </c>
      <c r="G2134">
        <v>17944</v>
      </c>
      <c r="H2134">
        <v>4340</v>
      </c>
      <c r="I2134">
        <v>24245</v>
      </c>
      <c r="J2134">
        <v>3782</v>
      </c>
      <c r="K2134">
        <f>TB_VOLUMEDEVENDAS[[#This Row],[Produção]]-TB_VOLUMEDEVENDAS[[#This Row],[Exportação]]</f>
        <v>20463</v>
      </c>
    </row>
    <row r="2135" spans="1:11" x14ac:dyDescent="0.2">
      <c r="A2135" s="56">
        <v>8</v>
      </c>
      <c r="B2135">
        <v>1996</v>
      </c>
      <c r="C2135" t="s">
        <v>23</v>
      </c>
      <c r="D2135" s="58">
        <v>35278</v>
      </c>
      <c r="E2135" s="30" t="s">
        <v>0</v>
      </c>
      <c r="F2135">
        <v>22272</v>
      </c>
      <c r="G2135">
        <v>18159</v>
      </c>
      <c r="H2135">
        <v>4113</v>
      </c>
      <c r="I2135">
        <v>23624</v>
      </c>
      <c r="J2135">
        <v>4589</v>
      </c>
      <c r="K2135">
        <f>TB_VOLUMEDEVENDAS[[#This Row],[Produção]]-TB_VOLUMEDEVENDAS[[#This Row],[Exportação]]</f>
        <v>19035</v>
      </c>
    </row>
    <row r="2136" spans="1:11" x14ac:dyDescent="0.2">
      <c r="A2136" s="56">
        <v>9</v>
      </c>
      <c r="B2136">
        <v>1996</v>
      </c>
      <c r="C2136" t="s">
        <v>24</v>
      </c>
      <c r="D2136" s="58">
        <v>35309</v>
      </c>
      <c r="E2136" s="30" t="s">
        <v>0</v>
      </c>
      <c r="F2136">
        <v>21852</v>
      </c>
      <c r="G2136">
        <v>16686</v>
      </c>
      <c r="H2136">
        <v>5166</v>
      </c>
      <c r="I2136">
        <v>20226</v>
      </c>
      <c r="J2136">
        <v>4078</v>
      </c>
      <c r="K2136">
        <f>TB_VOLUMEDEVENDAS[[#This Row],[Produção]]-TB_VOLUMEDEVENDAS[[#This Row],[Exportação]]</f>
        <v>16148</v>
      </c>
    </row>
    <row r="2137" spans="1:11" x14ac:dyDescent="0.2">
      <c r="A2137" s="56">
        <v>10</v>
      </c>
      <c r="B2137">
        <v>1996</v>
      </c>
      <c r="C2137" t="s">
        <v>25</v>
      </c>
      <c r="D2137" s="58">
        <v>35339</v>
      </c>
      <c r="E2137" s="30" t="s">
        <v>0</v>
      </c>
      <c r="F2137">
        <v>23440</v>
      </c>
      <c r="G2137">
        <v>18474</v>
      </c>
      <c r="H2137">
        <v>4966</v>
      </c>
      <c r="I2137">
        <v>19992</v>
      </c>
      <c r="J2137">
        <v>2853</v>
      </c>
      <c r="K2137">
        <f>TB_VOLUMEDEVENDAS[[#This Row],[Produção]]-TB_VOLUMEDEVENDAS[[#This Row],[Exportação]]</f>
        <v>17139</v>
      </c>
    </row>
    <row r="2138" spans="1:11" x14ac:dyDescent="0.2">
      <c r="A2138" s="56">
        <v>11</v>
      </c>
      <c r="B2138">
        <v>1996</v>
      </c>
      <c r="C2138" t="s">
        <v>26</v>
      </c>
      <c r="D2138" s="58">
        <v>35370</v>
      </c>
      <c r="E2138" s="30" t="s">
        <v>0</v>
      </c>
      <c r="F2138">
        <v>20270</v>
      </c>
      <c r="G2138">
        <v>14942</v>
      </c>
      <c r="H2138">
        <v>5328</v>
      </c>
      <c r="I2138">
        <v>18824</v>
      </c>
      <c r="J2138">
        <v>4391</v>
      </c>
      <c r="K2138">
        <f>TB_VOLUMEDEVENDAS[[#This Row],[Produção]]-TB_VOLUMEDEVENDAS[[#This Row],[Exportação]]</f>
        <v>14433</v>
      </c>
    </row>
    <row r="2139" spans="1:11" x14ac:dyDescent="0.2">
      <c r="A2139" s="56">
        <v>12</v>
      </c>
      <c r="B2139">
        <v>1996</v>
      </c>
      <c r="C2139" t="s">
        <v>27</v>
      </c>
      <c r="D2139" s="58">
        <v>35400</v>
      </c>
      <c r="E2139" s="30" t="s">
        <v>0</v>
      </c>
      <c r="F2139">
        <v>17093</v>
      </c>
      <c r="G2139">
        <v>12764</v>
      </c>
      <c r="H2139">
        <v>4329</v>
      </c>
      <c r="I2139">
        <v>16862</v>
      </c>
      <c r="J2139">
        <v>5855</v>
      </c>
      <c r="K2139">
        <f>TB_VOLUMEDEVENDAS[[#This Row],[Produção]]-TB_VOLUMEDEVENDAS[[#This Row],[Exportação]]</f>
        <v>11007</v>
      </c>
    </row>
    <row r="2140" spans="1:11" x14ac:dyDescent="0.2">
      <c r="A2140" s="56">
        <v>1</v>
      </c>
      <c r="B2140">
        <v>1997</v>
      </c>
      <c r="C2140" t="s">
        <v>16</v>
      </c>
      <c r="D2140" s="58">
        <v>35431</v>
      </c>
      <c r="E2140" s="30" t="s">
        <v>0</v>
      </c>
      <c r="F2140">
        <v>17340</v>
      </c>
      <c r="G2140">
        <v>13752</v>
      </c>
      <c r="H2140">
        <v>3588</v>
      </c>
      <c r="I2140">
        <v>16523</v>
      </c>
      <c r="J2140">
        <v>2745</v>
      </c>
      <c r="K2140">
        <f>TB_VOLUMEDEVENDAS[[#This Row],[Produção]]-TB_VOLUMEDEVENDAS[[#This Row],[Exportação]]</f>
        <v>13778</v>
      </c>
    </row>
    <row r="2141" spans="1:11" x14ac:dyDescent="0.2">
      <c r="A2141" s="56">
        <v>2</v>
      </c>
      <c r="B2141">
        <v>1997</v>
      </c>
      <c r="C2141" t="s">
        <v>17</v>
      </c>
      <c r="D2141" s="58">
        <v>35462</v>
      </c>
      <c r="E2141" s="30" t="s">
        <v>0</v>
      </c>
      <c r="F2141">
        <v>19974</v>
      </c>
      <c r="G2141">
        <v>15516</v>
      </c>
      <c r="H2141">
        <v>4458</v>
      </c>
      <c r="I2141">
        <v>20318</v>
      </c>
      <c r="J2141">
        <v>4178</v>
      </c>
      <c r="K2141">
        <f>TB_VOLUMEDEVENDAS[[#This Row],[Produção]]-TB_VOLUMEDEVENDAS[[#This Row],[Exportação]]</f>
        <v>16140</v>
      </c>
    </row>
    <row r="2142" spans="1:11" x14ac:dyDescent="0.2">
      <c r="A2142" s="56">
        <v>3</v>
      </c>
      <c r="B2142">
        <v>1997</v>
      </c>
      <c r="C2142" t="s">
        <v>18</v>
      </c>
      <c r="D2142" s="58">
        <v>35490</v>
      </c>
      <c r="E2142" s="30" t="s">
        <v>0</v>
      </c>
      <c r="F2142">
        <v>22841</v>
      </c>
      <c r="G2142">
        <v>17356</v>
      </c>
      <c r="H2142">
        <v>5485</v>
      </c>
      <c r="I2142">
        <v>22720</v>
      </c>
      <c r="J2142">
        <v>4817</v>
      </c>
      <c r="K2142">
        <f>TB_VOLUMEDEVENDAS[[#This Row],[Produção]]-TB_VOLUMEDEVENDAS[[#This Row],[Exportação]]</f>
        <v>17903</v>
      </c>
    </row>
    <row r="2143" spans="1:11" x14ac:dyDescent="0.2">
      <c r="A2143" s="56">
        <v>4</v>
      </c>
      <c r="B2143">
        <v>1997</v>
      </c>
      <c r="C2143" t="s">
        <v>19</v>
      </c>
      <c r="D2143" s="58">
        <v>35521</v>
      </c>
      <c r="E2143" s="30" t="s">
        <v>0</v>
      </c>
      <c r="F2143">
        <v>24075</v>
      </c>
      <c r="G2143">
        <v>17500</v>
      </c>
      <c r="H2143">
        <v>6575</v>
      </c>
      <c r="I2143">
        <v>23950</v>
      </c>
      <c r="J2143">
        <v>6749</v>
      </c>
      <c r="K2143">
        <f>TB_VOLUMEDEVENDAS[[#This Row],[Produção]]-TB_VOLUMEDEVENDAS[[#This Row],[Exportação]]</f>
        <v>17201</v>
      </c>
    </row>
    <row r="2144" spans="1:11" x14ac:dyDescent="0.2">
      <c r="A2144" s="56">
        <v>5</v>
      </c>
      <c r="B2144">
        <v>1997</v>
      </c>
      <c r="C2144" t="s">
        <v>20</v>
      </c>
      <c r="D2144" s="58">
        <v>35551</v>
      </c>
      <c r="E2144" s="30" t="s">
        <v>0</v>
      </c>
      <c r="F2144">
        <v>22938</v>
      </c>
      <c r="G2144">
        <v>16392</v>
      </c>
      <c r="H2144">
        <v>6546</v>
      </c>
      <c r="I2144">
        <v>23585</v>
      </c>
      <c r="J2144">
        <v>6213</v>
      </c>
      <c r="K2144">
        <f>TB_VOLUMEDEVENDAS[[#This Row],[Produção]]-TB_VOLUMEDEVENDAS[[#This Row],[Exportação]]</f>
        <v>17372</v>
      </c>
    </row>
    <row r="2145" spans="1:11" x14ac:dyDescent="0.2">
      <c r="A2145" s="56">
        <v>6</v>
      </c>
      <c r="B2145">
        <v>1997</v>
      </c>
      <c r="C2145" t="s">
        <v>21</v>
      </c>
      <c r="D2145" s="58">
        <v>35582</v>
      </c>
      <c r="E2145" s="30" t="s">
        <v>0</v>
      </c>
      <c r="F2145">
        <v>24984</v>
      </c>
      <c r="G2145">
        <v>18144</v>
      </c>
      <c r="H2145">
        <v>6840</v>
      </c>
      <c r="I2145">
        <v>23070</v>
      </c>
      <c r="J2145">
        <v>5730</v>
      </c>
      <c r="K2145">
        <f>TB_VOLUMEDEVENDAS[[#This Row],[Produção]]-TB_VOLUMEDEVENDAS[[#This Row],[Exportação]]</f>
        <v>17340</v>
      </c>
    </row>
    <row r="2146" spans="1:11" x14ac:dyDescent="0.2">
      <c r="A2146" s="56">
        <v>7</v>
      </c>
      <c r="B2146">
        <v>1997</v>
      </c>
      <c r="C2146" t="s">
        <v>22</v>
      </c>
      <c r="D2146" s="58">
        <v>35612</v>
      </c>
      <c r="E2146" s="30" t="s">
        <v>0</v>
      </c>
      <c r="F2146">
        <v>22489</v>
      </c>
      <c r="G2146">
        <v>14991</v>
      </c>
      <c r="H2146">
        <v>7498</v>
      </c>
      <c r="I2146">
        <v>19912</v>
      </c>
      <c r="J2146">
        <v>4394</v>
      </c>
      <c r="K2146">
        <f>TB_VOLUMEDEVENDAS[[#This Row],[Produção]]-TB_VOLUMEDEVENDAS[[#This Row],[Exportação]]</f>
        <v>15518</v>
      </c>
    </row>
    <row r="2147" spans="1:11" x14ac:dyDescent="0.2">
      <c r="A2147" s="56">
        <v>8</v>
      </c>
      <c r="B2147">
        <v>1997</v>
      </c>
      <c r="C2147" t="s">
        <v>23</v>
      </c>
      <c r="D2147" s="58">
        <v>35643</v>
      </c>
      <c r="E2147" s="30" t="s">
        <v>0</v>
      </c>
      <c r="F2147">
        <v>26465</v>
      </c>
      <c r="G2147">
        <v>19535</v>
      </c>
      <c r="H2147">
        <v>6930</v>
      </c>
      <c r="I2147">
        <v>24295</v>
      </c>
      <c r="J2147">
        <v>5174</v>
      </c>
      <c r="K2147">
        <f>TB_VOLUMEDEVENDAS[[#This Row],[Produção]]-TB_VOLUMEDEVENDAS[[#This Row],[Exportação]]</f>
        <v>19121</v>
      </c>
    </row>
    <row r="2148" spans="1:11" x14ac:dyDescent="0.2">
      <c r="A2148" s="56">
        <v>9</v>
      </c>
      <c r="B2148">
        <v>1997</v>
      </c>
      <c r="C2148" t="s">
        <v>24</v>
      </c>
      <c r="D2148" s="58">
        <v>35674</v>
      </c>
      <c r="E2148" s="30" t="s">
        <v>0</v>
      </c>
      <c r="F2148">
        <v>26386</v>
      </c>
      <c r="G2148">
        <v>19969</v>
      </c>
      <c r="H2148">
        <v>6417</v>
      </c>
      <c r="I2148">
        <v>26703</v>
      </c>
      <c r="J2148">
        <v>5441</v>
      </c>
      <c r="K2148">
        <f>TB_VOLUMEDEVENDAS[[#This Row],[Produção]]-TB_VOLUMEDEVENDAS[[#This Row],[Exportação]]</f>
        <v>21262</v>
      </c>
    </row>
    <row r="2149" spans="1:11" x14ac:dyDescent="0.2">
      <c r="A2149" s="56">
        <v>10</v>
      </c>
      <c r="B2149">
        <v>1997</v>
      </c>
      <c r="C2149" t="s">
        <v>25</v>
      </c>
      <c r="D2149" s="58">
        <v>35704</v>
      </c>
      <c r="E2149" s="30" t="s">
        <v>0</v>
      </c>
      <c r="F2149">
        <v>29052</v>
      </c>
      <c r="G2149">
        <v>21976</v>
      </c>
      <c r="H2149">
        <v>7076</v>
      </c>
      <c r="I2149">
        <v>27331</v>
      </c>
      <c r="J2149">
        <v>4222</v>
      </c>
      <c r="K2149">
        <f>TB_VOLUMEDEVENDAS[[#This Row],[Produção]]-TB_VOLUMEDEVENDAS[[#This Row],[Exportação]]</f>
        <v>23109</v>
      </c>
    </row>
    <row r="2150" spans="1:11" x14ac:dyDescent="0.2">
      <c r="A2150" s="56">
        <v>11</v>
      </c>
      <c r="B2150">
        <v>1997</v>
      </c>
      <c r="C2150" t="s">
        <v>26</v>
      </c>
      <c r="D2150" s="58">
        <v>35735</v>
      </c>
      <c r="E2150" s="30" t="s">
        <v>0</v>
      </c>
      <c r="F2150">
        <v>18288</v>
      </c>
      <c r="G2150">
        <v>12252</v>
      </c>
      <c r="H2150">
        <v>6036</v>
      </c>
      <c r="I2150">
        <v>17605</v>
      </c>
      <c r="J2150">
        <v>5722</v>
      </c>
      <c r="K2150">
        <f>TB_VOLUMEDEVENDAS[[#This Row],[Produção]]-TB_VOLUMEDEVENDAS[[#This Row],[Exportação]]</f>
        <v>11883</v>
      </c>
    </row>
    <row r="2151" spans="1:11" x14ac:dyDescent="0.2">
      <c r="A2151" s="56">
        <v>12</v>
      </c>
      <c r="B2151">
        <v>1997</v>
      </c>
      <c r="C2151" t="s">
        <v>27</v>
      </c>
      <c r="D2151" s="58">
        <v>35765</v>
      </c>
      <c r="E2151" s="30" t="s">
        <v>0</v>
      </c>
      <c r="F2151">
        <v>13619</v>
      </c>
      <c r="G2151">
        <v>7928</v>
      </c>
      <c r="H2151">
        <v>5691</v>
      </c>
      <c r="I2151">
        <v>12158</v>
      </c>
      <c r="J2151">
        <v>6128</v>
      </c>
      <c r="K2151">
        <f>TB_VOLUMEDEVENDAS[[#This Row],[Produção]]-TB_VOLUMEDEVENDAS[[#This Row],[Exportação]]</f>
        <v>6030</v>
      </c>
    </row>
    <row r="2152" spans="1:11" x14ac:dyDescent="0.2">
      <c r="A2152" s="56">
        <v>1</v>
      </c>
      <c r="B2152">
        <v>1998</v>
      </c>
      <c r="C2152" t="s">
        <v>16</v>
      </c>
      <c r="D2152" s="58">
        <v>35796</v>
      </c>
      <c r="E2152" s="30" t="s">
        <v>0</v>
      </c>
      <c r="F2152">
        <v>17004</v>
      </c>
      <c r="G2152">
        <v>10693</v>
      </c>
      <c r="H2152">
        <v>6311</v>
      </c>
      <c r="I2152">
        <v>15597</v>
      </c>
      <c r="J2152">
        <v>3644</v>
      </c>
      <c r="K2152">
        <f>TB_VOLUMEDEVENDAS[[#This Row],[Produção]]-TB_VOLUMEDEVENDAS[[#This Row],[Exportação]]</f>
        <v>11953</v>
      </c>
    </row>
    <row r="2153" spans="1:11" x14ac:dyDescent="0.2">
      <c r="A2153" s="56">
        <v>2</v>
      </c>
      <c r="B2153">
        <v>1998</v>
      </c>
      <c r="C2153" t="s">
        <v>17</v>
      </c>
      <c r="D2153" s="58">
        <v>35827</v>
      </c>
      <c r="E2153" s="30" t="s">
        <v>0</v>
      </c>
      <c r="F2153">
        <v>16339</v>
      </c>
      <c r="G2153">
        <v>10361</v>
      </c>
      <c r="H2153">
        <v>5978</v>
      </c>
      <c r="I2153">
        <v>15560</v>
      </c>
      <c r="J2153">
        <v>4631</v>
      </c>
      <c r="K2153">
        <f>TB_VOLUMEDEVENDAS[[#This Row],[Produção]]-TB_VOLUMEDEVENDAS[[#This Row],[Exportação]]</f>
        <v>10929</v>
      </c>
    </row>
    <row r="2154" spans="1:11" x14ac:dyDescent="0.2">
      <c r="A2154" s="56">
        <v>3</v>
      </c>
      <c r="B2154">
        <v>1998</v>
      </c>
      <c r="C2154" t="s">
        <v>18</v>
      </c>
      <c r="D2154" s="58">
        <v>35855</v>
      </c>
      <c r="E2154" s="30" t="s">
        <v>0</v>
      </c>
      <c r="F2154">
        <v>23325</v>
      </c>
      <c r="G2154">
        <v>15059</v>
      </c>
      <c r="H2154">
        <v>8266</v>
      </c>
      <c r="I2154">
        <v>22132</v>
      </c>
      <c r="J2154">
        <v>6900</v>
      </c>
      <c r="K2154">
        <f>TB_VOLUMEDEVENDAS[[#This Row],[Produção]]-TB_VOLUMEDEVENDAS[[#This Row],[Exportação]]</f>
        <v>15232</v>
      </c>
    </row>
    <row r="2155" spans="1:11" x14ac:dyDescent="0.2">
      <c r="A2155" s="56">
        <v>4</v>
      </c>
      <c r="B2155">
        <v>1998</v>
      </c>
      <c r="C2155" t="s">
        <v>19</v>
      </c>
      <c r="D2155" s="58">
        <v>35886</v>
      </c>
      <c r="E2155" s="30" t="s">
        <v>0</v>
      </c>
      <c r="F2155">
        <v>21519</v>
      </c>
      <c r="G2155">
        <v>14309</v>
      </c>
      <c r="H2155">
        <v>7210</v>
      </c>
      <c r="I2155">
        <v>20421</v>
      </c>
      <c r="J2155">
        <v>6754</v>
      </c>
      <c r="K2155">
        <f>TB_VOLUMEDEVENDAS[[#This Row],[Produção]]-TB_VOLUMEDEVENDAS[[#This Row],[Exportação]]</f>
        <v>13667</v>
      </c>
    </row>
    <row r="2156" spans="1:11" x14ac:dyDescent="0.2">
      <c r="A2156" s="56">
        <v>5</v>
      </c>
      <c r="B2156">
        <v>1998</v>
      </c>
      <c r="C2156" t="s">
        <v>20</v>
      </c>
      <c r="D2156" s="58">
        <v>35916</v>
      </c>
      <c r="E2156" s="30" t="s">
        <v>0</v>
      </c>
      <c r="F2156">
        <v>22445</v>
      </c>
      <c r="G2156">
        <v>14412</v>
      </c>
      <c r="H2156">
        <v>8033</v>
      </c>
      <c r="I2156">
        <v>23444</v>
      </c>
      <c r="J2156">
        <v>6666</v>
      </c>
      <c r="K2156">
        <f>TB_VOLUMEDEVENDAS[[#This Row],[Produção]]-TB_VOLUMEDEVENDAS[[#This Row],[Exportação]]</f>
        <v>16778</v>
      </c>
    </row>
    <row r="2157" spans="1:11" x14ac:dyDescent="0.2">
      <c r="A2157" s="56">
        <v>6</v>
      </c>
      <c r="B2157">
        <v>1998</v>
      </c>
      <c r="C2157" t="s">
        <v>21</v>
      </c>
      <c r="D2157" s="58">
        <v>35947</v>
      </c>
      <c r="E2157" s="30" t="s">
        <v>0</v>
      </c>
      <c r="F2157">
        <v>20994</v>
      </c>
      <c r="G2157">
        <v>13942</v>
      </c>
      <c r="H2157">
        <v>7052</v>
      </c>
      <c r="I2157">
        <v>20508</v>
      </c>
      <c r="J2157">
        <v>5310</v>
      </c>
      <c r="K2157">
        <f>TB_VOLUMEDEVENDAS[[#This Row],[Produção]]-TB_VOLUMEDEVENDAS[[#This Row],[Exportação]]</f>
        <v>15198</v>
      </c>
    </row>
    <row r="2158" spans="1:11" x14ac:dyDescent="0.2">
      <c r="A2158" s="56">
        <v>7</v>
      </c>
      <c r="B2158">
        <v>1998</v>
      </c>
      <c r="C2158" t="s">
        <v>22</v>
      </c>
      <c r="D2158" s="58">
        <v>35977</v>
      </c>
      <c r="E2158" s="30" t="s">
        <v>0</v>
      </c>
      <c r="F2158">
        <v>20972</v>
      </c>
      <c r="G2158">
        <v>12687</v>
      </c>
      <c r="H2158">
        <v>8285</v>
      </c>
      <c r="I2158">
        <v>19235</v>
      </c>
      <c r="J2158">
        <v>7069</v>
      </c>
      <c r="K2158">
        <f>TB_VOLUMEDEVENDAS[[#This Row],[Produção]]-TB_VOLUMEDEVENDAS[[#This Row],[Exportação]]</f>
        <v>12166</v>
      </c>
    </row>
    <row r="2159" spans="1:11" x14ac:dyDescent="0.2">
      <c r="A2159" s="56">
        <v>8</v>
      </c>
      <c r="B2159">
        <v>1998</v>
      </c>
      <c r="C2159" t="s">
        <v>23</v>
      </c>
      <c r="D2159" s="58">
        <v>36008</v>
      </c>
      <c r="E2159" s="30" t="s">
        <v>0</v>
      </c>
      <c r="F2159">
        <v>20180</v>
      </c>
      <c r="G2159">
        <v>13498</v>
      </c>
      <c r="H2159">
        <v>6682</v>
      </c>
      <c r="I2159">
        <v>18997</v>
      </c>
      <c r="J2159">
        <v>6284</v>
      </c>
      <c r="K2159">
        <f>TB_VOLUMEDEVENDAS[[#This Row],[Produção]]-TB_VOLUMEDEVENDAS[[#This Row],[Exportação]]</f>
        <v>12713</v>
      </c>
    </row>
    <row r="2160" spans="1:11" x14ac:dyDescent="0.2">
      <c r="A2160" s="56">
        <v>9</v>
      </c>
      <c r="B2160">
        <v>1998</v>
      </c>
      <c r="C2160" t="s">
        <v>24</v>
      </c>
      <c r="D2160" s="58">
        <v>36039</v>
      </c>
      <c r="E2160" s="30" t="s">
        <v>0</v>
      </c>
      <c r="F2160">
        <v>15213</v>
      </c>
      <c r="G2160">
        <v>10012</v>
      </c>
      <c r="H2160">
        <v>5201</v>
      </c>
      <c r="I2160">
        <v>18766</v>
      </c>
      <c r="J2160">
        <v>5171</v>
      </c>
      <c r="K2160">
        <f>TB_VOLUMEDEVENDAS[[#This Row],[Produção]]-TB_VOLUMEDEVENDAS[[#This Row],[Exportação]]</f>
        <v>13595</v>
      </c>
    </row>
    <row r="2161" spans="1:11" x14ac:dyDescent="0.2">
      <c r="A2161" s="56">
        <v>10</v>
      </c>
      <c r="B2161">
        <v>1998</v>
      </c>
      <c r="C2161" t="s">
        <v>25</v>
      </c>
      <c r="D2161" s="58">
        <v>36069</v>
      </c>
      <c r="E2161" s="30" t="s">
        <v>0</v>
      </c>
      <c r="F2161">
        <v>13145</v>
      </c>
      <c r="G2161">
        <v>9128</v>
      </c>
      <c r="H2161">
        <v>4017</v>
      </c>
      <c r="I2161">
        <v>13476</v>
      </c>
      <c r="J2161">
        <v>4137</v>
      </c>
      <c r="K2161">
        <f>TB_VOLUMEDEVENDAS[[#This Row],[Produção]]-TB_VOLUMEDEVENDAS[[#This Row],[Exportação]]</f>
        <v>9339</v>
      </c>
    </row>
    <row r="2162" spans="1:11" x14ac:dyDescent="0.2">
      <c r="A2162" s="56">
        <v>11</v>
      </c>
      <c r="B2162">
        <v>1998</v>
      </c>
      <c r="C2162" t="s">
        <v>26</v>
      </c>
      <c r="D2162" s="58">
        <v>36100</v>
      </c>
      <c r="E2162" s="30" t="s">
        <v>0</v>
      </c>
      <c r="F2162">
        <v>14674</v>
      </c>
      <c r="G2162">
        <v>8862</v>
      </c>
      <c r="H2162">
        <v>5812</v>
      </c>
      <c r="I2162">
        <v>13034</v>
      </c>
      <c r="J2162">
        <v>3765</v>
      </c>
      <c r="K2162">
        <f>TB_VOLUMEDEVENDAS[[#This Row],[Produção]]-TB_VOLUMEDEVENDAS[[#This Row],[Exportação]]</f>
        <v>9269</v>
      </c>
    </row>
    <row r="2163" spans="1:11" x14ac:dyDescent="0.2">
      <c r="A2163" s="56">
        <v>12</v>
      </c>
      <c r="B2163">
        <v>1998</v>
      </c>
      <c r="C2163" t="s">
        <v>27</v>
      </c>
      <c r="D2163" s="58">
        <v>36130</v>
      </c>
      <c r="E2163" s="30" t="s">
        <v>0</v>
      </c>
      <c r="F2163">
        <v>14549</v>
      </c>
      <c r="G2163">
        <v>8859</v>
      </c>
      <c r="H2163">
        <v>5690</v>
      </c>
      <c r="I2163">
        <v>7917</v>
      </c>
      <c r="J2163">
        <v>3104</v>
      </c>
      <c r="K2163">
        <f>TB_VOLUMEDEVENDAS[[#This Row],[Produção]]-TB_VOLUMEDEVENDAS[[#This Row],[Exportação]]</f>
        <v>4813</v>
      </c>
    </row>
    <row r="2164" spans="1:11" x14ac:dyDescent="0.2">
      <c r="A2164" s="56">
        <v>1</v>
      </c>
      <c r="B2164">
        <v>1999</v>
      </c>
      <c r="C2164" t="s">
        <v>16</v>
      </c>
      <c r="D2164" s="58">
        <v>36161</v>
      </c>
      <c r="E2164" s="30" t="s">
        <v>0</v>
      </c>
      <c r="F2164">
        <v>13641</v>
      </c>
      <c r="G2164">
        <v>9070</v>
      </c>
      <c r="H2164">
        <v>4571</v>
      </c>
      <c r="I2164">
        <v>10049</v>
      </c>
      <c r="J2164">
        <v>2278</v>
      </c>
      <c r="K2164">
        <f>TB_VOLUMEDEVENDAS[[#This Row],[Produção]]-TB_VOLUMEDEVENDAS[[#This Row],[Exportação]]</f>
        <v>7771</v>
      </c>
    </row>
    <row r="2165" spans="1:11" x14ac:dyDescent="0.2">
      <c r="A2165" s="56">
        <v>2</v>
      </c>
      <c r="B2165">
        <v>1999</v>
      </c>
      <c r="C2165" t="s">
        <v>17</v>
      </c>
      <c r="D2165" s="58">
        <v>36192</v>
      </c>
      <c r="E2165" s="30" t="s">
        <v>0</v>
      </c>
      <c r="F2165">
        <v>4573</v>
      </c>
      <c r="G2165">
        <v>3077</v>
      </c>
      <c r="H2165">
        <v>1496</v>
      </c>
      <c r="I2165">
        <v>10850</v>
      </c>
      <c r="J2165">
        <v>2834</v>
      </c>
      <c r="K2165">
        <f>TB_VOLUMEDEVENDAS[[#This Row],[Produção]]-TB_VOLUMEDEVENDAS[[#This Row],[Exportação]]</f>
        <v>8016</v>
      </c>
    </row>
    <row r="2166" spans="1:11" x14ac:dyDescent="0.2">
      <c r="A2166" s="56">
        <v>3</v>
      </c>
      <c r="B2166">
        <v>1999</v>
      </c>
      <c r="C2166" t="s">
        <v>18</v>
      </c>
      <c r="D2166" s="58">
        <v>36220</v>
      </c>
      <c r="E2166" s="30" t="s">
        <v>0</v>
      </c>
      <c r="F2166">
        <v>18553</v>
      </c>
      <c r="G2166">
        <v>13556</v>
      </c>
      <c r="H2166">
        <v>4997</v>
      </c>
      <c r="I2166">
        <v>16403</v>
      </c>
      <c r="J2166">
        <v>4589</v>
      </c>
      <c r="K2166">
        <f>TB_VOLUMEDEVENDAS[[#This Row],[Produção]]-TB_VOLUMEDEVENDAS[[#This Row],[Exportação]]</f>
        <v>11814</v>
      </c>
    </row>
    <row r="2167" spans="1:11" x14ac:dyDescent="0.2">
      <c r="A2167" s="56">
        <v>4</v>
      </c>
      <c r="B2167">
        <v>1999</v>
      </c>
      <c r="C2167" t="s">
        <v>19</v>
      </c>
      <c r="D2167" s="58">
        <v>36251</v>
      </c>
      <c r="E2167" s="30" t="s">
        <v>0</v>
      </c>
      <c r="F2167">
        <v>16766</v>
      </c>
      <c r="G2167">
        <v>12905</v>
      </c>
      <c r="H2167">
        <v>3861</v>
      </c>
      <c r="I2167">
        <v>12994</v>
      </c>
      <c r="J2167">
        <v>4320</v>
      </c>
      <c r="K2167">
        <f>TB_VOLUMEDEVENDAS[[#This Row],[Produção]]-TB_VOLUMEDEVENDAS[[#This Row],[Exportação]]</f>
        <v>8674</v>
      </c>
    </row>
    <row r="2168" spans="1:11" x14ac:dyDescent="0.2">
      <c r="A2168" s="56">
        <v>5</v>
      </c>
      <c r="B2168">
        <v>1999</v>
      </c>
      <c r="C2168" t="s">
        <v>20</v>
      </c>
      <c r="D2168" s="58">
        <v>36281</v>
      </c>
      <c r="E2168" s="30" t="s">
        <v>0</v>
      </c>
      <c r="F2168">
        <v>13485</v>
      </c>
      <c r="G2168">
        <v>9378</v>
      </c>
      <c r="H2168">
        <v>4107</v>
      </c>
      <c r="I2168">
        <v>13149</v>
      </c>
      <c r="J2168">
        <v>4855</v>
      </c>
      <c r="K2168">
        <f>TB_VOLUMEDEVENDAS[[#This Row],[Produção]]-TB_VOLUMEDEVENDAS[[#This Row],[Exportação]]</f>
        <v>8294</v>
      </c>
    </row>
    <row r="2169" spans="1:11" x14ac:dyDescent="0.2">
      <c r="A2169" s="56">
        <v>6</v>
      </c>
      <c r="B2169">
        <v>1999</v>
      </c>
      <c r="C2169" t="s">
        <v>21</v>
      </c>
      <c r="D2169" s="58">
        <v>36312</v>
      </c>
      <c r="E2169" s="30" t="s">
        <v>0</v>
      </c>
      <c r="F2169">
        <v>13391</v>
      </c>
      <c r="G2169">
        <v>9792</v>
      </c>
      <c r="H2169">
        <v>3599</v>
      </c>
      <c r="I2169">
        <v>15113</v>
      </c>
      <c r="J2169">
        <v>4097</v>
      </c>
      <c r="K2169">
        <f>TB_VOLUMEDEVENDAS[[#This Row],[Produção]]-TB_VOLUMEDEVENDAS[[#This Row],[Exportação]]</f>
        <v>11016</v>
      </c>
    </row>
    <row r="2170" spans="1:11" x14ac:dyDescent="0.2">
      <c r="A2170" s="56">
        <v>7</v>
      </c>
      <c r="B2170">
        <v>1999</v>
      </c>
      <c r="C2170" t="s">
        <v>22</v>
      </c>
      <c r="D2170" s="58">
        <v>36342</v>
      </c>
      <c r="E2170" s="30" t="s">
        <v>0</v>
      </c>
      <c r="F2170">
        <v>14223</v>
      </c>
      <c r="G2170">
        <v>10240</v>
      </c>
      <c r="H2170">
        <v>3983</v>
      </c>
      <c r="I2170">
        <v>14576</v>
      </c>
      <c r="J2170">
        <v>4023</v>
      </c>
      <c r="K2170">
        <f>TB_VOLUMEDEVENDAS[[#This Row],[Produção]]-TB_VOLUMEDEVENDAS[[#This Row],[Exportação]]</f>
        <v>10553</v>
      </c>
    </row>
    <row r="2171" spans="1:11" x14ac:dyDescent="0.2">
      <c r="A2171" s="56">
        <v>8</v>
      </c>
      <c r="B2171">
        <v>1999</v>
      </c>
      <c r="C2171" t="s">
        <v>23</v>
      </c>
      <c r="D2171" s="58">
        <v>36373</v>
      </c>
      <c r="E2171" s="30" t="s">
        <v>0</v>
      </c>
      <c r="F2171">
        <v>15744</v>
      </c>
      <c r="G2171">
        <v>11825</v>
      </c>
      <c r="H2171">
        <v>3919</v>
      </c>
      <c r="I2171">
        <v>16300</v>
      </c>
      <c r="J2171">
        <v>5526</v>
      </c>
      <c r="K2171">
        <f>TB_VOLUMEDEVENDAS[[#This Row],[Produção]]-TB_VOLUMEDEVENDAS[[#This Row],[Exportação]]</f>
        <v>10774</v>
      </c>
    </row>
    <row r="2172" spans="1:11" x14ac:dyDescent="0.2">
      <c r="A2172" s="56">
        <v>9</v>
      </c>
      <c r="B2172">
        <v>1999</v>
      </c>
      <c r="C2172" t="s">
        <v>24</v>
      </c>
      <c r="D2172" s="58">
        <v>36404</v>
      </c>
      <c r="E2172" s="30" t="s">
        <v>0</v>
      </c>
      <c r="F2172">
        <v>15744</v>
      </c>
      <c r="G2172">
        <v>11167</v>
      </c>
      <c r="H2172">
        <v>4577</v>
      </c>
      <c r="I2172">
        <v>13962</v>
      </c>
      <c r="J2172">
        <v>3868</v>
      </c>
      <c r="K2172">
        <f>TB_VOLUMEDEVENDAS[[#This Row],[Produção]]-TB_VOLUMEDEVENDAS[[#This Row],[Exportação]]</f>
        <v>10094</v>
      </c>
    </row>
    <row r="2173" spans="1:11" x14ac:dyDescent="0.2">
      <c r="A2173" s="56">
        <v>10</v>
      </c>
      <c r="B2173">
        <v>1999</v>
      </c>
      <c r="C2173" t="s">
        <v>25</v>
      </c>
      <c r="D2173" s="58">
        <v>36434</v>
      </c>
      <c r="E2173" s="30" t="s">
        <v>0</v>
      </c>
      <c r="F2173">
        <v>10752</v>
      </c>
      <c r="G2173">
        <v>7565</v>
      </c>
      <c r="H2173">
        <v>3187</v>
      </c>
      <c r="I2173">
        <v>14427</v>
      </c>
      <c r="J2173">
        <v>4484</v>
      </c>
      <c r="K2173">
        <f>TB_VOLUMEDEVENDAS[[#This Row],[Produção]]-TB_VOLUMEDEVENDAS[[#This Row],[Exportação]]</f>
        <v>9943</v>
      </c>
    </row>
    <row r="2174" spans="1:11" x14ac:dyDescent="0.2">
      <c r="A2174" s="56">
        <v>11</v>
      </c>
      <c r="B2174">
        <v>1999</v>
      </c>
      <c r="C2174" t="s">
        <v>26</v>
      </c>
      <c r="D2174" s="58">
        <v>36465</v>
      </c>
      <c r="E2174" s="30" t="s">
        <v>0</v>
      </c>
      <c r="F2174">
        <v>10447</v>
      </c>
      <c r="G2174">
        <v>6985</v>
      </c>
      <c r="H2174">
        <v>3462</v>
      </c>
      <c r="I2174">
        <v>14065</v>
      </c>
      <c r="J2174">
        <v>4763</v>
      </c>
      <c r="K2174">
        <f>TB_VOLUMEDEVENDAS[[#This Row],[Produção]]-TB_VOLUMEDEVENDAS[[#This Row],[Exportação]]</f>
        <v>9302</v>
      </c>
    </row>
    <row r="2175" spans="1:11" x14ac:dyDescent="0.2">
      <c r="A2175" s="56">
        <v>12</v>
      </c>
      <c r="B2175">
        <v>1999</v>
      </c>
      <c r="C2175" t="s">
        <v>27</v>
      </c>
      <c r="D2175" s="58">
        <v>36495</v>
      </c>
      <c r="E2175" s="30" t="s">
        <v>0</v>
      </c>
      <c r="F2175">
        <v>12088</v>
      </c>
      <c r="G2175">
        <v>8025</v>
      </c>
      <c r="H2175">
        <v>4063</v>
      </c>
      <c r="I2175">
        <v>9047</v>
      </c>
      <c r="J2175">
        <v>4414</v>
      </c>
      <c r="K2175">
        <f>TB_VOLUMEDEVENDAS[[#This Row],[Produção]]-TB_VOLUMEDEVENDAS[[#This Row],[Exportação]]</f>
        <v>4633</v>
      </c>
    </row>
    <row r="2176" spans="1:11" x14ac:dyDescent="0.2">
      <c r="A2176" s="56">
        <v>1</v>
      </c>
      <c r="B2176">
        <v>2000</v>
      </c>
      <c r="C2176" t="s">
        <v>16</v>
      </c>
      <c r="D2176" s="58">
        <v>36526</v>
      </c>
      <c r="E2176" s="30" t="s">
        <v>0</v>
      </c>
      <c r="F2176">
        <v>9849</v>
      </c>
      <c r="G2176">
        <v>7155</v>
      </c>
      <c r="H2176">
        <v>2694</v>
      </c>
      <c r="I2176">
        <v>10701</v>
      </c>
      <c r="J2176">
        <v>3873</v>
      </c>
      <c r="K2176">
        <f>TB_VOLUMEDEVENDAS[[#This Row],[Produção]]-TB_VOLUMEDEVENDAS[[#This Row],[Exportação]]</f>
        <v>6828</v>
      </c>
    </row>
    <row r="2177" spans="1:11" x14ac:dyDescent="0.2">
      <c r="A2177" s="56">
        <v>2</v>
      </c>
      <c r="B2177">
        <v>2000</v>
      </c>
      <c r="C2177" t="s">
        <v>17</v>
      </c>
      <c r="D2177" s="58">
        <v>36557</v>
      </c>
      <c r="E2177" s="30" t="s">
        <v>0</v>
      </c>
      <c r="F2177">
        <v>13485</v>
      </c>
      <c r="G2177">
        <v>10694</v>
      </c>
      <c r="H2177">
        <v>2791</v>
      </c>
      <c r="I2177">
        <v>16434</v>
      </c>
      <c r="J2177">
        <v>5125</v>
      </c>
      <c r="K2177">
        <f>TB_VOLUMEDEVENDAS[[#This Row],[Produção]]-TB_VOLUMEDEVENDAS[[#This Row],[Exportação]]</f>
        <v>11309</v>
      </c>
    </row>
    <row r="2178" spans="1:11" x14ac:dyDescent="0.2">
      <c r="A2178" s="56">
        <v>3</v>
      </c>
      <c r="B2178">
        <v>2000</v>
      </c>
      <c r="C2178" t="s">
        <v>18</v>
      </c>
      <c r="D2178" s="58">
        <v>36586</v>
      </c>
      <c r="E2178" s="30" t="s">
        <v>0</v>
      </c>
      <c r="F2178">
        <v>14162</v>
      </c>
      <c r="G2178">
        <v>11213</v>
      </c>
      <c r="H2178">
        <v>2949</v>
      </c>
      <c r="I2178">
        <v>16462</v>
      </c>
      <c r="J2178">
        <v>5837</v>
      </c>
      <c r="K2178">
        <f>TB_VOLUMEDEVENDAS[[#This Row],[Produção]]-TB_VOLUMEDEVENDAS[[#This Row],[Exportação]]</f>
        <v>10625</v>
      </c>
    </row>
    <row r="2179" spans="1:11" x14ac:dyDescent="0.2">
      <c r="A2179" s="56">
        <v>4</v>
      </c>
      <c r="B2179">
        <v>2000</v>
      </c>
      <c r="C2179" t="s">
        <v>19</v>
      </c>
      <c r="D2179" s="58">
        <v>36617</v>
      </c>
      <c r="E2179" s="30" t="s">
        <v>0</v>
      </c>
      <c r="F2179">
        <v>15460</v>
      </c>
      <c r="G2179">
        <v>12209</v>
      </c>
      <c r="H2179">
        <v>3251</v>
      </c>
      <c r="I2179">
        <v>18620</v>
      </c>
      <c r="J2179">
        <v>5633</v>
      </c>
      <c r="K2179">
        <f>TB_VOLUMEDEVENDAS[[#This Row],[Produção]]-TB_VOLUMEDEVENDAS[[#This Row],[Exportação]]</f>
        <v>12987</v>
      </c>
    </row>
    <row r="2180" spans="1:11" x14ac:dyDescent="0.2">
      <c r="A2180" s="56">
        <v>5</v>
      </c>
      <c r="B2180">
        <v>2000</v>
      </c>
      <c r="C2180" t="s">
        <v>20</v>
      </c>
      <c r="D2180" s="58">
        <v>36647</v>
      </c>
      <c r="E2180" s="30" t="s">
        <v>0</v>
      </c>
      <c r="F2180">
        <v>18378</v>
      </c>
      <c r="G2180">
        <v>13894</v>
      </c>
      <c r="H2180">
        <v>4484</v>
      </c>
      <c r="I2180">
        <v>20730</v>
      </c>
      <c r="J2180">
        <v>7225</v>
      </c>
      <c r="K2180">
        <f>TB_VOLUMEDEVENDAS[[#This Row],[Produção]]-TB_VOLUMEDEVENDAS[[#This Row],[Exportação]]</f>
        <v>13505</v>
      </c>
    </row>
    <row r="2181" spans="1:11" x14ac:dyDescent="0.2">
      <c r="A2181" s="56">
        <v>6</v>
      </c>
      <c r="B2181">
        <v>2000</v>
      </c>
      <c r="C2181" t="s">
        <v>21</v>
      </c>
      <c r="D2181" s="58">
        <v>36678</v>
      </c>
      <c r="E2181" s="30" t="s">
        <v>0</v>
      </c>
      <c r="F2181">
        <v>18039</v>
      </c>
      <c r="G2181">
        <v>14021</v>
      </c>
      <c r="H2181">
        <v>4018</v>
      </c>
      <c r="I2181">
        <v>21533</v>
      </c>
      <c r="J2181">
        <v>6728</v>
      </c>
      <c r="K2181">
        <f>TB_VOLUMEDEVENDAS[[#This Row],[Produção]]-TB_VOLUMEDEVENDAS[[#This Row],[Exportação]]</f>
        <v>14805</v>
      </c>
    </row>
    <row r="2182" spans="1:11" x14ac:dyDescent="0.2">
      <c r="A2182" s="56">
        <v>7</v>
      </c>
      <c r="B2182">
        <v>2000</v>
      </c>
      <c r="C2182" t="s">
        <v>22</v>
      </c>
      <c r="D2182" s="58">
        <v>36708</v>
      </c>
      <c r="E2182" s="30" t="s">
        <v>0</v>
      </c>
      <c r="F2182">
        <v>15357</v>
      </c>
      <c r="G2182">
        <v>11569</v>
      </c>
      <c r="H2182">
        <v>3788</v>
      </c>
      <c r="I2182">
        <v>17490</v>
      </c>
      <c r="J2182">
        <v>6082</v>
      </c>
      <c r="K2182">
        <f>TB_VOLUMEDEVENDAS[[#This Row],[Produção]]-TB_VOLUMEDEVENDAS[[#This Row],[Exportação]]</f>
        <v>11408</v>
      </c>
    </row>
    <row r="2183" spans="1:11" x14ac:dyDescent="0.2">
      <c r="A2183" s="56">
        <v>8</v>
      </c>
      <c r="B2183">
        <v>2000</v>
      </c>
      <c r="C2183" t="s">
        <v>23</v>
      </c>
      <c r="D2183" s="58">
        <v>36739</v>
      </c>
      <c r="E2183" s="30" t="s">
        <v>0</v>
      </c>
      <c r="F2183">
        <v>20221</v>
      </c>
      <c r="G2183">
        <v>14303</v>
      </c>
      <c r="H2183">
        <v>5918</v>
      </c>
      <c r="I2183">
        <v>20595</v>
      </c>
      <c r="J2183">
        <v>4654</v>
      </c>
      <c r="K2183">
        <f>TB_VOLUMEDEVENDAS[[#This Row],[Produção]]-TB_VOLUMEDEVENDAS[[#This Row],[Exportação]]</f>
        <v>15941</v>
      </c>
    </row>
    <row r="2184" spans="1:11" x14ac:dyDescent="0.2">
      <c r="A2184" s="56">
        <v>9</v>
      </c>
      <c r="B2184">
        <v>2000</v>
      </c>
      <c r="C2184" t="s">
        <v>24</v>
      </c>
      <c r="D2184" s="58">
        <v>36770</v>
      </c>
      <c r="E2184" s="30" t="s">
        <v>0</v>
      </c>
      <c r="F2184">
        <v>18914</v>
      </c>
      <c r="G2184">
        <v>13806</v>
      </c>
      <c r="H2184">
        <v>5108</v>
      </c>
      <c r="I2184">
        <v>19804</v>
      </c>
      <c r="J2184">
        <v>5486</v>
      </c>
      <c r="K2184">
        <f>TB_VOLUMEDEVENDAS[[#This Row],[Produção]]-TB_VOLUMEDEVENDAS[[#This Row],[Exportação]]</f>
        <v>14318</v>
      </c>
    </row>
    <row r="2185" spans="1:11" x14ac:dyDescent="0.2">
      <c r="A2185" s="56">
        <v>10</v>
      </c>
      <c r="B2185">
        <v>2000</v>
      </c>
      <c r="C2185" t="s">
        <v>25</v>
      </c>
      <c r="D2185" s="58">
        <v>36800</v>
      </c>
      <c r="E2185" s="30" t="s">
        <v>0</v>
      </c>
      <c r="F2185">
        <v>18360</v>
      </c>
      <c r="G2185">
        <v>13926</v>
      </c>
      <c r="H2185">
        <v>4434</v>
      </c>
      <c r="I2185">
        <v>19902</v>
      </c>
      <c r="J2185">
        <v>5212</v>
      </c>
      <c r="K2185">
        <f>TB_VOLUMEDEVENDAS[[#This Row],[Produção]]-TB_VOLUMEDEVENDAS[[#This Row],[Exportação]]</f>
        <v>14690</v>
      </c>
    </row>
    <row r="2186" spans="1:11" x14ac:dyDescent="0.2">
      <c r="A2186" s="56">
        <v>11</v>
      </c>
      <c r="B2186">
        <v>2000</v>
      </c>
      <c r="C2186" t="s">
        <v>26</v>
      </c>
      <c r="D2186" s="58">
        <v>36831</v>
      </c>
      <c r="E2186" s="30" t="s">
        <v>0</v>
      </c>
      <c r="F2186">
        <v>17803</v>
      </c>
      <c r="G2186">
        <v>12456</v>
      </c>
      <c r="H2186">
        <v>5347</v>
      </c>
      <c r="I2186">
        <v>17282</v>
      </c>
      <c r="J2186">
        <v>4475</v>
      </c>
      <c r="K2186">
        <f>TB_VOLUMEDEVENDAS[[#This Row],[Produção]]-TB_VOLUMEDEVENDAS[[#This Row],[Exportação]]</f>
        <v>12807</v>
      </c>
    </row>
    <row r="2187" spans="1:11" x14ac:dyDescent="0.2">
      <c r="A2187" s="56">
        <v>12</v>
      </c>
      <c r="B2187">
        <v>2000</v>
      </c>
      <c r="C2187" t="s">
        <v>27</v>
      </c>
      <c r="D2187" s="58">
        <v>36861</v>
      </c>
      <c r="E2187" s="30" t="s">
        <v>0</v>
      </c>
      <c r="F2187">
        <v>18546</v>
      </c>
      <c r="G2187">
        <v>13715</v>
      </c>
      <c r="H2187">
        <v>4831</v>
      </c>
      <c r="I2187">
        <v>15441</v>
      </c>
      <c r="J2187">
        <v>5013</v>
      </c>
      <c r="K2187">
        <f>TB_VOLUMEDEVENDAS[[#This Row],[Produção]]-TB_VOLUMEDEVENDAS[[#This Row],[Exportação]]</f>
        <v>10428</v>
      </c>
    </row>
    <row r="2188" spans="1:11" x14ac:dyDescent="0.2">
      <c r="A2188" s="56">
        <v>1</v>
      </c>
      <c r="B2188">
        <v>2001</v>
      </c>
      <c r="C2188" t="s">
        <v>16</v>
      </c>
      <c r="D2188" s="58">
        <v>36892</v>
      </c>
      <c r="E2188" s="30" t="s">
        <v>0</v>
      </c>
      <c r="F2188">
        <v>14643</v>
      </c>
      <c r="G2188">
        <v>10698</v>
      </c>
      <c r="H2188">
        <v>3945</v>
      </c>
      <c r="I2188">
        <v>12300</v>
      </c>
      <c r="J2188">
        <v>1651</v>
      </c>
      <c r="K2188">
        <f>TB_VOLUMEDEVENDAS[[#This Row],[Produção]]-TB_VOLUMEDEVENDAS[[#This Row],[Exportação]]</f>
        <v>10649</v>
      </c>
    </row>
    <row r="2189" spans="1:11" x14ac:dyDescent="0.2">
      <c r="A2189" s="56">
        <v>2</v>
      </c>
      <c r="B2189">
        <v>2001</v>
      </c>
      <c r="C2189" t="s">
        <v>17</v>
      </c>
      <c r="D2189" s="58">
        <v>36923</v>
      </c>
      <c r="E2189" s="30" t="s">
        <v>0</v>
      </c>
      <c r="F2189">
        <v>16796</v>
      </c>
      <c r="G2189">
        <v>12452</v>
      </c>
      <c r="H2189">
        <v>4344</v>
      </c>
      <c r="I2189">
        <v>15607</v>
      </c>
      <c r="J2189">
        <v>2531</v>
      </c>
      <c r="K2189">
        <f>TB_VOLUMEDEVENDAS[[#This Row],[Produção]]-TB_VOLUMEDEVENDAS[[#This Row],[Exportação]]</f>
        <v>13076</v>
      </c>
    </row>
    <row r="2190" spans="1:11" x14ac:dyDescent="0.2">
      <c r="A2190" s="56">
        <v>3</v>
      </c>
      <c r="B2190">
        <v>2001</v>
      </c>
      <c r="C2190" t="s">
        <v>18</v>
      </c>
      <c r="D2190" s="58">
        <v>36951</v>
      </c>
      <c r="E2190" s="30" t="s">
        <v>0</v>
      </c>
      <c r="F2190">
        <v>22783</v>
      </c>
      <c r="G2190">
        <v>18038</v>
      </c>
      <c r="H2190">
        <v>4745</v>
      </c>
      <c r="I2190">
        <v>22125</v>
      </c>
      <c r="J2190">
        <v>3882</v>
      </c>
      <c r="K2190">
        <f>TB_VOLUMEDEVENDAS[[#This Row],[Produção]]-TB_VOLUMEDEVENDAS[[#This Row],[Exportação]]</f>
        <v>18243</v>
      </c>
    </row>
    <row r="2191" spans="1:11" x14ac:dyDescent="0.2">
      <c r="A2191" s="56">
        <v>4</v>
      </c>
      <c r="B2191">
        <v>2001</v>
      </c>
      <c r="C2191" t="s">
        <v>19</v>
      </c>
      <c r="D2191" s="58">
        <v>36982</v>
      </c>
      <c r="E2191" s="30" t="s">
        <v>0</v>
      </c>
      <c r="F2191">
        <v>18740</v>
      </c>
      <c r="G2191">
        <v>15348</v>
      </c>
      <c r="H2191">
        <v>3392</v>
      </c>
      <c r="I2191">
        <v>18894</v>
      </c>
      <c r="J2191">
        <v>4580</v>
      </c>
      <c r="K2191">
        <f>TB_VOLUMEDEVENDAS[[#This Row],[Produção]]-TB_VOLUMEDEVENDAS[[#This Row],[Exportação]]</f>
        <v>14314</v>
      </c>
    </row>
    <row r="2192" spans="1:11" x14ac:dyDescent="0.2">
      <c r="A2192" s="56">
        <v>5</v>
      </c>
      <c r="B2192">
        <v>2001</v>
      </c>
      <c r="C2192" t="s">
        <v>20</v>
      </c>
      <c r="D2192" s="58">
        <v>37012</v>
      </c>
      <c r="E2192" s="30" t="s">
        <v>0</v>
      </c>
      <c r="F2192">
        <v>20365</v>
      </c>
      <c r="G2192">
        <v>16250</v>
      </c>
      <c r="H2192">
        <v>4115</v>
      </c>
      <c r="I2192">
        <v>20971</v>
      </c>
      <c r="J2192">
        <v>4115</v>
      </c>
      <c r="K2192">
        <f>TB_VOLUMEDEVENDAS[[#This Row],[Produção]]-TB_VOLUMEDEVENDAS[[#This Row],[Exportação]]</f>
        <v>16856</v>
      </c>
    </row>
    <row r="2193" spans="1:11" x14ac:dyDescent="0.2">
      <c r="A2193" s="56">
        <v>6</v>
      </c>
      <c r="B2193">
        <v>2001</v>
      </c>
      <c r="C2193" t="s">
        <v>21</v>
      </c>
      <c r="D2193" s="58">
        <v>37043</v>
      </c>
      <c r="E2193" s="30" t="s">
        <v>0</v>
      </c>
      <c r="F2193">
        <v>16225</v>
      </c>
      <c r="G2193">
        <v>13142</v>
      </c>
      <c r="H2193">
        <v>3083</v>
      </c>
      <c r="I2193">
        <v>17003</v>
      </c>
      <c r="J2193">
        <v>3815</v>
      </c>
      <c r="K2193">
        <f>TB_VOLUMEDEVENDAS[[#This Row],[Produção]]-TB_VOLUMEDEVENDAS[[#This Row],[Exportação]]</f>
        <v>13188</v>
      </c>
    </row>
    <row r="2194" spans="1:11" x14ac:dyDescent="0.2">
      <c r="A2194" s="56">
        <v>7</v>
      </c>
      <c r="B2194">
        <v>2001</v>
      </c>
      <c r="C2194" t="s">
        <v>22</v>
      </c>
      <c r="D2194" s="58">
        <v>37073</v>
      </c>
      <c r="E2194" s="30" t="s">
        <v>0</v>
      </c>
      <c r="F2194">
        <v>14356</v>
      </c>
      <c r="G2194">
        <v>11772</v>
      </c>
      <c r="H2194">
        <v>2584</v>
      </c>
      <c r="I2194">
        <v>14799</v>
      </c>
      <c r="J2194">
        <v>2845</v>
      </c>
      <c r="K2194">
        <f>TB_VOLUMEDEVENDAS[[#This Row],[Produção]]-TB_VOLUMEDEVENDAS[[#This Row],[Exportação]]</f>
        <v>11954</v>
      </c>
    </row>
    <row r="2195" spans="1:11" x14ac:dyDescent="0.2">
      <c r="A2195" s="56">
        <v>8</v>
      </c>
      <c r="B2195">
        <v>2001</v>
      </c>
      <c r="C2195" t="s">
        <v>23</v>
      </c>
      <c r="D2195" s="58">
        <v>37104</v>
      </c>
      <c r="E2195" s="30" t="s">
        <v>0</v>
      </c>
      <c r="F2195">
        <v>14615</v>
      </c>
      <c r="G2195">
        <v>11499</v>
      </c>
      <c r="H2195">
        <v>3116</v>
      </c>
      <c r="I2195">
        <v>14116</v>
      </c>
      <c r="J2195">
        <v>1935</v>
      </c>
      <c r="K2195">
        <f>TB_VOLUMEDEVENDAS[[#This Row],[Produção]]-TB_VOLUMEDEVENDAS[[#This Row],[Exportação]]</f>
        <v>12181</v>
      </c>
    </row>
    <row r="2196" spans="1:11" x14ac:dyDescent="0.2">
      <c r="A2196" s="56">
        <v>9</v>
      </c>
      <c r="B2196">
        <v>2001</v>
      </c>
      <c r="C2196" t="s">
        <v>24</v>
      </c>
      <c r="D2196" s="58">
        <v>37135</v>
      </c>
      <c r="E2196" s="30" t="s">
        <v>0</v>
      </c>
      <c r="F2196">
        <v>12062</v>
      </c>
      <c r="G2196">
        <v>9126</v>
      </c>
      <c r="H2196">
        <v>2936</v>
      </c>
      <c r="I2196">
        <v>13955</v>
      </c>
      <c r="J2196">
        <v>3763</v>
      </c>
      <c r="K2196">
        <f>TB_VOLUMEDEVENDAS[[#This Row],[Produção]]-TB_VOLUMEDEVENDAS[[#This Row],[Exportação]]</f>
        <v>10192</v>
      </c>
    </row>
    <row r="2197" spans="1:11" x14ac:dyDescent="0.2">
      <c r="A2197" s="56">
        <v>10</v>
      </c>
      <c r="B2197">
        <v>2001</v>
      </c>
      <c r="C2197" t="s">
        <v>25</v>
      </c>
      <c r="D2197" s="58">
        <v>37165</v>
      </c>
      <c r="E2197" s="30" t="s">
        <v>0</v>
      </c>
      <c r="F2197">
        <v>12447</v>
      </c>
      <c r="G2197">
        <v>10020</v>
      </c>
      <c r="H2197">
        <v>2427</v>
      </c>
      <c r="I2197">
        <v>14275</v>
      </c>
      <c r="J2197">
        <v>4689</v>
      </c>
      <c r="K2197">
        <f>TB_VOLUMEDEVENDAS[[#This Row],[Produção]]-TB_VOLUMEDEVENDAS[[#This Row],[Exportação]]</f>
        <v>9586</v>
      </c>
    </row>
    <row r="2198" spans="1:11" x14ac:dyDescent="0.2">
      <c r="A2198" s="56">
        <v>11</v>
      </c>
      <c r="B2198">
        <v>2001</v>
      </c>
      <c r="C2198" t="s">
        <v>26</v>
      </c>
      <c r="D2198" s="58">
        <v>37196</v>
      </c>
      <c r="E2198" s="30" t="s">
        <v>0</v>
      </c>
      <c r="F2198">
        <v>14113</v>
      </c>
      <c r="G2198">
        <v>10867</v>
      </c>
      <c r="H2198">
        <v>3246</v>
      </c>
      <c r="I2198">
        <v>13770</v>
      </c>
      <c r="J2198">
        <v>3034</v>
      </c>
      <c r="K2198">
        <f>TB_VOLUMEDEVENDAS[[#This Row],[Produção]]-TB_VOLUMEDEVENDAS[[#This Row],[Exportação]]</f>
        <v>10736</v>
      </c>
    </row>
    <row r="2199" spans="1:11" x14ac:dyDescent="0.2">
      <c r="A2199" s="56">
        <v>12</v>
      </c>
      <c r="B2199">
        <v>2001</v>
      </c>
      <c r="C2199" t="s">
        <v>27</v>
      </c>
      <c r="D2199" s="58">
        <v>37226</v>
      </c>
      <c r="E2199" s="30" t="s">
        <v>0</v>
      </c>
      <c r="F2199">
        <v>15428</v>
      </c>
      <c r="G2199">
        <v>12568</v>
      </c>
      <c r="H2199">
        <v>2860</v>
      </c>
      <c r="I2199">
        <v>13142</v>
      </c>
      <c r="J2199">
        <v>2383</v>
      </c>
      <c r="K2199">
        <f>TB_VOLUMEDEVENDAS[[#This Row],[Produção]]-TB_VOLUMEDEVENDAS[[#This Row],[Exportação]]</f>
        <v>10759</v>
      </c>
    </row>
    <row r="2200" spans="1:11" x14ac:dyDescent="0.2">
      <c r="A2200" s="56">
        <v>1</v>
      </c>
      <c r="B2200">
        <v>2002</v>
      </c>
      <c r="C2200" t="s">
        <v>16</v>
      </c>
      <c r="D2200" s="58">
        <v>37257</v>
      </c>
      <c r="E2200" s="30" t="s">
        <v>0</v>
      </c>
      <c r="F2200">
        <v>13637</v>
      </c>
      <c r="G2200">
        <v>10855</v>
      </c>
      <c r="H2200">
        <v>2782</v>
      </c>
      <c r="I2200">
        <v>12088</v>
      </c>
      <c r="J2200">
        <v>1283</v>
      </c>
      <c r="K2200">
        <f>TB_VOLUMEDEVENDAS[[#This Row],[Produção]]-TB_VOLUMEDEVENDAS[[#This Row],[Exportação]]</f>
        <v>10805</v>
      </c>
    </row>
    <row r="2201" spans="1:11" x14ac:dyDescent="0.2">
      <c r="A2201" s="56">
        <v>2</v>
      </c>
      <c r="B2201">
        <v>2002</v>
      </c>
      <c r="C2201" t="s">
        <v>17</v>
      </c>
      <c r="D2201" s="58">
        <v>37288</v>
      </c>
      <c r="E2201" s="30" t="s">
        <v>0</v>
      </c>
      <c r="F2201">
        <v>11281</v>
      </c>
      <c r="G2201">
        <v>9027</v>
      </c>
      <c r="H2201">
        <v>2254</v>
      </c>
      <c r="I2201">
        <v>12360</v>
      </c>
      <c r="J2201">
        <v>1880</v>
      </c>
      <c r="K2201">
        <f>TB_VOLUMEDEVENDAS[[#This Row],[Produção]]-TB_VOLUMEDEVENDAS[[#This Row],[Exportação]]</f>
        <v>10480</v>
      </c>
    </row>
    <row r="2202" spans="1:11" x14ac:dyDescent="0.2">
      <c r="A2202" s="56">
        <v>3</v>
      </c>
      <c r="B2202">
        <v>2002</v>
      </c>
      <c r="C2202" t="s">
        <v>18</v>
      </c>
      <c r="D2202" s="58">
        <v>37316</v>
      </c>
      <c r="E2202" s="30" t="s">
        <v>0</v>
      </c>
      <c r="F2202">
        <v>13132</v>
      </c>
      <c r="G2202">
        <v>10396</v>
      </c>
      <c r="H2202">
        <v>2736</v>
      </c>
      <c r="I2202">
        <v>14913</v>
      </c>
      <c r="J2202">
        <v>2535</v>
      </c>
      <c r="K2202">
        <f>TB_VOLUMEDEVENDAS[[#This Row],[Produção]]-TB_VOLUMEDEVENDAS[[#This Row],[Exportação]]</f>
        <v>12378</v>
      </c>
    </row>
    <row r="2203" spans="1:11" x14ac:dyDescent="0.2">
      <c r="A2203" s="56">
        <v>4</v>
      </c>
      <c r="B2203">
        <v>2002</v>
      </c>
      <c r="C2203" t="s">
        <v>19</v>
      </c>
      <c r="D2203" s="58">
        <v>37347</v>
      </c>
      <c r="E2203" s="30" t="s">
        <v>0</v>
      </c>
      <c r="F2203">
        <v>14663</v>
      </c>
      <c r="G2203">
        <v>11837</v>
      </c>
      <c r="H2203">
        <v>2826</v>
      </c>
      <c r="I2203">
        <v>16084</v>
      </c>
      <c r="J2203">
        <v>2650</v>
      </c>
      <c r="K2203">
        <f>TB_VOLUMEDEVENDAS[[#This Row],[Produção]]-TB_VOLUMEDEVENDAS[[#This Row],[Exportação]]</f>
        <v>13434</v>
      </c>
    </row>
    <row r="2204" spans="1:11" x14ac:dyDescent="0.2">
      <c r="A2204" s="56">
        <v>5</v>
      </c>
      <c r="B2204">
        <v>2002</v>
      </c>
      <c r="C2204" t="s">
        <v>20</v>
      </c>
      <c r="D2204" s="58">
        <v>37377</v>
      </c>
      <c r="E2204" s="30" t="s">
        <v>0</v>
      </c>
      <c r="F2204">
        <v>13009</v>
      </c>
      <c r="G2204">
        <v>10465</v>
      </c>
      <c r="H2204">
        <v>2544</v>
      </c>
      <c r="I2204">
        <v>14784</v>
      </c>
      <c r="J2204">
        <v>3666</v>
      </c>
      <c r="K2204">
        <f>TB_VOLUMEDEVENDAS[[#This Row],[Produção]]-TB_VOLUMEDEVENDAS[[#This Row],[Exportação]]</f>
        <v>11118</v>
      </c>
    </row>
    <row r="2205" spans="1:11" x14ac:dyDescent="0.2">
      <c r="A2205" s="56">
        <v>6</v>
      </c>
      <c r="B2205">
        <v>2002</v>
      </c>
      <c r="C2205" t="s">
        <v>21</v>
      </c>
      <c r="D2205" s="58">
        <v>37408</v>
      </c>
      <c r="E2205" s="30" t="s">
        <v>0</v>
      </c>
      <c r="F2205">
        <v>11045</v>
      </c>
      <c r="G2205">
        <v>9020</v>
      </c>
      <c r="H2205">
        <v>2025</v>
      </c>
      <c r="I2205">
        <v>14248</v>
      </c>
      <c r="J2205">
        <v>2419</v>
      </c>
      <c r="K2205">
        <f>TB_VOLUMEDEVENDAS[[#This Row],[Produção]]-TB_VOLUMEDEVENDAS[[#This Row],[Exportação]]</f>
        <v>11829</v>
      </c>
    </row>
    <row r="2206" spans="1:11" x14ac:dyDescent="0.2">
      <c r="A2206" s="56">
        <v>7</v>
      </c>
      <c r="B2206">
        <v>2002</v>
      </c>
      <c r="C2206" t="s">
        <v>22</v>
      </c>
      <c r="D2206" s="58">
        <v>37438</v>
      </c>
      <c r="E2206" s="30" t="s">
        <v>0</v>
      </c>
      <c r="F2206">
        <v>13128</v>
      </c>
      <c r="G2206">
        <v>10525</v>
      </c>
      <c r="H2206">
        <v>2603</v>
      </c>
      <c r="I2206">
        <v>14071</v>
      </c>
      <c r="J2206">
        <v>4022</v>
      </c>
      <c r="K2206">
        <f>TB_VOLUMEDEVENDAS[[#This Row],[Produção]]-TB_VOLUMEDEVENDAS[[#This Row],[Exportação]]</f>
        <v>10049</v>
      </c>
    </row>
    <row r="2207" spans="1:11" x14ac:dyDescent="0.2">
      <c r="A2207" s="56">
        <v>8</v>
      </c>
      <c r="B2207">
        <v>2002</v>
      </c>
      <c r="C2207" t="s">
        <v>23</v>
      </c>
      <c r="D2207" s="58">
        <v>37469</v>
      </c>
      <c r="E2207" s="30" t="s">
        <v>0</v>
      </c>
      <c r="F2207">
        <v>13133</v>
      </c>
      <c r="G2207">
        <v>10408</v>
      </c>
      <c r="H2207">
        <v>2725</v>
      </c>
      <c r="I2207">
        <v>12709</v>
      </c>
      <c r="J2207">
        <v>3193</v>
      </c>
      <c r="K2207">
        <f>TB_VOLUMEDEVENDAS[[#This Row],[Produção]]-TB_VOLUMEDEVENDAS[[#This Row],[Exportação]]</f>
        <v>9516</v>
      </c>
    </row>
    <row r="2208" spans="1:11" x14ac:dyDescent="0.2">
      <c r="A2208" s="56">
        <v>9</v>
      </c>
      <c r="B2208">
        <v>2002</v>
      </c>
      <c r="C2208" t="s">
        <v>24</v>
      </c>
      <c r="D2208" s="58">
        <v>37500</v>
      </c>
      <c r="E2208" s="30" t="s">
        <v>0</v>
      </c>
      <c r="F2208">
        <v>12447</v>
      </c>
      <c r="G2208">
        <v>10100</v>
      </c>
      <c r="H2208">
        <v>2347</v>
      </c>
      <c r="I2208">
        <v>15133</v>
      </c>
      <c r="J2208">
        <v>3566</v>
      </c>
      <c r="K2208">
        <f>TB_VOLUMEDEVENDAS[[#This Row],[Produção]]-TB_VOLUMEDEVENDAS[[#This Row],[Exportação]]</f>
        <v>11567</v>
      </c>
    </row>
    <row r="2209" spans="1:11" x14ac:dyDescent="0.2">
      <c r="A2209" s="56">
        <v>10</v>
      </c>
      <c r="B2209">
        <v>2002</v>
      </c>
      <c r="C2209" t="s">
        <v>25</v>
      </c>
      <c r="D2209" s="58">
        <v>37530</v>
      </c>
      <c r="E2209" s="30" t="s">
        <v>0</v>
      </c>
      <c r="F2209">
        <v>14216</v>
      </c>
      <c r="G2209">
        <v>11837</v>
      </c>
      <c r="H2209">
        <v>2379</v>
      </c>
      <c r="I2209">
        <v>14634</v>
      </c>
      <c r="J2209">
        <v>2893</v>
      </c>
      <c r="K2209">
        <f>TB_VOLUMEDEVENDAS[[#This Row],[Produção]]-TB_VOLUMEDEVENDAS[[#This Row],[Exportação]]</f>
        <v>11741</v>
      </c>
    </row>
    <row r="2210" spans="1:11" x14ac:dyDescent="0.2">
      <c r="A2210" s="56">
        <v>11</v>
      </c>
      <c r="B2210">
        <v>2002</v>
      </c>
      <c r="C2210" t="s">
        <v>26</v>
      </c>
      <c r="D2210" s="58">
        <v>37561</v>
      </c>
      <c r="E2210" s="30" t="s">
        <v>0</v>
      </c>
      <c r="F2210">
        <v>11552</v>
      </c>
      <c r="G2210">
        <v>10154</v>
      </c>
      <c r="H2210">
        <v>1398</v>
      </c>
      <c r="I2210">
        <v>14291</v>
      </c>
      <c r="J2210">
        <v>3102</v>
      </c>
      <c r="K2210">
        <f>TB_VOLUMEDEVENDAS[[#This Row],[Produção]]-TB_VOLUMEDEVENDAS[[#This Row],[Exportação]]</f>
        <v>11189</v>
      </c>
    </row>
    <row r="2211" spans="1:11" x14ac:dyDescent="0.2">
      <c r="A2211" s="56">
        <v>12</v>
      </c>
      <c r="B2211">
        <v>2002</v>
      </c>
      <c r="C2211" t="s">
        <v>27</v>
      </c>
      <c r="D2211" s="58">
        <v>37591</v>
      </c>
      <c r="E2211" s="30" t="s">
        <v>0</v>
      </c>
      <c r="F2211">
        <v>11688</v>
      </c>
      <c r="G2211">
        <v>10339</v>
      </c>
      <c r="H2211">
        <v>1349</v>
      </c>
      <c r="I2211">
        <v>12452</v>
      </c>
      <c r="J2211">
        <v>3726</v>
      </c>
      <c r="K2211">
        <f>TB_VOLUMEDEVENDAS[[#This Row],[Produção]]-TB_VOLUMEDEVENDAS[[#This Row],[Exportação]]</f>
        <v>8726</v>
      </c>
    </row>
    <row r="2212" spans="1:11" x14ac:dyDescent="0.2">
      <c r="A2212" s="56">
        <v>1</v>
      </c>
      <c r="B2212">
        <v>2003</v>
      </c>
      <c r="C2212" t="s">
        <v>16</v>
      </c>
      <c r="D2212" s="58">
        <v>37622</v>
      </c>
      <c r="E2212" s="30" t="s">
        <v>0</v>
      </c>
      <c r="F2212">
        <v>10325</v>
      </c>
      <c r="G2212">
        <v>9055</v>
      </c>
      <c r="H2212">
        <v>1270</v>
      </c>
      <c r="I2212">
        <v>11493</v>
      </c>
      <c r="J2212">
        <v>1779</v>
      </c>
      <c r="K2212">
        <f>TB_VOLUMEDEVENDAS[[#This Row],[Produção]]-TB_VOLUMEDEVENDAS[[#This Row],[Exportação]]</f>
        <v>9714</v>
      </c>
    </row>
    <row r="2213" spans="1:11" x14ac:dyDescent="0.2">
      <c r="A2213" s="56">
        <v>2</v>
      </c>
      <c r="B2213">
        <v>2003</v>
      </c>
      <c r="C2213" t="s">
        <v>17</v>
      </c>
      <c r="D2213" s="58">
        <v>37653</v>
      </c>
      <c r="E2213" s="30" t="s">
        <v>0</v>
      </c>
      <c r="F2213">
        <v>11562</v>
      </c>
      <c r="G2213">
        <v>10023</v>
      </c>
      <c r="H2213">
        <v>1539</v>
      </c>
      <c r="I2213">
        <v>13002</v>
      </c>
      <c r="J2213">
        <v>2238</v>
      </c>
      <c r="K2213">
        <f>TB_VOLUMEDEVENDAS[[#This Row],[Produção]]-TB_VOLUMEDEVENDAS[[#This Row],[Exportação]]</f>
        <v>10764</v>
      </c>
    </row>
    <row r="2214" spans="1:11" x14ac:dyDescent="0.2">
      <c r="A2214" s="56">
        <v>3</v>
      </c>
      <c r="B2214">
        <v>2003</v>
      </c>
      <c r="C2214" t="s">
        <v>18</v>
      </c>
      <c r="D2214" s="58">
        <v>37681</v>
      </c>
      <c r="E2214" s="30" t="s">
        <v>0</v>
      </c>
      <c r="F2214">
        <v>9615</v>
      </c>
      <c r="G2214">
        <v>8137</v>
      </c>
      <c r="H2214">
        <v>1478</v>
      </c>
      <c r="I2214">
        <v>12468</v>
      </c>
      <c r="J2214">
        <v>3824</v>
      </c>
      <c r="K2214">
        <f>TB_VOLUMEDEVENDAS[[#This Row],[Produção]]-TB_VOLUMEDEVENDAS[[#This Row],[Exportação]]</f>
        <v>8644</v>
      </c>
    </row>
    <row r="2215" spans="1:11" x14ac:dyDescent="0.2">
      <c r="A2215" s="56">
        <v>4</v>
      </c>
      <c r="B2215">
        <v>2003</v>
      </c>
      <c r="C2215" t="s">
        <v>19</v>
      </c>
      <c r="D2215" s="58">
        <v>37712</v>
      </c>
      <c r="E2215" s="30" t="s">
        <v>0</v>
      </c>
      <c r="F2215">
        <v>9903</v>
      </c>
      <c r="G2215">
        <v>8391</v>
      </c>
      <c r="H2215">
        <v>1512</v>
      </c>
      <c r="I2215">
        <v>12248</v>
      </c>
      <c r="J2215">
        <v>3286</v>
      </c>
      <c r="K2215">
        <f>TB_VOLUMEDEVENDAS[[#This Row],[Produção]]-TB_VOLUMEDEVENDAS[[#This Row],[Exportação]]</f>
        <v>8962</v>
      </c>
    </row>
    <row r="2216" spans="1:11" x14ac:dyDescent="0.2">
      <c r="A2216" s="56">
        <v>5</v>
      </c>
      <c r="B2216">
        <v>2003</v>
      </c>
      <c r="C2216" t="s">
        <v>20</v>
      </c>
      <c r="D2216" s="58">
        <v>37742</v>
      </c>
      <c r="E2216" s="30" t="s">
        <v>0</v>
      </c>
      <c r="F2216">
        <v>10331</v>
      </c>
      <c r="G2216">
        <v>8917</v>
      </c>
      <c r="H2216">
        <v>1414</v>
      </c>
      <c r="I2216">
        <v>13816</v>
      </c>
      <c r="J2216">
        <v>2943</v>
      </c>
      <c r="K2216">
        <f>TB_VOLUMEDEVENDAS[[#This Row],[Produção]]-TB_VOLUMEDEVENDAS[[#This Row],[Exportação]]</f>
        <v>10873</v>
      </c>
    </row>
    <row r="2217" spans="1:11" x14ac:dyDescent="0.2">
      <c r="A2217" s="56">
        <v>6</v>
      </c>
      <c r="B2217">
        <v>2003</v>
      </c>
      <c r="C2217" t="s">
        <v>21</v>
      </c>
      <c r="D2217" s="58">
        <v>37773</v>
      </c>
      <c r="E2217" s="30" t="s">
        <v>0</v>
      </c>
      <c r="F2217">
        <v>8949</v>
      </c>
      <c r="G2217">
        <v>7527</v>
      </c>
      <c r="H2217">
        <v>1422</v>
      </c>
      <c r="I2217">
        <v>11894</v>
      </c>
      <c r="J2217">
        <v>4626</v>
      </c>
      <c r="K2217">
        <f>TB_VOLUMEDEVENDAS[[#This Row],[Produção]]-TB_VOLUMEDEVENDAS[[#This Row],[Exportação]]</f>
        <v>7268</v>
      </c>
    </row>
    <row r="2218" spans="1:11" x14ac:dyDescent="0.2">
      <c r="A2218" s="56">
        <v>7</v>
      </c>
      <c r="B2218">
        <v>2003</v>
      </c>
      <c r="C2218" t="s">
        <v>22</v>
      </c>
      <c r="D2218" s="58">
        <v>37803</v>
      </c>
      <c r="E2218" s="30" t="s">
        <v>0</v>
      </c>
      <c r="F2218">
        <v>10120</v>
      </c>
      <c r="G2218">
        <v>8533</v>
      </c>
      <c r="H2218">
        <v>1587</v>
      </c>
      <c r="I2218">
        <v>12522</v>
      </c>
      <c r="J2218">
        <v>3673</v>
      </c>
      <c r="K2218">
        <f>TB_VOLUMEDEVENDAS[[#This Row],[Produção]]-TB_VOLUMEDEVENDAS[[#This Row],[Exportação]]</f>
        <v>8849</v>
      </c>
    </row>
    <row r="2219" spans="1:11" x14ac:dyDescent="0.2">
      <c r="A2219" s="56">
        <v>8</v>
      </c>
      <c r="B2219">
        <v>2003</v>
      </c>
      <c r="C2219" t="s">
        <v>23</v>
      </c>
      <c r="D2219" s="58">
        <v>37834</v>
      </c>
      <c r="E2219" s="30" t="s">
        <v>0</v>
      </c>
      <c r="F2219">
        <v>8917</v>
      </c>
      <c r="G2219">
        <v>7529</v>
      </c>
      <c r="H2219">
        <v>1388</v>
      </c>
      <c r="I2219">
        <v>11651</v>
      </c>
      <c r="J2219">
        <v>4477</v>
      </c>
      <c r="K2219">
        <f>TB_VOLUMEDEVENDAS[[#This Row],[Produção]]-TB_VOLUMEDEVENDAS[[#This Row],[Exportação]]</f>
        <v>7174</v>
      </c>
    </row>
    <row r="2220" spans="1:11" x14ac:dyDescent="0.2">
      <c r="A2220" s="56">
        <v>9</v>
      </c>
      <c r="B2220">
        <v>2003</v>
      </c>
      <c r="C2220" t="s">
        <v>24</v>
      </c>
      <c r="D2220" s="58">
        <v>37865</v>
      </c>
      <c r="E2220" s="30" t="s">
        <v>0</v>
      </c>
      <c r="F2220">
        <v>11024</v>
      </c>
      <c r="G2220">
        <v>9571</v>
      </c>
      <c r="H2220">
        <v>1453</v>
      </c>
      <c r="I2220">
        <v>12951</v>
      </c>
      <c r="J2220">
        <v>4304</v>
      </c>
      <c r="K2220">
        <f>TB_VOLUMEDEVENDAS[[#This Row],[Produção]]-TB_VOLUMEDEVENDAS[[#This Row],[Exportação]]</f>
        <v>8647</v>
      </c>
    </row>
    <row r="2221" spans="1:11" x14ac:dyDescent="0.2">
      <c r="A2221" s="56">
        <v>10</v>
      </c>
      <c r="B2221">
        <v>2003</v>
      </c>
      <c r="C2221" t="s">
        <v>25</v>
      </c>
      <c r="D2221" s="58">
        <v>37895</v>
      </c>
      <c r="E2221" s="30" t="s">
        <v>0</v>
      </c>
      <c r="F2221">
        <v>11996</v>
      </c>
      <c r="G2221">
        <v>10370</v>
      </c>
      <c r="H2221">
        <v>1626</v>
      </c>
      <c r="I2221">
        <v>14820</v>
      </c>
      <c r="J2221">
        <v>4899</v>
      </c>
      <c r="K2221">
        <f>TB_VOLUMEDEVENDAS[[#This Row],[Produção]]-TB_VOLUMEDEVENDAS[[#This Row],[Exportação]]</f>
        <v>9921</v>
      </c>
    </row>
    <row r="2222" spans="1:11" x14ac:dyDescent="0.2">
      <c r="A2222" s="56">
        <v>11</v>
      </c>
      <c r="B2222">
        <v>2003</v>
      </c>
      <c r="C2222" t="s">
        <v>26</v>
      </c>
      <c r="D2222" s="58">
        <v>37926</v>
      </c>
      <c r="E2222" s="30" t="s">
        <v>0</v>
      </c>
      <c r="F2222">
        <v>12266</v>
      </c>
      <c r="G2222">
        <v>10790</v>
      </c>
      <c r="H2222">
        <v>1476</v>
      </c>
      <c r="I2222">
        <v>14086</v>
      </c>
      <c r="J2222">
        <v>3273</v>
      </c>
      <c r="K2222">
        <f>TB_VOLUMEDEVENDAS[[#This Row],[Produção]]-TB_VOLUMEDEVENDAS[[#This Row],[Exportação]]</f>
        <v>10813</v>
      </c>
    </row>
    <row r="2223" spans="1:11" x14ac:dyDescent="0.2">
      <c r="A2223" s="56">
        <v>12</v>
      </c>
      <c r="B2223">
        <v>2003</v>
      </c>
      <c r="C2223" t="s">
        <v>27</v>
      </c>
      <c r="D2223" s="58">
        <v>37956</v>
      </c>
      <c r="E2223" s="30" t="s">
        <v>0</v>
      </c>
      <c r="F2223">
        <v>16198</v>
      </c>
      <c r="G2223">
        <v>14342</v>
      </c>
      <c r="H2223">
        <v>1856</v>
      </c>
      <c r="I2223">
        <v>13230</v>
      </c>
      <c r="J2223">
        <v>5355</v>
      </c>
      <c r="K2223">
        <f>TB_VOLUMEDEVENDAS[[#This Row],[Produção]]-TB_VOLUMEDEVENDAS[[#This Row],[Exportação]]</f>
        <v>7875</v>
      </c>
    </row>
    <row r="2224" spans="1:11" x14ac:dyDescent="0.2">
      <c r="A2224" s="56">
        <v>1</v>
      </c>
      <c r="B2224">
        <v>2004</v>
      </c>
      <c r="C2224" t="s">
        <v>16</v>
      </c>
      <c r="D2224" s="58">
        <v>37987</v>
      </c>
      <c r="E2224" s="30" t="s">
        <v>0</v>
      </c>
      <c r="F2224">
        <v>10453</v>
      </c>
      <c r="G2224">
        <v>8925</v>
      </c>
      <c r="H2224">
        <v>1528</v>
      </c>
      <c r="I2224">
        <v>13591</v>
      </c>
      <c r="J2224">
        <v>2993</v>
      </c>
      <c r="K2224">
        <f>TB_VOLUMEDEVENDAS[[#This Row],[Produção]]-TB_VOLUMEDEVENDAS[[#This Row],[Exportação]]</f>
        <v>10598</v>
      </c>
    </row>
    <row r="2225" spans="1:11" x14ac:dyDescent="0.2">
      <c r="A2225" s="56">
        <v>2</v>
      </c>
      <c r="B2225">
        <v>2004</v>
      </c>
      <c r="C2225" t="s">
        <v>17</v>
      </c>
      <c r="D2225" s="58">
        <v>38018</v>
      </c>
      <c r="E2225" s="30" t="s">
        <v>0</v>
      </c>
      <c r="F2225">
        <v>10547</v>
      </c>
      <c r="G2225">
        <v>9302</v>
      </c>
      <c r="H2225">
        <v>1245</v>
      </c>
      <c r="I2225">
        <v>15053</v>
      </c>
      <c r="J2225">
        <v>2793</v>
      </c>
      <c r="K2225">
        <f>TB_VOLUMEDEVENDAS[[#This Row],[Produção]]-TB_VOLUMEDEVENDAS[[#This Row],[Exportação]]</f>
        <v>12260</v>
      </c>
    </row>
    <row r="2226" spans="1:11" x14ac:dyDescent="0.2">
      <c r="A2226" s="56">
        <v>3</v>
      </c>
      <c r="B2226">
        <v>2004</v>
      </c>
      <c r="C2226" t="s">
        <v>18</v>
      </c>
      <c r="D2226" s="58">
        <v>38047</v>
      </c>
      <c r="E2226" s="30" t="s">
        <v>0</v>
      </c>
      <c r="F2226">
        <v>15211</v>
      </c>
      <c r="G2226">
        <v>13401</v>
      </c>
      <c r="H2226">
        <v>1810</v>
      </c>
      <c r="I2226">
        <v>17303</v>
      </c>
      <c r="J2226">
        <v>4622</v>
      </c>
      <c r="K2226">
        <f>TB_VOLUMEDEVENDAS[[#This Row],[Produção]]-TB_VOLUMEDEVENDAS[[#This Row],[Exportação]]</f>
        <v>12681</v>
      </c>
    </row>
    <row r="2227" spans="1:11" x14ac:dyDescent="0.2">
      <c r="A2227" s="56">
        <v>4</v>
      </c>
      <c r="B2227">
        <v>2004</v>
      </c>
      <c r="C2227" t="s">
        <v>19</v>
      </c>
      <c r="D2227" s="58">
        <v>38078</v>
      </c>
      <c r="E2227" s="30" t="s">
        <v>0</v>
      </c>
      <c r="F2227">
        <v>13084</v>
      </c>
      <c r="G2227">
        <v>11406</v>
      </c>
      <c r="H2227">
        <v>1678</v>
      </c>
      <c r="I2227">
        <v>15715</v>
      </c>
      <c r="J2227">
        <v>3867</v>
      </c>
      <c r="K2227">
        <f>TB_VOLUMEDEVENDAS[[#This Row],[Produção]]-TB_VOLUMEDEVENDAS[[#This Row],[Exportação]]</f>
        <v>11848</v>
      </c>
    </row>
    <row r="2228" spans="1:11" x14ac:dyDescent="0.2">
      <c r="A2228" s="56">
        <v>5</v>
      </c>
      <c r="B2228">
        <v>2004</v>
      </c>
      <c r="C2228" t="s">
        <v>20</v>
      </c>
      <c r="D2228" s="58">
        <v>38108</v>
      </c>
      <c r="E2228" s="30" t="s">
        <v>0</v>
      </c>
      <c r="F2228">
        <v>13285</v>
      </c>
      <c r="G2228">
        <v>11846</v>
      </c>
      <c r="H2228">
        <v>1439</v>
      </c>
      <c r="I2228">
        <v>17014</v>
      </c>
      <c r="J2228">
        <v>4431</v>
      </c>
      <c r="K2228">
        <f>TB_VOLUMEDEVENDAS[[#This Row],[Produção]]-TB_VOLUMEDEVENDAS[[#This Row],[Exportação]]</f>
        <v>12583</v>
      </c>
    </row>
    <row r="2229" spans="1:11" x14ac:dyDescent="0.2">
      <c r="A2229" s="56">
        <v>6</v>
      </c>
      <c r="B2229">
        <v>2004</v>
      </c>
      <c r="C2229" t="s">
        <v>21</v>
      </c>
      <c r="D2229" s="58">
        <v>38139</v>
      </c>
      <c r="E2229" s="30" t="s">
        <v>0</v>
      </c>
      <c r="F2229">
        <v>13266</v>
      </c>
      <c r="G2229">
        <v>11992</v>
      </c>
      <c r="H2229">
        <v>1274</v>
      </c>
      <c r="I2229">
        <v>17182</v>
      </c>
      <c r="J2229">
        <v>5244</v>
      </c>
      <c r="K2229">
        <f>TB_VOLUMEDEVENDAS[[#This Row],[Produção]]-TB_VOLUMEDEVENDAS[[#This Row],[Exportação]]</f>
        <v>11938</v>
      </c>
    </row>
    <row r="2230" spans="1:11" x14ac:dyDescent="0.2">
      <c r="A2230" s="56">
        <v>7</v>
      </c>
      <c r="B2230">
        <v>2004</v>
      </c>
      <c r="C2230" t="s">
        <v>22</v>
      </c>
      <c r="D2230" s="58">
        <v>38169</v>
      </c>
      <c r="E2230" s="30" t="s">
        <v>0</v>
      </c>
      <c r="F2230">
        <v>12985</v>
      </c>
      <c r="G2230">
        <v>11556</v>
      </c>
      <c r="H2230">
        <v>1429</v>
      </c>
      <c r="I2230">
        <v>17711</v>
      </c>
      <c r="J2230">
        <v>6057</v>
      </c>
      <c r="K2230">
        <f>TB_VOLUMEDEVENDAS[[#This Row],[Produção]]-TB_VOLUMEDEVENDAS[[#This Row],[Exportação]]</f>
        <v>11654</v>
      </c>
    </row>
    <row r="2231" spans="1:11" x14ac:dyDescent="0.2">
      <c r="A2231" s="56">
        <v>8</v>
      </c>
      <c r="B2231">
        <v>2004</v>
      </c>
      <c r="C2231" t="s">
        <v>23</v>
      </c>
      <c r="D2231" s="58">
        <v>38200</v>
      </c>
      <c r="E2231" s="30" t="s">
        <v>0</v>
      </c>
      <c r="F2231">
        <v>13636</v>
      </c>
      <c r="G2231">
        <v>12312</v>
      </c>
      <c r="H2231">
        <v>1324</v>
      </c>
      <c r="I2231">
        <v>19093</v>
      </c>
      <c r="J2231">
        <v>5941</v>
      </c>
      <c r="K2231">
        <f>TB_VOLUMEDEVENDAS[[#This Row],[Produção]]-TB_VOLUMEDEVENDAS[[#This Row],[Exportação]]</f>
        <v>13152</v>
      </c>
    </row>
    <row r="2232" spans="1:11" x14ac:dyDescent="0.2">
      <c r="A2232" s="56">
        <v>9</v>
      </c>
      <c r="B2232">
        <v>2004</v>
      </c>
      <c r="C2232" t="s">
        <v>24</v>
      </c>
      <c r="D2232" s="58">
        <v>38231</v>
      </c>
      <c r="E2232" s="30" t="s">
        <v>0</v>
      </c>
      <c r="F2232">
        <v>14791</v>
      </c>
      <c r="G2232">
        <v>13191</v>
      </c>
      <c r="H2232">
        <v>1600</v>
      </c>
      <c r="I2232">
        <v>21214</v>
      </c>
      <c r="J2232">
        <v>5390</v>
      </c>
      <c r="K2232">
        <f>TB_VOLUMEDEVENDAS[[#This Row],[Produção]]-TB_VOLUMEDEVENDAS[[#This Row],[Exportação]]</f>
        <v>15824</v>
      </c>
    </row>
    <row r="2233" spans="1:11" x14ac:dyDescent="0.2">
      <c r="A2233" s="56">
        <v>10</v>
      </c>
      <c r="B2233">
        <v>2004</v>
      </c>
      <c r="C2233" t="s">
        <v>25</v>
      </c>
      <c r="D2233" s="58">
        <v>38261</v>
      </c>
      <c r="E2233" s="30" t="s">
        <v>0</v>
      </c>
      <c r="F2233">
        <v>14800</v>
      </c>
      <c r="G2233">
        <v>12878</v>
      </c>
      <c r="H2233">
        <v>1922</v>
      </c>
      <c r="I2233">
        <v>21367</v>
      </c>
      <c r="J2233">
        <v>7139</v>
      </c>
      <c r="K2233">
        <f>TB_VOLUMEDEVENDAS[[#This Row],[Produção]]-TB_VOLUMEDEVENDAS[[#This Row],[Exportação]]</f>
        <v>14228</v>
      </c>
    </row>
    <row r="2234" spans="1:11" x14ac:dyDescent="0.2">
      <c r="A2234" s="56">
        <v>11</v>
      </c>
      <c r="B2234">
        <v>2004</v>
      </c>
      <c r="C2234" t="s">
        <v>26</v>
      </c>
      <c r="D2234" s="58">
        <v>38292</v>
      </c>
      <c r="E2234" s="30" t="s">
        <v>0</v>
      </c>
      <c r="F2234">
        <v>14231</v>
      </c>
      <c r="G2234">
        <v>12283</v>
      </c>
      <c r="H2234">
        <v>1948</v>
      </c>
      <c r="I2234">
        <v>21260</v>
      </c>
      <c r="J2234">
        <v>8035</v>
      </c>
      <c r="K2234">
        <f>TB_VOLUMEDEVENDAS[[#This Row],[Produção]]-TB_VOLUMEDEVENDAS[[#This Row],[Exportação]]</f>
        <v>13225</v>
      </c>
    </row>
    <row r="2235" spans="1:11" x14ac:dyDescent="0.2">
      <c r="A2235" s="56">
        <v>12</v>
      </c>
      <c r="B2235">
        <v>2004</v>
      </c>
      <c r="C2235" t="s">
        <v>27</v>
      </c>
      <c r="D2235" s="58">
        <v>38322</v>
      </c>
      <c r="E2235" s="30" t="s">
        <v>0</v>
      </c>
      <c r="F2235">
        <v>18012</v>
      </c>
      <c r="G2235">
        <v>15516</v>
      </c>
      <c r="H2235">
        <v>2496</v>
      </c>
      <c r="I2235">
        <v>20232</v>
      </c>
      <c r="J2235">
        <v>7094</v>
      </c>
      <c r="K2235">
        <f>TB_VOLUMEDEVENDAS[[#This Row],[Produção]]-TB_VOLUMEDEVENDAS[[#This Row],[Exportação]]</f>
        <v>13138</v>
      </c>
    </row>
    <row r="2236" spans="1:11" x14ac:dyDescent="0.2">
      <c r="A2236" s="56">
        <v>1</v>
      </c>
      <c r="B2236">
        <v>2005</v>
      </c>
      <c r="C2236" t="s">
        <v>16</v>
      </c>
      <c r="D2236" s="58">
        <v>38353</v>
      </c>
      <c r="E2236" s="30" t="s">
        <v>0</v>
      </c>
      <c r="F2236">
        <v>11068</v>
      </c>
      <c r="G2236">
        <v>9468</v>
      </c>
      <c r="H2236">
        <v>1600</v>
      </c>
      <c r="I2236">
        <v>15914</v>
      </c>
      <c r="J2236">
        <v>5159</v>
      </c>
      <c r="K2236">
        <f>TB_VOLUMEDEVENDAS[[#This Row],[Produção]]-TB_VOLUMEDEVENDAS[[#This Row],[Exportação]]</f>
        <v>10755</v>
      </c>
    </row>
    <row r="2237" spans="1:11" x14ac:dyDescent="0.2">
      <c r="A2237" s="56">
        <v>2</v>
      </c>
      <c r="B2237">
        <v>2005</v>
      </c>
      <c r="C2237" t="s">
        <v>17</v>
      </c>
      <c r="D2237" s="58">
        <v>38384</v>
      </c>
      <c r="E2237" s="30" t="s">
        <v>0</v>
      </c>
      <c r="F2237">
        <v>12165</v>
      </c>
      <c r="G2237">
        <v>10949</v>
      </c>
      <c r="H2237">
        <v>1216</v>
      </c>
      <c r="I2237">
        <v>17356</v>
      </c>
      <c r="J2237">
        <v>5232</v>
      </c>
      <c r="K2237">
        <f>TB_VOLUMEDEVENDAS[[#This Row],[Produção]]-TB_VOLUMEDEVENDAS[[#This Row],[Exportação]]</f>
        <v>12124</v>
      </c>
    </row>
    <row r="2238" spans="1:11" x14ac:dyDescent="0.2">
      <c r="A2238" s="56">
        <v>3</v>
      </c>
      <c r="B2238">
        <v>2005</v>
      </c>
      <c r="C2238" t="s">
        <v>18</v>
      </c>
      <c r="D2238" s="58">
        <v>38412</v>
      </c>
      <c r="E2238" s="30" t="s">
        <v>0</v>
      </c>
      <c r="F2238">
        <v>16139</v>
      </c>
      <c r="G2238">
        <v>14229</v>
      </c>
      <c r="H2238">
        <v>1910</v>
      </c>
      <c r="I2238">
        <v>19138</v>
      </c>
      <c r="J2238">
        <v>6444</v>
      </c>
      <c r="K2238">
        <f>TB_VOLUMEDEVENDAS[[#This Row],[Produção]]-TB_VOLUMEDEVENDAS[[#This Row],[Exportação]]</f>
        <v>12694</v>
      </c>
    </row>
    <row r="2239" spans="1:11" x14ac:dyDescent="0.2">
      <c r="A2239" s="56">
        <v>4</v>
      </c>
      <c r="B2239">
        <v>2005</v>
      </c>
      <c r="C2239" t="s">
        <v>19</v>
      </c>
      <c r="D2239" s="58">
        <v>38443</v>
      </c>
      <c r="E2239" s="30" t="s">
        <v>0</v>
      </c>
      <c r="F2239">
        <v>14898</v>
      </c>
      <c r="G2239">
        <v>12251</v>
      </c>
      <c r="H2239">
        <v>2647</v>
      </c>
      <c r="I2239">
        <v>19123</v>
      </c>
      <c r="J2239">
        <v>6835</v>
      </c>
      <c r="K2239">
        <f>TB_VOLUMEDEVENDAS[[#This Row],[Produção]]-TB_VOLUMEDEVENDAS[[#This Row],[Exportação]]</f>
        <v>12288</v>
      </c>
    </row>
    <row r="2240" spans="1:11" x14ac:dyDescent="0.2">
      <c r="A2240" s="56">
        <v>5</v>
      </c>
      <c r="B2240">
        <v>2005</v>
      </c>
      <c r="C2240" t="s">
        <v>20</v>
      </c>
      <c r="D2240" s="58">
        <v>38473</v>
      </c>
      <c r="E2240" s="30" t="s">
        <v>0</v>
      </c>
      <c r="F2240">
        <v>15811</v>
      </c>
      <c r="G2240">
        <v>12700</v>
      </c>
      <c r="H2240">
        <v>3111</v>
      </c>
      <c r="I2240">
        <v>20756</v>
      </c>
      <c r="J2240">
        <v>7473</v>
      </c>
      <c r="K2240">
        <f>TB_VOLUMEDEVENDAS[[#This Row],[Produção]]-TB_VOLUMEDEVENDAS[[#This Row],[Exportação]]</f>
        <v>13283</v>
      </c>
    </row>
    <row r="2241" spans="1:11" x14ac:dyDescent="0.2">
      <c r="A2241" s="56">
        <v>6</v>
      </c>
      <c r="B2241">
        <v>2005</v>
      </c>
      <c r="C2241" t="s">
        <v>21</v>
      </c>
      <c r="D2241" s="58">
        <v>38504</v>
      </c>
      <c r="E2241" s="30" t="s">
        <v>0</v>
      </c>
      <c r="F2241">
        <v>16634</v>
      </c>
      <c r="G2241">
        <v>13699</v>
      </c>
      <c r="H2241">
        <v>2935</v>
      </c>
      <c r="I2241">
        <v>22381</v>
      </c>
      <c r="J2241">
        <v>7793</v>
      </c>
      <c r="K2241">
        <f>TB_VOLUMEDEVENDAS[[#This Row],[Produção]]-TB_VOLUMEDEVENDAS[[#This Row],[Exportação]]</f>
        <v>14588</v>
      </c>
    </row>
    <row r="2242" spans="1:11" x14ac:dyDescent="0.2">
      <c r="A2242" s="56">
        <v>7</v>
      </c>
      <c r="B2242">
        <v>2005</v>
      </c>
      <c r="C2242" t="s">
        <v>22</v>
      </c>
      <c r="D2242" s="58">
        <v>38534</v>
      </c>
      <c r="E2242" s="30" t="s">
        <v>0</v>
      </c>
      <c r="F2242">
        <v>15282</v>
      </c>
      <c r="G2242">
        <v>12861</v>
      </c>
      <c r="H2242">
        <v>2421</v>
      </c>
      <c r="I2242">
        <v>22395</v>
      </c>
      <c r="J2242">
        <v>8668</v>
      </c>
      <c r="K2242">
        <f>TB_VOLUMEDEVENDAS[[#This Row],[Produção]]-TB_VOLUMEDEVENDAS[[#This Row],[Exportação]]</f>
        <v>13727</v>
      </c>
    </row>
    <row r="2243" spans="1:11" x14ac:dyDescent="0.2">
      <c r="A2243" s="56">
        <v>8</v>
      </c>
      <c r="B2243">
        <v>2005</v>
      </c>
      <c r="C2243" t="s">
        <v>23</v>
      </c>
      <c r="D2243" s="58">
        <v>38565</v>
      </c>
      <c r="E2243" s="30" t="s">
        <v>0</v>
      </c>
      <c r="F2243">
        <v>16398</v>
      </c>
      <c r="G2243">
        <v>13927</v>
      </c>
      <c r="H2243">
        <v>2471</v>
      </c>
      <c r="I2243">
        <v>21772</v>
      </c>
      <c r="J2243">
        <v>6869</v>
      </c>
      <c r="K2243">
        <f>TB_VOLUMEDEVENDAS[[#This Row],[Produção]]-TB_VOLUMEDEVENDAS[[#This Row],[Exportação]]</f>
        <v>14903</v>
      </c>
    </row>
    <row r="2244" spans="1:11" x14ac:dyDescent="0.2">
      <c r="A2244" s="56">
        <v>9</v>
      </c>
      <c r="B2244">
        <v>2005</v>
      </c>
      <c r="C2244" t="s">
        <v>24</v>
      </c>
      <c r="D2244" s="58">
        <v>38596</v>
      </c>
      <c r="E2244" s="30" t="s">
        <v>0</v>
      </c>
      <c r="F2244">
        <v>15823</v>
      </c>
      <c r="G2244">
        <v>13218</v>
      </c>
      <c r="H2244">
        <v>2605</v>
      </c>
      <c r="I2244">
        <v>20932</v>
      </c>
      <c r="J2244">
        <v>7235</v>
      </c>
      <c r="K2244">
        <f>TB_VOLUMEDEVENDAS[[#This Row],[Produção]]-TB_VOLUMEDEVENDAS[[#This Row],[Exportação]]</f>
        <v>13697</v>
      </c>
    </row>
    <row r="2245" spans="1:11" x14ac:dyDescent="0.2">
      <c r="A2245" s="56">
        <v>10</v>
      </c>
      <c r="B2245">
        <v>2005</v>
      </c>
      <c r="C2245" t="s">
        <v>25</v>
      </c>
      <c r="D2245" s="58">
        <v>38626</v>
      </c>
      <c r="E2245" s="30" t="s">
        <v>0</v>
      </c>
      <c r="F2245">
        <v>13874</v>
      </c>
      <c r="G2245">
        <v>11337</v>
      </c>
      <c r="H2245">
        <v>2537</v>
      </c>
      <c r="I2245">
        <v>17514</v>
      </c>
      <c r="J2245">
        <v>5895</v>
      </c>
      <c r="K2245">
        <f>TB_VOLUMEDEVENDAS[[#This Row],[Produção]]-TB_VOLUMEDEVENDAS[[#This Row],[Exportação]]</f>
        <v>11619</v>
      </c>
    </row>
    <row r="2246" spans="1:11" x14ac:dyDescent="0.2">
      <c r="A2246" s="56">
        <v>11</v>
      </c>
      <c r="B2246">
        <v>2005</v>
      </c>
      <c r="C2246" t="s">
        <v>26</v>
      </c>
      <c r="D2246" s="58">
        <v>38657</v>
      </c>
      <c r="E2246" s="30" t="s">
        <v>0</v>
      </c>
      <c r="F2246">
        <v>14501</v>
      </c>
      <c r="G2246">
        <v>11903</v>
      </c>
      <c r="H2246">
        <v>2598</v>
      </c>
      <c r="I2246">
        <v>20971</v>
      </c>
      <c r="J2246">
        <v>8248</v>
      </c>
      <c r="K2246">
        <f>TB_VOLUMEDEVENDAS[[#This Row],[Produção]]-TB_VOLUMEDEVENDAS[[#This Row],[Exportação]]</f>
        <v>12723</v>
      </c>
    </row>
    <row r="2247" spans="1:11" x14ac:dyDescent="0.2">
      <c r="A2247" s="56">
        <v>12</v>
      </c>
      <c r="B2247">
        <v>2005</v>
      </c>
      <c r="C2247" t="s">
        <v>27</v>
      </c>
      <c r="D2247" s="58">
        <v>38687</v>
      </c>
      <c r="E2247" s="30" t="s">
        <v>0</v>
      </c>
      <c r="F2247">
        <v>17427</v>
      </c>
      <c r="G2247">
        <v>14970</v>
      </c>
      <c r="H2247">
        <v>2457</v>
      </c>
      <c r="I2247">
        <v>17088</v>
      </c>
      <c r="J2247">
        <v>6675</v>
      </c>
      <c r="K2247">
        <f>TB_VOLUMEDEVENDAS[[#This Row],[Produção]]-TB_VOLUMEDEVENDAS[[#This Row],[Exportação]]</f>
        <v>10413</v>
      </c>
    </row>
    <row r="2248" spans="1:11" x14ac:dyDescent="0.2">
      <c r="A2248" s="56">
        <v>1</v>
      </c>
      <c r="B2248">
        <v>2006</v>
      </c>
      <c r="C2248" t="s">
        <v>16</v>
      </c>
      <c r="D2248" s="58">
        <v>38718</v>
      </c>
      <c r="E2248" s="30" t="s">
        <v>0</v>
      </c>
      <c r="F2248">
        <v>13129</v>
      </c>
      <c r="G2248">
        <v>11507</v>
      </c>
      <c r="H2248">
        <v>1622</v>
      </c>
      <c r="I2248">
        <v>18671</v>
      </c>
      <c r="J2248">
        <v>5428</v>
      </c>
      <c r="K2248">
        <f>TB_VOLUMEDEVENDAS[[#This Row],[Produção]]-TB_VOLUMEDEVENDAS[[#This Row],[Exportação]]</f>
        <v>13243</v>
      </c>
    </row>
    <row r="2249" spans="1:11" x14ac:dyDescent="0.2">
      <c r="A2249" s="56">
        <v>2</v>
      </c>
      <c r="B2249">
        <v>2006</v>
      </c>
      <c r="C2249" t="s">
        <v>17</v>
      </c>
      <c r="D2249" s="58">
        <v>38749</v>
      </c>
      <c r="E2249" s="30" t="s">
        <v>0</v>
      </c>
      <c r="F2249">
        <v>12944</v>
      </c>
      <c r="G2249">
        <v>11632</v>
      </c>
      <c r="H2249">
        <v>1312</v>
      </c>
      <c r="I2249">
        <v>17686</v>
      </c>
      <c r="J2249">
        <v>5836</v>
      </c>
      <c r="K2249">
        <f>TB_VOLUMEDEVENDAS[[#This Row],[Produção]]-TB_VOLUMEDEVENDAS[[#This Row],[Exportação]]</f>
        <v>11850</v>
      </c>
    </row>
    <row r="2250" spans="1:11" x14ac:dyDescent="0.2">
      <c r="A2250" s="56">
        <v>3</v>
      </c>
      <c r="B2250">
        <v>2006</v>
      </c>
      <c r="C2250" t="s">
        <v>18</v>
      </c>
      <c r="D2250" s="58">
        <v>38777</v>
      </c>
      <c r="E2250" s="30" t="s">
        <v>0</v>
      </c>
      <c r="F2250">
        <v>17240</v>
      </c>
      <c r="G2250">
        <v>14981</v>
      </c>
      <c r="H2250">
        <v>2259</v>
      </c>
      <c r="I2250">
        <v>22126</v>
      </c>
      <c r="J2250">
        <v>5912</v>
      </c>
      <c r="K2250">
        <f>TB_VOLUMEDEVENDAS[[#This Row],[Produção]]-TB_VOLUMEDEVENDAS[[#This Row],[Exportação]]</f>
        <v>16214</v>
      </c>
    </row>
    <row r="2251" spans="1:11" x14ac:dyDescent="0.2">
      <c r="A2251" s="56">
        <v>4</v>
      </c>
      <c r="B2251">
        <v>2006</v>
      </c>
      <c r="C2251" t="s">
        <v>19</v>
      </c>
      <c r="D2251" s="58">
        <v>38808</v>
      </c>
      <c r="E2251" s="30" t="s">
        <v>0</v>
      </c>
      <c r="F2251">
        <v>14727</v>
      </c>
      <c r="G2251">
        <v>12383</v>
      </c>
      <c r="H2251">
        <v>2344</v>
      </c>
      <c r="I2251">
        <v>19571</v>
      </c>
      <c r="J2251">
        <v>5518</v>
      </c>
      <c r="K2251">
        <f>TB_VOLUMEDEVENDAS[[#This Row],[Produção]]-TB_VOLUMEDEVENDAS[[#This Row],[Exportação]]</f>
        <v>14053</v>
      </c>
    </row>
    <row r="2252" spans="1:11" x14ac:dyDescent="0.2">
      <c r="A2252" s="56">
        <v>5</v>
      </c>
      <c r="B2252">
        <v>2006</v>
      </c>
      <c r="C2252" t="s">
        <v>20</v>
      </c>
      <c r="D2252" s="58">
        <v>38838</v>
      </c>
      <c r="E2252" s="30" t="s">
        <v>0</v>
      </c>
      <c r="F2252">
        <v>17544</v>
      </c>
      <c r="G2252">
        <v>14708</v>
      </c>
      <c r="H2252">
        <v>2836</v>
      </c>
      <c r="I2252">
        <v>24675</v>
      </c>
      <c r="J2252">
        <v>7670</v>
      </c>
      <c r="K2252">
        <f>TB_VOLUMEDEVENDAS[[#This Row],[Produção]]-TB_VOLUMEDEVENDAS[[#This Row],[Exportação]]</f>
        <v>17005</v>
      </c>
    </row>
    <row r="2253" spans="1:11" x14ac:dyDescent="0.2">
      <c r="A2253" s="56">
        <v>6</v>
      </c>
      <c r="B2253">
        <v>2006</v>
      </c>
      <c r="C2253" t="s">
        <v>21</v>
      </c>
      <c r="D2253" s="58">
        <v>38869</v>
      </c>
      <c r="E2253" s="30" t="s">
        <v>0</v>
      </c>
      <c r="F2253">
        <v>16335</v>
      </c>
      <c r="G2253">
        <v>13642</v>
      </c>
      <c r="H2253">
        <v>2693</v>
      </c>
      <c r="I2253">
        <v>20225</v>
      </c>
      <c r="J2253">
        <v>5532</v>
      </c>
      <c r="K2253">
        <f>TB_VOLUMEDEVENDAS[[#This Row],[Produção]]-TB_VOLUMEDEVENDAS[[#This Row],[Exportação]]</f>
        <v>14693</v>
      </c>
    </row>
    <row r="2254" spans="1:11" x14ac:dyDescent="0.2">
      <c r="A2254" s="56">
        <v>7</v>
      </c>
      <c r="B2254">
        <v>2006</v>
      </c>
      <c r="C2254" t="s">
        <v>22</v>
      </c>
      <c r="D2254" s="58">
        <v>38899</v>
      </c>
      <c r="E2254" s="30" t="s">
        <v>0</v>
      </c>
      <c r="F2254">
        <v>16757</v>
      </c>
      <c r="G2254">
        <v>13877</v>
      </c>
      <c r="H2254">
        <v>2880</v>
      </c>
      <c r="I2254">
        <v>21598</v>
      </c>
      <c r="J2254">
        <v>8005</v>
      </c>
      <c r="K2254">
        <f>TB_VOLUMEDEVENDAS[[#This Row],[Produção]]-TB_VOLUMEDEVENDAS[[#This Row],[Exportação]]</f>
        <v>13593</v>
      </c>
    </row>
    <row r="2255" spans="1:11" x14ac:dyDescent="0.2">
      <c r="A2255" s="56">
        <v>8</v>
      </c>
      <c r="B2255">
        <v>2006</v>
      </c>
      <c r="C2255" t="s">
        <v>23</v>
      </c>
      <c r="D2255" s="58">
        <v>38930</v>
      </c>
      <c r="E2255" s="30" t="s">
        <v>0</v>
      </c>
      <c r="F2255">
        <v>19089</v>
      </c>
      <c r="G2255">
        <v>15522</v>
      </c>
      <c r="H2255">
        <v>3567</v>
      </c>
      <c r="I2255">
        <v>20759</v>
      </c>
      <c r="J2255">
        <v>5750</v>
      </c>
      <c r="K2255">
        <f>TB_VOLUMEDEVENDAS[[#This Row],[Produção]]-TB_VOLUMEDEVENDAS[[#This Row],[Exportação]]</f>
        <v>15009</v>
      </c>
    </row>
    <row r="2256" spans="1:11" x14ac:dyDescent="0.2">
      <c r="A2256" s="56">
        <v>9</v>
      </c>
      <c r="B2256">
        <v>2006</v>
      </c>
      <c r="C2256" t="s">
        <v>24</v>
      </c>
      <c r="D2256" s="58">
        <v>38961</v>
      </c>
      <c r="E2256" s="30" t="s">
        <v>0</v>
      </c>
      <c r="F2256">
        <v>16503</v>
      </c>
      <c r="G2256">
        <v>13082</v>
      </c>
      <c r="H2256">
        <v>3421</v>
      </c>
      <c r="I2256">
        <v>19127</v>
      </c>
      <c r="J2256">
        <v>6377</v>
      </c>
      <c r="K2256">
        <f>TB_VOLUMEDEVENDAS[[#This Row],[Produção]]-TB_VOLUMEDEVENDAS[[#This Row],[Exportação]]</f>
        <v>12750</v>
      </c>
    </row>
    <row r="2257" spans="1:11" x14ac:dyDescent="0.2">
      <c r="A2257" s="56">
        <v>10</v>
      </c>
      <c r="B2257">
        <v>2006</v>
      </c>
      <c r="C2257" t="s">
        <v>25</v>
      </c>
      <c r="D2257" s="58">
        <v>38991</v>
      </c>
      <c r="E2257" s="30" t="s">
        <v>0</v>
      </c>
      <c r="F2257">
        <v>18506</v>
      </c>
      <c r="G2257">
        <v>14945</v>
      </c>
      <c r="H2257">
        <v>3561</v>
      </c>
      <c r="I2257">
        <v>21269</v>
      </c>
      <c r="J2257">
        <v>6578</v>
      </c>
      <c r="K2257">
        <f>TB_VOLUMEDEVENDAS[[#This Row],[Produção]]-TB_VOLUMEDEVENDAS[[#This Row],[Exportação]]</f>
        <v>14691</v>
      </c>
    </row>
    <row r="2258" spans="1:11" x14ac:dyDescent="0.2">
      <c r="A2258" s="56">
        <v>11</v>
      </c>
      <c r="B2258">
        <v>2006</v>
      </c>
      <c r="C2258" t="s">
        <v>26</v>
      </c>
      <c r="D2258" s="58">
        <v>39022</v>
      </c>
      <c r="E2258" s="30" t="s">
        <v>0</v>
      </c>
      <c r="F2258">
        <v>17845</v>
      </c>
      <c r="G2258">
        <v>14089</v>
      </c>
      <c r="H2258">
        <v>3756</v>
      </c>
      <c r="I2258">
        <v>19778</v>
      </c>
      <c r="J2258">
        <v>5822</v>
      </c>
      <c r="K2258">
        <f>TB_VOLUMEDEVENDAS[[#This Row],[Produção]]-TB_VOLUMEDEVENDAS[[#This Row],[Exportação]]</f>
        <v>13956</v>
      </c>
    </row>
    <row r="2259" spans="1:11" x14ac:dyDescent="0.2">
      <c r="A2259" s="56">
        <v>12</v>
      </c>
      <c r="B2259">
        <v>2006</v>
      </c>
      <c r="C2259" t="s">
        <v>27</v>
      </c>
      <c r="D2259" s="58">
        <v>39052</v>
      </c>
      <c r="E2259" s="30" t="s">
        <v>0</v>
      </c>
      <c r="F2259">
        <v>18719</v>
      </c>
      <c r="G2259">
        <v>14829</v>
      </c>
      <c r="H2259">
        <v>3890</v>
      </c>
      <c r="I2259">
        <v>18181</v>
      </c>
      <c r="J2259">
        <v>5117</v>
      </c>
      <c r="K2259">
        <f>TB_VOLUMEDEVENDAS[[#This Row],[Produção]]-TB_VOLUMEDEVENDAS[[#This Row],[Exportação]]</f>
        <v>13064</v>
      </c>
    </row>
    <row r="2260" spans="1:11" x14ac:dyDescent="0.2">
      <c r="A2260" s="56">
        <v>1</v>
      </c>
      <c r="B2260">
        <v>2007</v>
      </c>
      <c r="C2260" t="s">
        <v>16</v>
      </c>
      <c r="D2260" s="58">
        <v>39083</v>
      </c>
      <c r="E2260" s="30" t="s">
        <v>0</v>
      </c>
      <c r="F2260">
        <v>15318</v>
      </c>
      <c r="G2260">
        <v>12550</v>
      </c>
      <c r="H2260">
        <v>2768</v>
      </c>
      <c r="I2260">
        <v>20404</v>
      </c>
      <c r="J2260">
        <v>3986</v>
      </c>
      <c r="K2260">
        <f>TB_VOLUMEDEVENDAS[[#This Row],[Produção]]-TB_VOLUMEDEVENDAS[[#This Row],[Exportação]]</f>
        <v>16418</v>
      </c>
    </row>
    <row r="2261" spans="1:11" x14ac:dyDescent="0.2">
      <c r="A2261" s="56">
        <v>2</v>
      </c>
      <c r="B2261">
        <v>2007</v>
      </c>
      <c r="C2261" t="s">
        <v>17</v>
      </c>
      <c r="D2261" s="58">
        <v>39114</v>
      </c>
      <c r="E2261" s="30" t="s">
        <v>0</v>
      </c>
      <c r="F2261">
        <v>15569</v>
      </c>
      <c r="G2261">
        <v>13588</v>
      </c>
      <c r="H2261">
        <v>1981</v>
      </c>
      <c r="I2261">
        <v>20012</v>
      </c>
      <c r="J2261">
        <v>5125</v>
      </c>
      <c r="K2261">
        <f>TB_VOLUMEDEVENDAS[[#This Row],[Produção]]-TB_VOLUMEDEVENDAS[[#This Row],[Exportação]]</f>
        <v>14887</v>
      </c>
    </row>
    <row r="2262" spans="1:11" x14ac:dyDescent="0.2">
      <c r="A2262" s="56">
        <v>3</v>
      </c>
      <c r="B2262">
        <v>2007</v>
      </c>
      <c r="C2262" t="s">
        <v>18</v>
      </c>
      <c r="D2262" s="58">
        <v>39142</v>
      </c>
      <c r="E2262" s="30" t="s">
        <v>0</v>
      </c>
      <c r="F2262">
        <v>21371</v>
      </c>
      <c r="G2262">
        <v>17883</v>
      </c>
      <c r="H2262">
        <v>3488</v>
      </c>
      <c r="I2262">
        <v>24346</v>
      </c>
      <c r="J2262">
        <v>7895</v>
      </c>
      <c r="K2262">
        <f>TB_VOLUMEDEVENDAS[[#This Row],[Produção]]-TB_VOLUMEDEVENDAS[[#This Row],[Exportação]]</f>
        <v>16451</v>
      </c>
    </row>
    <row r="2263" spans="1:11" x14ac:dyDescent="0.2">
      <c r="A2263" s="56">
        <v>4</v>
      </c>
      <c r="B2263">
        <v>2007</v>
      </c>
      <c r="C2263" t="s">
        <v>19</v>
      </c>
      <c r="D2263" s="58">
        <v>39173</v>
      </c>
      <c r="E2263" s="30" t="s">
        <v>0</v>
      </c>
      <c r="F2263">
        <v>18736</v>
      </c>
      <c r="G2263">
        <v>15606</v>
      </c>
      <c r="H2263">
        <v>3130</v>
      </c>
      <c r="I2263">
        <v>21353</v>
      </c>
      <c r="J2263">
        <v>6834</v>
      </c>
      <c r="K2263">
        <f>TB_VOLUMEDEVENDAS[[#This Row],[Produção]]-TB_VOLUMEDEVENDAS[[#This Row],[Exportação]]</f>
        <v>14519</v>
      </c>
    </row>
    <row r="2264" spans="1:11" x14ac:dyDescent="0.2">
      <c r="A2264" s="56">
        <v>5</v>
      </c>
      <c r="B2264">
        <v>2007</v>
      </c>
      <c r="C2264" t="s">
        <v>20</v>
      </c>
      <c r="D2264" s="58">
        <v>39203</v>
      </c>
      <c r="E2264" s="30" t="s">
        <v>0</v>
      </c>
      <c r="F2264">
        <v>19894</v>
      </c>
      <c r="G2264">
        <v>16648</v>
      </c>
      <c r="H2264">
        <v>3246</v>
      </c>
      <c r="I2264">
        <v>22451</v>
      </c>
      <c r="J2264">
        <v>5789</v>
      </c>
      <c r="K2264">
        <f>TB_VOLUMEDEVENDAS[[#This Row],[Produção]]-TB_VOLUMEDEVENDAS[[#This Row],[Exportação]]</f>
        <v>16662</v>
      </c>
    </row>
    <row r="2265" spans="1:11" x14ac:dyDescent="0.2">
      <c r="A2265" s="56">
        <v>6</v>
      </c>
      <c r="B2265">
        <v>2007</v>
      </c>
      <c r="C2265" t="s">
        <v>21</v>
      </c>
      <c r="D2265" s="58">
        <v>39234</v>
      </c>
      <c r="E2265" s="30" t="s">
        <v>0</v>
      </c>
      <c r="F2265">
        <v>19233</v>
      </c>
      <c r="G2265">
        <v>16193</v>
      </c>
      <c r="H2265">
        <v>3040</v>
      </c>
      <c r="I2265">
        <v>23908</v>
      </c>
      <c r="J2265">
        <v>5488</v>
      </c>
      <c r="K2265">
        <f>TB_VOLUMEDEVENDAS[[#This Row],[Produção]]-TB_VOLUMEDEVENDAS[[#This Row],[Exportação]]</f>
        <v>18420</v>
      </c>
    </row>
    <row r="2266" spans="1:11" x14ac:dyDescent="0.2">
      <c r="A2266" s="56">
        <v>7</v>
      </c>
      <c r="B2266">
        <v>2007</v>
      </c>
      <c r="C2266" t="s">
        <v>22</v>
      </c>
      <c r="D2266" s="58">
        <v>39264</v>
      </c>
      <c r="E2266" s="30" t="s">
        <v>0</v>
      </c>
      <c r="F2266">
        <v>22042</v>
      </c>
      <c r="G2266">
        <v>18675</v>
      </c>
      <c r="H2266">
        <v>3367</v>
      </c>
      <c r="I2266">
        <v>25810</v>
      </c>
      <c r="J2266">
        <v>7505</v>
      </c>
      <c r="K2266">
        <f>TB_VOLUMEDEVENDAS[[#This Row],[Produção]]-TB_VOLUMEDEVENDAS[[#This Row],[Exportação]]</f>
        <v>18305</v>
      </c>
    </row>
    <row r="2267" spans="1:11" x14ac:dyDescent="0.2">
      <c r="A2267" s="56">
        <v>8</v>
      </c>
      <c r="B2267">
        <v>2007</v>
      </c>
      <c r="C2267" t="s">
        <v>23</v>
      </c>
      <c r="D2267" s="58">
        <v>39295</v>
      </c>
      <c r="E2267" s="30" t="s">
        <v>0</v>
      </c>
      <c r="F2267">
        <v>25298</v>
      </c>
      <c r="G2267">
        <v>21517</v>
      </c>
      <c r="H2267">
        <v>3781</v>
      </c>
      <c r="I2267">
        <v>29008</v>
      </c>
      <c r="J2267">
        <v>6735</v>
      </c>
      <c r="K2267">
        <f>TB_VOLUMEDEVENDAS[[#This Row],[Produção]]-TB_VOLUMEDEVENDAS[[#This Row],[Exportação]]</f>
        <v>22273</v>
      </c>
    </row>
    <row r="2268" spans="1:11" x14ac:dyDescent="0.2">
      <c r="A2268" s="56">
        <v>9</v>
      </c>
      <c r="B2268">
        <v>2007</v>
      </c>
      <c r="C2268" t="s">
        <v>24</v>
      </c>
      <c r="D2268" s="58">
        <v>39326</v>
      </c>
      <c r="E2268" s="30" t="s">
        <v>0</v>
      </c>
      <c r="F2268">
        <v>21276</v>
      </c>
      <c r="G2268">
        <v>17877</v>
      </c>
      <c r="H2268">
        <v>3399</v>
      </c>
      <c r="I2268">
        <v>25372</v>
      </c>
      <c r="J2268">
        <v>5439</v>
      </c>
      <c r="K2268">
        <f>TB_VOLUMEDEVENDAS[[#This Row],[Produção]]-TB_VOLUMEDEVENDAS[[#This Row],[Exportação]]</f>
        <v>19933</v>
      </c>
    </row>
    <row r="2269" spans="1:11" x14ac:dyDescent="0.2">
      <c r="A2269" s="56">
        <v>10</v>
      </c>
      <c r="B2269">
        <v>2007</v>
      </c>
      <c r="C2269" t="s">
        <v>25</v>
      </c>
      <c r="D2269" s="58">
        <v>39356</v>
      </c>
      <c r="E2269" s="30" t="s">
        <v>0</v>
      </c>
      <c r="F2269">
        <v>26179</v>
      </c>
      <c r="G2269">
        <v>21921</v>
      </c>
      <c r="H2269">
        <v>4258</v>
      </c>
      <c r="I2269">
        <v>29585</v>
      </c>
      <c r="J2269">
        <v>7628</v>
      </c>
      <c r="K2269">
        <f>TB_VOLUMEDEVENDAS[[#This Row],[Produção]]-TB_VOLUMEDEVENDAS[[#This Row],[Exportação]]</f>
        <v>21957</v>
      </c>
    </row>
    <row r="2270" spans="1:11" x14ac:dyDescent="0.2">
      <c r="A2270" s="56">
        <v>11</v>
      </c>
      <c r="B2270">
        <v>2007</v>
      </c>
      <c r="C2270" t="s">
        <v>26</v>
      </c>
      <c r="D2270" s="58">
        <v>39387</v>
      </c>
      <c r="E2270" s="30" t="s">
        <v>0</v>
      </c>
      <c r="F2270">
        <v>24945</v>
      </c>
      <c r="G2270">
        <v>20569</v>
      </c>
      <c r="H2270">
        <v>4376</v>
      </c>
      <c r="I2270">
        <v>28760</v>
      </c>
      <c r="J2270">
        <v>5380</v>
      </c>
      <c r="K2270">
        <f>TB_VOLUMEDEVENDAS[[#This Row],[Produção]]-TB_VOLUMEDEVENDAS[[#This Row],[Exportação]]</f>
        <v>23380</v>
      </c>
    </row>
    <row r="2271" spans="1:11" x14ac:dyDescent="0.2">
      <c r="A2271" s="56">
        <v>12</v>
      </c>
      <c r="B2271">
        <v>2007</v>
      </c>
      <c r="C2271" t="s">
        <v>27</v>
      </c>
      <c r="D2271" s="58">
        <v>39417</v>
      </c>
      <c r="E2271" s="30" t="s">
        <v>0</v>
      </c>
      <c r="F2271">
        <v>25656</v>
      </c>
      <c r="G2271">
        <v>20494</v>
      </c>
      <c r="H2271">
        <v>5162</v>
      </c>
      <c r="I2271">
        <v>24729</v>
      </c>
      <c r="J2271">
        <v>6655</v>
      </c>
      <c r="K2271">
        <f>TB_VOLUMEDEVENDAS[[#This Row],[Produção]]-TB_VOLUMEDEVENDAS[[#This Row],[Exportação]]</f>
        <v>18074</v>
      </c>
    </row>
    <row r="2272" spans="1:11" x14ac:dyDescent="0.2">
      <c r="A2272" s="56">
        <v>1</v>
      </c>
      <c r="B2272">
        <v>2008</v>
      </c>
      <c r="C2272" t="s">
        <v>16</v>
      </c>
      <c r="D2272" s="58">
        <v>39448</v>
      </c>
      <c r="E2272" s="30" t="s">
        <v>0</v>
      </c>
      <c r="F2272">
        <v>25033</v>
      </c>
      <c r="G2272">
        <v>20442</v>
      </c>
      <c r="H2272">
        <v>4591</v>
      </c>
      <c r="I2272">
        <v>27872</v>
      </c>
      <c r="J2272">
        <v>4662</v>
      </c>
      <c r="K2272">
        <f>TB_VOLUMEDEVENDAS[[#This Row],[Produção]]-TB_VOLUMEDEVENDAS[[#This Row],[Exportação]]</f>
        <v>23210</v>
      </c>
    </row>
    <row r="2273" spans="1:11" x14ac:dyDescent="0.2">
      <c r="A2273" s="56">
        <v>2</v>
      </c>
      <c r="B2273">
        <v>2008</v>
      </c>
      <c r="C2273" t="s">
        <v>17</v>
      </c>
      <c r="D2273" s="58">
        <v>39479</v>
      </c>
      <c r="E2273" s="30" t="s">
        <v>0</v>
      </c>
      <c r="F2273">
        <v>23768</v>
      </c>
      <c r="G2273">
        <v>20238</v>
      </c>
      <c r="H2273">
        <v>3530</v>
      </c>
      <c r="I2273">
        <v>26243</v>
      </c>
      <c r="J2273">
        <v>6197</v>
      </c>
      <c r="K2273">
        <f>TB_VOLUMEDEVENDAS[[#This Row],[Produção]]-TB_VOLUMEDEVENDAS[[#This Row],[Exportação]]</f>
        <v>20046</v>
      </c>
    </row>
    <row r="2274" spans="1:11" x14ac:dyDescent="0.2">
      <c r="A2274" s="56">
        <v>3</v>
      </c>
      <c r="B2274">
        <v>2008</v>
      </c>
      <c r="C2274" t="s">
        <v>18</v>
      </c>
      <c r="D2274" s="58">
        <v>39508</v>
      </c>
      <c r="E2274" s="30" t="s">
        <v>0</v>
      </c>
      <c r="F2274">
        <v>26865</v>
      </c>
      <c r="G2274">
        <v>22231</v>
      </c>
      <c r="H2274">
        <v>4634</v>
      </c>
      <c r="I2274">
        <v>28799</v>
      </c>
      <c r="J2274">
        <v>5904</v>
      </c>
      <c r="K2274">
        <f>TB_VOLUMEDEVENDAS[[#This Row],[Produção]]-TB_VOLUMEDEVENDAS[[#This Row],[Exportação]]</f>
        <v>22895</v>
      </c>
    </row>
    <row r="2275" spans="1:11" x14ac:dyDescent="0.2">
      <c r="A2275" s="56">
        <v>4</v>
      </c>
      <c r="B2275">
        <v>2008</v>
      </c>
      <c r="C2275" t="s">
        <v>19</v>
      </c>
      <c r="D2275" s="58">
        <v>39539</v>
      </c>
      <c r="E2275" s="30" t="s">
        <v>0</v>
      </c>
      <c r="F2275">
        <v>29901</v>
      </c>
      <c r="G2275">
        <v>25086</v>
      </c>
      <c r="H2275">
        <v>4815</v>
      </c>
      <c r="I2275">
        <v>29917</v>
      </c>
      <c r="J2275">
        <v>5229</v>
      </c>
      <c r="K2275">
        <f>TB_VOLUMEDEVENDAS[[#This Row],[Produção]]-TB_VOLUMEDEVENDAS[[#This Row],[Exportação]]</f>
        <v>24688</v>
      </c>
    </row>
    <row r="2276" spans="1:11" x14ac:dyDescent="0.2">
      <c r="A2276" s="56">
        <v>5</v>
      </c>
      <c r="B2276">
        <v>2008</v>
      </c>
      <c r="C2276" t="s">
        <v>20</v>
      </c>
      <c r="D2276" s="58">
        <v>39569</v>
      </c>
      <c r="E2276" s="30" t="s">
        <v>0</v>
      </c>
      <c r="F2276">
        <v>26754</v>
      </c>
      <c r="G2276">
        <v>22518</v>
      </c>
      <c r="H2276">
        <v>4236</v>
      </c>
      <c r="I2276">
        <v>28517</v>
      </c>
      <c r="J2276">
        <v>5225</v>
      </c>
      <c r="K2276">
        <f>TB_VOLUMEDEVENDAS[[#This Row],[Produção]]-TB_VOLUMEDEVENDAS[[#This Row],[Exportação]]</f>
        <v>23292</v>
      </c>
    </row>
    <row r="2277" spans="1:11" x14ac:dyDescent="0.2">
      <c r="A2277" s="56">
        <v>6</v>
      </c>
      <c r="B2277">
        <v>2008</v>
      </c>
      <c r="C2277" t="s">
        <v>21</v>
      </c>
      <c r="D2277" s="58">
        <v>39600</v>
      </c>
      <c r="E2277" s="30" t="s">
        <v>0</v>
      </c>
      <c r="F2277">
        <v>30049</v>
      </c>
      <c r="G2277">
        <v>24871</v>
      </c>
      <c r="H2277">
        <v>5178</v>
      </c>
      <c r="I2277">
        <v>31792</v>
      </c>
      <c r="J2277">
        <v>6168</v>
      </c>
      <c r="K2277">
        <f>TB_VOLUMEDEVENDAS[[#This Row],[Produção]]-TB_VOLUMEDEVENDAS[[#This Row],[Exportação]]</f>
        <v>25624</v>
      </c>
    </row>
    <row r="2278" spans="1:11" x14ac:dyDescent="0.2">
      <c r="A2278" s="56">
        <v>7</v>
      </c>
      <c r="B2278">
        <v>2008</v>
      </c>
      <c r="C2278" t="s">
        <v>22</v>
      </c>
      <c r="D2278" s="58">
        <v>39630</v>
      </c>
      <c r="E2278" s="30" t="s">
        <v>0</v>
      </c>
      <c r="F2278">
        <v>33943</v>
      </c>
      <c r="G2278">
        <v>28370</v>
      </c>
      <c r="H2278">
        <v>5573</v>
      </c>
      <c r="I2278">
        <v>34057</v>
      </c>
      <c r="J2278">
        <v>5013</v>
      </c>
      <c r="K2278">
        <f>TB_VOLUMEDEVENDAS[[#This Row],[Produção]]-TB_VOLUMEDEVENDAS[[#This Row],[Exportação]]</f>
        <v>29044</v>
      </c>
    </row>
    <row r="2279" spans="1:11" x14ac:dyDescent="0.2">
      <c r="A2279" s="56">
        <v>8</v>
      </c>
      <c r="B2279">
        <v>2008</v>
      </c>
      <c r="C2279" t="s">
        <v>23</v>
      </c>
      <c r="D2279" s="58">
        <v>39661</v>
      </c>
      <c r="E2279" s="30" t="s">
        <v>0</v>
      </c>
      <c r="F2279">
        <v>29995</v>
      </c>
      <c r="G2279">
        <v>25005</v>
      </c>
      <c r="H2279">
        <v>4990</v>
      </c>
      <c r="I2279">
        <v>33848</v>
      </c>
      <c r="J2279">
        <v>5851</v>
      </c>
      <c r="K2279">
        <f>TB_VOLUMEDEVENDAS[[#This Row],[Produção]]-TB_VOLUMEDEVENDAS[[#This Row],[Exportação]]</f>
        <v>27997</v>
      </c>
    </row>
    <row r="2280" spans="1:11" x14ac:dyDescent="0.2">
      <c r="A2280" s="56">
        <v>9</v>
      </c>
      <c r="B2280">
        <v>2008</v>
      </c>
      <c r="C2280" t="s">
        <v>24</v>
      </c>
      <c r="D2280" s="58">
        <v>39692</v>
      </c>
      <c r="E2280" s="30" t="s">
        <v>0</v>
      </c>
      <c r="F2280">
        <v>30431</v>
      </c>
      <c r="G2280">
        <v>25613</v>
      </c>
      <c r="H2280">
        <v>4818</v>
      </c>
      <c r="I2280">
        <v>33244</v>
      </c>
      <c r="J2280">
        <v>6238</v>
      </c>
      <c r="K2280">
        <f>TB_VOLUMEDEVENDAS[[#This Row],[Produção]]-TB_VOLUMEDEVENDAS[[#This Row],[Exportação]]</f>
        <v>27006</v>
      </c>
    </row>
    <row r="2281" spans="1:11" x14ac:dyDescent="0.2">
      <c r="A2281" s="56">
        <v>10</v>
      </c>
      <c r="B2281">
        <v>2008</v>
      </c>
      <c r="C2281" t="s">
        <v>25</v>
      </c>
      <c r="D2281" s="58">
        <v>39722</v>
      </c>
      <c r="E2281" s="30" t="s">
        <v>0</v>
      </c>
      <c r="F2281">
        <v>29563</v>
      </c>
      <c r="G2281">
        <v>24895</v>
      </c>
      <c r="H2281">
        <v>4668</v>
      </c>
      <c r="I2281">
        <v>33905</v>
      </c>
      <c r="J2281">
        <v>5484</v>
      </c>
      <c r="K2281">
        <f>TB_VOLUMEDEVENDAS[[#This Row],[Produção]]-TB_VOLUMEDEVENDAS[[#This Row],[Exportação]]</f>
        <v>28421</v>
      </c>
    </row>
    <row r="2282" spans="1:11" x14ac:dyDescent="0.2">
      <c r="A2282" s="56">
        <v>11</v>
      </c>
      <c r="B2282">
        <v>2008</v>
      </c>
      <c r="C2282" t="s">
        <v>26</v>
      </c>
      <c r="D2282" s="58">
        <v>39753</v>
      </c>
      <c r="E2282" s="30" t="s">
        <v>0</v>
      </c>
      <c r="F2282">
        <v>22932</v>
      </c>
      <c r="G2282">
        <v>19308</v>
      </c>
      <c r="H2282">
        <v>3624</v>
      </c>
      <c r="I2282">
        <v>26628</v>
      </c>
      <c r="J2282">
        <v>5019</v>
      </c>
      <c r="K2282">
        <f>TB_VOLUMEDEVENDAS[[#This Row],[Produção]]-TB_VOLUMEDEVENDAS[[#This Row],[Exportação]]</f>
        <v>21609</v>
      </c>
    </row>
    <row r="2283" spans="1:11" x14ac:dyDescent="0.2">
      <c r="A2283" s="56">
        <v>12</v>
      </c>
      <c r="B2283">
        <v>2008</v>
      </c>
      <c r="C2283" t="s">
        <v>27</v>
      </c>
      <c r="D2283" s="58">
        <v>39783</v>
      </c>
      <c r="E2283" s="30" t="s">
        <v>0</v>
      </c>
      <c r="F2283">
        <v>20655</v>
      </c>
      <c r="G2283">
        <v>16596</v>
      </c>
      <c r="H2283">
        <v>4059</v>
      </c>
      <c r="I2283">
        <v>15366</v>
      </c>
      <c r="J2283">
        <v>5349</v>
      </c>
      <c r="K2283">
        <f>TB_VOLUMEDEVENDAS[[#This Row],[Produção]]-TB_VOLUMEDEVENDAS[[#This Row],[Exportação]]</f>
        <v>10017</v>
      </c>
    </row>
    <row r="2284" spans="1:11" x14ac:dyDescent="0.2">
      <c r="A2284" s="56">
        <v>1</v>
      </c>
      <c r="B2284">
        <v>2009</v>
      </c>
      <c r="C2284" t="s">
        <v>16</v>
      </c>
      <c r="D2284" s="58">
        <v>39814</v>
      </c>
      <c r="E2284" s="30" t="s">
        <v>0</v>
      </c>
      <c r="F2284">
        <v>19854</v>
      </c>
      <c r="G2284">
        <v>16018</v>
      </c>
      <c r="H2284">
        <v>3836</v>
      </c>
      <c r="I2284">
        <v>23421</v>
      </c>
      <c r="J2284">
        <v>2414</v>
      </c>
      <c r="K2284">
        <f>TB_VOLUMEDEVENDAS[[#This Row],[Produção]]-TB_VOLUMEDEVENDAS[[#This Row],[Exportação]]</f>
        <v>21007</v>
      </c>
    </row>
    <row r="2285" spans="1:11" x14ac:dyDescent="0.2">
      <c r="A2285" s="56">
        <v>2</v>
      </c>
      <c r="B2285">
        <v>2009</v>
      </c>
      <c r="C2285" t="s">
        <v>17</v>
      </c>
      <c r="D2285" s="58">
        <v>39845</v>
      </c>
      <c r="E2285" s="30" t="s">
        <v>0</v>
      </c>
      <c r="F2285">
        <v>23881</v>
      </c>
      <c r="G2285">
        <v>20488</v>
      </c>
      <c r="H2285">
        <v>3393</v>
      </c>
      <c r="I2285">
        <v>21814</v>
      </c>
      <c r="J2285">
        <v>2144</v>
      </c>
      <c r="K2285">
        <f>TB_VOLUMEDEVENDAS[[#This Row],[Produção]]-TB_VOLUMEDEVENDAS[[#This Row],[Exportação]]</f>
        <v>19670</v>
      </c>
    </row>
    <row r="2286" spans="1:11" x14ac:dyDescent="0.2">
      <c r="A2286" s="56">
        <v>3</v>
      </c>
      <c r="B2286">
        <v>2009</v>
      </c>
      <c r="C2286" t="s">
        <v>18</v>
      </c>
      <c r="D2286" s="58">
        <v>39873</v>
      </c>
      <c r="E2286" s="30" t="s">
        <v>0</v>
      </c>
      <c r="F2286">
        <v>31568</v>
      </c>
      <c r="G2286">
        <v>26621</v>
      </c>
      <c r="H2286">
        <v>4947</v>
      </c>
      <c r="I2286">
        <v>26708</v>
      </c>
      <c r="J2286">
        <v>2569</v>
      </c>
      <c r="K2286">
        <f>TB_VOLUMEDEVENDAS[[#This Row],[Produção]]-TB_VOLUMEDEVENDAS[[#This Row],[Exportação]]</f>
        <v>24139</v>
      </c>
    </row>
    <row r="2287" spans="1:11" x14ac:dyDescent="0.2">
      <c r="A2287" s="56">
        <v>4</v>
      </c>
      <c r="B2287">
        <v>2009</v>
      </c>
      <c r="C2287" t="s">
        <v>19</v>
      </c>
      <c r="D2287" s="58">
        <v>39904</v>
      </c>
      <c r="E2287" s="30" t="s">
        <v>0</v>
      </c>
      <c r="F2287">
        <v>27076</v>
      </c>
      <c r="G2287">
        <v>23045</v>
      </c>
      <c r="H2287">
        <v>4031</v>
      </c>
      <c r="I2287">
        <v>25150</v>
      </c>
      <c r="J2287">
        <v>2481</v>
      </c>
      <c r="K2287">
        <f>TB_VOLUMEDEVENDAS[[#This Row],[Produção]]-TB_VOLUMEDEVENDAS[[#This Row],[Exportação]]</f>
        <v>22669</v>
      </c>
    </row>
    <row r="2288" spans="1:11" x14ac:dyDescent="0.2">
      <c r="A2288" s="56">
        <v>5</v>
      </c>
      <c r="B2288">
        <v>2009</v>
      </c>
      <c r="C2288" t="s">
        <v>20</v>
      </c>
      <c r="D2288" s="58">
        <v>39934</v>
      </c>
      <c r="E2288" s="30" t="s">
        <v>0</v>
      </c>
      <c r="F2288">
        <v>28448</v>
      </c>
      <c r="G2288">
        <v>24107</v>
      </c>
      <c r="H2288">
        <v>4341</v>
      </c>
      <c r="I2288">
        <v>28464</v>
      </c>
      <c r="J2288">
        <v>3083</v>
      </c>
      <c r="K2288">
        <f>TB_VOLUMEDEVENDAS[[#This Row],[Produção]]-TB_VOLUMEDEVENDAS[[#This Row],[Exportação]]</f>
        <v>25381</v>
      </c>
    </row>
    <row r="2289" spans="1:11" x14ac:dyDescent="0.2">
      <c r="A2289" s="56">
        <v>6</v>
      </c>
      <c r="B2289">
        <v>2009</v>
      </c>
      <c r="C2289" t="s">
        <v>21</v>
      </c>
      <c r="D2289" s="58">
        <v>39965</v>
      </c>
      <c r="E2289" s="30" t="s">
        <v>0</v>
      </c>
      <c r="F2289">
        <v>32598</v>
      </c>
      <c r="G2289">
        <v>27300</v>
      </c>
      <c r="H2289">
        <v>5298</v>
      </c>
      <c r="I2289">
        <v>30285</v>
      </c>
      <c r="J2289">
        <v>2759</v>
      </c>
      <c r="K2289">
        <f>TB_VOLUMEDEVENDAS[[#This Row],[Produção]]-TB_VOLUMEDEVENDAS[[#This Row],[Exportação]]</f>
        <v>27526</v>
      </c>
    </row>
    <row r="2290" spans="1:11" x14ac:dyDescent="0.2">
      <c r="A2290" s="56">
        <v>7</v>
      </c>
      <c r="B2290">
        <v>2009</v>
      </c>
      <c r="C2290" t="s">
        <v>22</v>
      </c>
      <c r="D2290" s="58">
        <v>39995</v>
      </c>
      <c r="E2290" s="30" t="s">
        <v>0</v>
      </c>
      <c r="F2290">
        <v>34009</v>
      </c>
      <c r="G2290">
        <v>28000</v>
      </c>
      <c r="H2290">
        <v>6009</v>
      </c>
      <c r="I2290">
        <v>32036</v>
      </c>
      <c r="J2290">
        <v>3372</v>
      </c>
      <c r="K2290">
        <f>TB_VOLUMEDEVENDAS[[#This Row],[Produção]]-TB_VOLUMEDEVENDAS[[#This Row],[Exportação]]</f>
        <v>28664</v>
      </c>
    </row>
    <row r="2291" spans="1:11" x14ac:dyDescent="0.2">
      <c r="A2291" s="56">
        <v>8</v>
      </c>
      <c r="B2291">
        <v>2009</v>
      </c>
      <c r="C2291" t="s">
        <v>23</v>
      </c>
      <c r="D2291" s="58">
        <v>40026</v>
      </c>
      <c r="E2291" s="30" t="s">
        <v>0</v>
      </c>
      <c r="F2291">
        <v>31116</v>
      </c>
      <c r="G2291">
        <v>26515</v>
      </c>
      <c r="H2291">
        <v>4601</v>
      </c>
      <c r="I2291">
        <v>31167</v>
      </c>
      <c r="J2291">
        <v>4541</v>
      </c>
      <c r="K2291">
        <f>TB_VOLUMEDEVENDAS[[#This Row],[Produção]]-TB_VOLUMEDEVENDAS[[#This Row],[Exportação]]</f>
        <v>26626</v>
      </c>
    </row>
    <row r="2292" spans="1:11" x14ac:dyDescent="0.2">
      <c r="A2292" s="56">
        <v>9</v>
      </c>
      <c r="B2292">
        <v>2009</v>
      </c>
      <c r="C2292" t="s">
        <v>24</v>
      </c>
      <c r="D2292" s="58">
        <v>40057</v>
      </c>
      <c r="E2292" s="30" t="s">
        <v>0</v>
      </c>
      <c r="F2292">
        <v>31761</v>
      </c>
      <c r="G2292">
        <v>26306</v>
      </c>
      <c r="H2292">
        <v>5455</v>
      </c>
      <c r="I2292">
        <v>30003</v>
      </c>
      <c r="J2292">
        <v>3614</v>
      </c>
      <c r="K2292">
        <f>TB_VOLUMEDEVENDAS[[#This Row],[Produção]]-TB_VOLUMEDEVENDAS[[#This Row],[Exportação]]</f>
        <v>26389</v>
      </c>
    </row>
    <row r="2293" spans="1:11" x14ac:dyDescent="0.2">
      <c r="A2293" s="56">
        <v>10</v>
      </c>
      <c r="B2293">
        <v>2009</v>
      </c>
      <c r="C2293" t="s">
        <v>25</v>
      </c>
      <c r="D2293" s="58">
        <v>40087</v>
      </c>
      <c r="E2293" s="30" t="s">
        <v>0</v>
      </c>
      <c r="F2293">
        <v>34111</v>
      </c>
      <c r="G2293">
        <v>27734</v>
      </c>
      <c r="H2293">
        <v>6377</v>
      </c>
      <c r="I2293">
        <v>38121</v>
      </c>
      <c r="J2293">
        <v>4590</v>
      </c>
      <c r="K2293">
        <f>TB_VOLUMEDEVENDAS[[#This Row],[Produção]]-TB_VOLUMEDEVENDAS[[#This Row],[Exportação]]</f>
        <v>33531</v>
      </c>
    </row>
    <row r="2294" spans="1:11" x14ac:dyDescent="0.2">
      <c r="A2294" s="56">
        <v>11</v>
      </c>
      <c r="B2294">
        <v>2009</v>
      </c>
      <c r="C2294" t="s">
        <v>26</v>
      </c>
      <c r="D2294" s="58">
        <v>40118</v>
      </c>
      <c r="E2294" s="30" t="s">
        <v>0</v>
      </c>
      <c r="F2294">
        <v>32674</v>
      </c>
      <c r="G2294">
        <v>26995</v>
      </c>
      <c r="H2294">
        <v>5679</v>
      </c>
      <c r="I2294">
        <v>36549</v>
      </c>
      <c r="J2294">
        <v>5767</v>
      </c>
      <c r="K2294">
        <f>TB_VOLUMEDEVENDAS[[#This Row],[Produção]]-TB_VOLUMEDEVENDAS[[#This Row],[Exportação]]</f>
        <v>30782</v>
      </c>
    </row>
    <row r="2295" spans="1:11" x14ac:dyDescent="0.2">
      <c r="A2295" s="56">
        <v>12</v>
      </c>
      <c r="B2295">
        <v>2009</v>
      </c>
      <c r="C2295" t="s">
        <v>27</v>
      </c>
      <c r="D2295" s="58">
        <v>40148</v>
      </c>
      <c r="E2295" s="30" t="s">
        <v>0</v>
      </c>
      <c r="F2295">
        <v>37909</v>
      </c>
      <c r="G2295">
        <v>30145</v>
      </c>
      <c r="H2295">
        <v>7764</v>
      </c>
      <c r="I2295">
        <v>33099</v>
      </c>
      <c r="J2295">
        <v>5538</v>
      </c>
      <c r="K2295">
        <f>TB_VOLUMEDEVENDAS[[#This Row],[Produção]]-TB_VOLUMEDEVENDAS[[#This Row],[Exportação]]</f>
        <v>27561</v>
      </c>
    </row>
    <row r="2296" spans="1:11" x14ac:dyDescent="0.2">
      <c r="A2296" s="56">
        <v>1</v>
      </c>
      <c r="B2296">
        <v>2010</v>
      </c>
      <c r="C2296" t="s">
        <v>16</v>
      </c>
      <c r="D2296" s="58">
        <v>40179</v>
      </c>
      <c r="E2296" s="30" t="s">
        <v>0</v>
      </c>
      <c r="F2296">
        <v>29557</v>
      </c>
      <c r="G2296">
        <v>23937</v>
      </c>
      <c r="H2296">
        <v>5620</v>
      </c>
      <c r="I2296">
        <v>32683</v>
      </c>
      <c r="J2296">
        <v>5843</v>
      </c>
      <c r="K2296">
        <f>TB_VOLUMEDEVENDAS[[#This Row],[Produção]]-TB_VOLUMEDEVENDAS[[#This Row],[Exportação]]</f>
        <v>26840</v>
      </c>
    </row>
    <row r="2297" spans="1:11" x14ac:dyDescent="0.2">
      <c r="A2297" s="56">
        <v>2</v>
      </c>
      <c r="B2297">
        <v>2010</v>
      </c>
      <c r="C2297" t="s">
        <v>17</v>
      </c>
      <c r="D2297" s="58">
        <v>40210</v>
      </c>
      <c r="E2297" s="30" t="s">
        <v>0</v>
      </c>
      <c r="F2297">
        <v>29658</v>
      </c>
      <c r="G2297">
        <v>24662</v>
      </c>
      <c r="H2297">
        <v>4996</v>
      </c>
      <c r="I2297">
        <v>32194</v>
      </c>
      <c r="J2297">
        <v>5262</v>
      </c>
      <c r="K2297">
        <f>TB_VOLUMEDEVENDAS[[#This Row],[Produção]]-TB_VOLUMEDEVENDAS[[#This Row],[Exportação]]</f>
        <v>26932</v>
      </c>
    </row>
    <row r="2298" spans="1:11" x14ac:dyDescent="0.2">
      <c r="A2298" s="56">
        <v>3</v>
      </c>
      <c r="B2298">
        <v>2010</v>
      </c>
      <c r="C2298" t="s">
        <v>18</v>
      </c>
      <c r="D2298" s="58">
        <v>40238</v>
      </c>
      <c r="E2298" s="30" t="s">
        <v>0</v>
      </c>
      <c r="F2298">
        <v>42042</v>
      </c>
      <c r="G2298">
        <v>34053</v>
      </c>
      <c r="H2298">
        <v>7989</v>
      </c>
      <c r="I2298">
        <v>41378</v>
      </c>
      <c r="J2298">
        <v>6372</v>
      </c>
      <c r="K2298">
        <f>TB_VOLUMEDEVENDAS[[#This Row],[Produção]]-TB_VOLUMEDEVENDAS[[#This Row],[Exportação]]</f>
        <v>35006</v>
      </c>
    </row>
    <row r="2299" spans="1:11" x14ac:dyDescent="0.2">
      <c r="A2299" s="56">
        <v>4</v>
      </c>
      <c r="B2299">
        <v>2010</v>
      </c>
      <c r="C2299" t="s">
        <v>19</v>
      </c>
      <c r="D2299" s="58">
        <v>40269</v>
      </c>
      <c r="E2299" s="30" t="s">
        <v>0</v>
      </c>
      <c r="F2299">
        <v>36839</v>
      </c>
      <c r="G2299">
        <v>30649</v>
      </c>
      <c r="H2299">
        <v>6190</v>
      </c>
      <c r="I2299">
        <v>38877</v>
      </c>
      <c r="J2299">
        <v>4159</v>
      </c>
      <c r="K2299">
        <f>TB_VOLUMEDEVENDAS[[#This Row],[Produção]]-TB_VOLUMEDEVENDAS[[#This Row],[Exportação]]</f>
        <v>34718</v>
      </c>
    </row>
    <row r="2300" spans="1:11" x14ac:dyDescent="0.2">
      <c r="A2300" s="56">
        <v>5</v>
      </c>
      <c r="B2300">
        <v>2010</v>
      </c>
      <c r="C2300" t="s">
        <v>20</v>
      </c>
      <c r="D2300" s="58">
        <v>40299</v>
      </c>
      <c r="E2300" s="30" t="s">
        <v>0</v>
      </c>
      <c r="F2300">
        <v>37624</v>
      </c>
      <c r="G2300">
        <v>30871</v>
      </c>
      <c r="H2300">
        <v>6753</v>
      </c>
      <c r="I2300">
        <v>39496</v>
      </c>
      <c r="J2300">
        <v>6427</v>
      </c>
      <c r="K2300">
        <f>TB_VOLUMEDEVENDAS[[#This Row],[Produção]]-TB_VOLUMEDEVENDAS[[#This Row],[Exportação]]</f>
        <v>33069</v>
      </c>
    </row>
    <row r="2301" spans="1:11" x14ac:dyDescent="0.2">
      <c r="A2301" s="56">
        <v>6</v>
      </c>
      <c r="B2301">
        <v>2010</v>
      </c>
      <c r="C2301" t="s">
        <v>21</v>
      </c>
      <c r="D2301" s="58">
        <v>40330</v>
      </c>
      <c r="E2301" s="30" t="s">
        <v>0</v>
      </c>
      <c r="F2301">
        <v>39519</v>
      </c>
      <c r="G2301">
        <v>32642</v>
      </c>
      <c r="H2301">
        <v>6877</v>
      </c>
      <c r="I2301">
        <v>39086</v>
      </c>
      <c r="J2301">
        <v>4655</v>
      </c>
      <c r="K2301">
        <f>TB_VOLUMEDEVENDAS[[#This Row],[Produção]]-TB_VOLUMEDEVENDAS[[#This Row],[Exportação]]</f>
        <v>34431</v>
      </c>
    </row>
    <row r="2302" spans="1:11" x14ac:dyDescent="0.2">
      <c r="A2302" s="56">
        <v>7</v>
      </c>
      <c r="B2302">
        <v>2010</v>
      </c>
      <c r="C2302" t="s">
        <v>22</v>
      </c>
      <c r="D2302" s="58">
        <v>40360</v>
      </c>
      <c r="E2302" s="30" t="s">
        <v>0</v>
      </c>
      <c r="F2302">
        <v>42084</v>
      </c>
      <c r="G2302">
        <v>34519</v>
      </c>
      <c r="H2302">
        <v>7565</v>
      </c>
      <c r="I2302">
        <v>37895</v>
      </c>
      <c r="J2302">
        <v>5127</v>
      </c>
      <c r="K2302">
        <f>TB_VOLUMEDEVENDAS[[#This Row],[Produção]]-TB_VOLUMEDEVENDAS[[#This Row],[Exportação]]</f>
        <v>32768</v>
      </c>
    </row>
    <row r="2303" spans="1:11" x14ac:dyDescent="0.2">
      <c r="A2303" s="56">
        <v>8</v>
      </c>
      <c r="B2303">
        <v>2010</v>
      </c>
      <c r="C2303" t="s">
        <v>23</v>
      </c>
      <c r="D2303" s="58">
        <v>40391</v>
      </c>
      <c r="E2303" s="30" t="s">
        <v>0</v>
      </c>
      <c r="F2303">
        <v>41570</v>
      </c>
      <c r="G2303">
        <v>34106</v>
      </c>
      <c r="H2303">
        <v>7464</v>
      </c>
      <c r="I2303">
        <v>43241</v>
      </c>
      <c r="J2303">
        <v>5805</v>
      </c>
      <c r="K2303">
        <f>TB_VOLUMEDEVENDAS[[#This Row],[Produção]]-TB_VOLUMEDEVENDAS[[#This Row],[Exportação]]</f>
        <v>37436</v>
      </c>
    </row>
    <row r="2304" spans="1:11" x14ac:dyDescent="0.2">
      <c r="A2304" s="56">
        <v>9</v>
      </c>
      <c r="B2304">
        <v>2010</v>
      </c>
      <c r="C2304" t="s">
        <v>24</v>
      </c>
      <c r="D2304" s="58">
        <v>40422</v>
      </c>
      <c r="E2304" s="30" t="s">
        <v>0</v>
      </c>
      <c r="F2304">
        <v>40644</v>
      </c>
      <c r="G2304">
        <v>33301</v>
      </c>
      <c r="H2304">
        <v>7343</v>
      </c>
      <c r="I2304">
        <v>38522</v>
      </c>
      <c r="J2304">
        <v>5565</v>
      </c>
      <c r="K2304">
        <f>TB_VOLUMEDEVENDAS[[#This Row],[Produção]]-TB_VOLUMEDEVENDAS[[#This Row],[Exportação]]</f>
        <v>32957</v>
      </c>
    </row>
    <row r="2305" spans="1:11" x14ac:dyDescent="0.2">
      <c r="A2305" s="56">
        <v>10</v>
      </c>
      <c r="B2305">
        <v>2010</v>
      </c>
      <c r="C2305" t="s">
        <v>25</v>
      </c>
      <c r="D2305" s="58">
        <v>40452</v>
      </c>
      <c r="E2305" s="30" t="s">
        <v>0</v>
      </c>
      <c r="F2305">
        <v>41579</v>
      </c>
      <c r="G2305">
        <v>33587</v>
      </c>
      <c r="H2305">
        <v>7992</v>
      </c>
      <c r="I2305">
        <v>41416</v>
      </c>
      <c r="J2305">
        <v>7122</v>
      </c>
      <c r="K2305">
        <f>TB_VOLUMEDEVENDAS[[#This Row],[Produção]]-TB_VOLUMEDEVENDAS[[#This Row],[Exportação]]</f>
        <v>34294</v>
      </c>
    </row>
    <row r="2306" spans="1:11" x14ac:dyDescent="0.2">
      <c r="A2306" s="56">
        <v>11</v>
      </c>
      <c r="B2306">
        <v>2010</v>
      </c>
      <c r="C2306" t="s">
        <v>26</v>
      </c>
      <c r="D2306" s="58">
        <v>40483</v>
      </c>
      <c r="E2306" s="30" t="s">
        <v>0</v>
      </c>
      <c r="F2306">
        <v>42835</v>
      </c>
      <c r="G2306">
        <v>34875</v>
      </c>
      <c r="H2306">
        <v>7960</v>
      </c>
      <c r="I2306">
        <v>44483</v>
      </c>
      <c r="J2306">
        <v>5921</v>
      </c>
      <c r="K2306">
        <f>TB_VOLUMEDEVENDAS[[#This Row],[Produção]]-TB_VOLUMEDEVENDAS[[#This Row],[Exportação]]</f>
        <v>38562</v>
      </c>
    </row>
    <row r="2307" spans="1:11" x14ac:dyDescent="0.2">
      <c r="A2307" s="56">
        <v>12</v>
      </c>
      <c r="B2307">
        <v>2010</v>
      </c>
      <c r="C2307" t="s">
        <v>27</v>
      </c>
      <c r="D2307" s="58">
        <v>40513</v>
      </c>
      <c r="E2307" s="30" t="s">
        <v>0</v>
      </c>
      <c r="F2307">
        <v>48538</v>
      </c>
      <c r="G2307">
        <v>38869</v>
      </c>
      <c r="H2307">
        <v>9669</v>
      </c>
      <c r="I2307">
        <v>39476</v>
      </c>
      <c r="J2307">
        <v>4403</v>
      </c>
      <c r="K2307">
        <f>TB_VOLUMEDEVENDAS[[#This Row],[Produção]]-TB_VOLUMEDEVENDAS[[#This Row],[Exportação]]</f>
        <v>35073</v>
      </c>
    </row>
    <row r="2308" spans="1:11" x14ac:dyDescent="0.2">
      <c r="A2308" s="56">
        <v>1</v>
      </c>
      <c r="B2308">
        <v>2011</v>
      </c>
      <c r="C2308" t="s">
        <v>16</v>
      </c>
      <c r="D2308" s="58">
        <v>40544</v>
      </c>
      <c r="E2308" s="30" t="s">
        <v>0</v>
      </c>
      <c r="F2308">
        <v>34159</v>
      </c>
      <c r="G2308">
        <v>27143</v>
      </c>
      <c r="H2308">
        <v>7016</v>
      </c>
      <c r="I2308">
        <v>31443</v>
      </c>
      <c r="J2308">
        <v>3847</v>
      </c>
      <c r="K2308">
        <f>TB_VOLUMEDEVENDAS[[#This Row],[Produção]]-TB_VOLUMEDEVENDAS[[#This Row],[Exportação]]</f>
        <v>27596</v>
      </c>
    </row>
    <row r="2309" spans="1:11" x14ac:dyDescent="0.2">
      <c r="A2309" s="56">
        <v>2</v>
      </c>
      <c r="B2309">
        <v>2011</v>
      </c>
      <c r="C2309" t="s">
        <v>17</v>
      </c>
      <c r="D2309" s="58">
        <v>40575</v>
      </c>
      <c r="E2309" s="30" t="s">
        <v>0</v>
      </c>
      <c r="F2309">
        <v>39592</v>
      </c>
      <c r="G2309">
        <v>32200</v>
      </c>
      <c r="H2309">
        <v>7392</v>
      </c>
      <c r="I2309">
        <v>43091</v>
      </c>
      <c r="J2309">
        <v>6119</v>
      </c>
      <c r="K2309">
        <f>TB_VOLUMEDEVENDAS[[#This Row],[Produção]]-TB_VOLUMEDEVENDAS[[#This Row],[Exportação]]</f>
        <v>36972</v>
      </c>
    </row>
    <row r="2310" spans="1:11" x14ac:dyDescent="0.2">
      <c r="A2310" s="56">
        <v>3</v>
      </c>
      <c r="B2310">
        <v>2011</v>
      </c>
      <c r="C2310" t="s">
        <v>18</v>
      </c>
      <c r="D2310" s="58">
        <v>40603</v>
      </c>
      <c r="E2310" s="30" t="s">
        <v>0</v>
      </c>
      <c r="F2310">
        <v>44825</v>
      </c>
      <c r="G2310">
        <v>36273</v>
      </c>
      <c r="H2310">
        <v>8552</v>
      </c>
      <c r="I2310">
        <v>44176</v>
      </c>
      <c r="J2310">
        <v>7293</v>
      </c>
      <c r="K2310">
        <f>TB_VOLUMEDEVENDAS[[#This Row],[Produção]]-TB_VOLUMEDEVENDAS[[#This Row],[Exportação]]</f>
        <v>36883</v>
      </c>
    </row>
    <row r="2311" spans="1:11" x14ac:dyDescent="0.2">
      <c r="A2311" s="56">
        <v>4</v>
      </c>
      <c r="B2311">
        <v>2011</v>
      </c>
      <c r="C2311" t="s">
        <v>19</v>
      </c>
      <c r="D2311" s="58">
        <v>40634</v>
      </c>
      <c r="E2311" s="30" t="s">
        <v>0</v>
      </c>
      <c r="F2311">
        <v>41222</v>
      </c>
      <c r="G2311">
        <v>33164</v>
      </c>
      <c r="H2311">
        <v>8058</v>
      </c>
      <c r="I2311">
        <v>41659</v>
      </c>
      <c r="J2311">
        <v>6595</v>
      </c>
      <c r="K2311">
        <f>TB_VOLUMEDEVENDAS[[#This Row],[Produção]]-TB_VOLUMEDEVENDAS[[#This Row],[Exportação]]</f>
        <v>35064</v>
      </c>
    </row>
    <row r="2312" spans="1:11" x14ac:dyDescent="0.2">
      <c r="A2312" s="56">
        <v>5</v>
      </c>
      <c r="B2312">
        <v>2011</v>
      </c>
      <c r="C2312" t="s">
        <v>20</v>
      </c>
      <c r="D2312" s="58">
        <v>40664</v>
      </c>
      <c r="E2312" s="30" t="s">
        <v>0</v>
      </c>
      <c r="F2312">
        <v>46548</v>
      </c>
      <c r="G2312">
        <v>37687</v>
      </c>
      <c r="H2312">
        <v>8861</v>
      </c>
      <c r="I2312">
        <v>47972</v>
      </c>
      <c r="J2312">
        <v>7689</v>
      </c>
      <c r="K2312">
        <f>TB_VOLUMEDEVENDAS[[#This Row],[Produção]]-TB_VOLUMEDEVENDAS[[#This Row],[Exportação]]</f>
        <v>40283</v>
      </c>
    </row>
    <row r="2313" spans="1:11" x14ac:dyDescent="0.2">
      <c r="A2313" s="56">
        <v>6</v>
      </c>
      <c r="B2313">
        <v>2011</v>
      </c>
      <c r="C2313" t="s">
        <v>21</v>
      </c>
      <c r="D2313" s="58">
        <v>40695</v>
      </c>
      <c r="E2313" s="30" t="s">
        <v>0</v>
      </c>
      <c r="F2313">
        <v>44390</v>
      </c>
      <c r="G2313">
        <v>37030</v>
      </c>
      <c r="H2313">
        <v>7360</v>
      </c>
      <c r="I2313">
        <v>43437</v>
      </c>
      <c r="J2313">
        <v>6046</v>
      </c>
      <c r="K2313">
        <f>TB_VOLUMEDEVENDAS[[#This Row],[Produção]]-TB_VOLUMEDEVENDAS[[#This Row],[Exportação]]</f>
        <v>37391</v>
      </c>
    </row>
    <row r="2314" spans="1:11" x14ac:dyDescent="0.2">
      <c r="A2314" s="56">
        <v>7</v>
      </c>
      <c r="B2314">
        <v>2011</v>
      </c>
      <c r="C2314" t="s">
        <v>22</v>
      </c>
      <c r="D2314" s="58">
        <v>40725</v>
      </c>
      <c r="E2314" s="30" t="s">
        <v>0</v>
      </c>
      <c r="F2314">
        <v>45899</v>
      </c>
      <c r="G2314">
        <v>37256</v>
      </c>
      <c r="H2314">
        <v>8643</v>
      </c>
      <c r="I2314">
        <v>44128</v>
      </c>
      <c r="J2314">
        <v>7745</v>
      </c>
      <c r="K2314">
        <f>TB_VOLUMEDEVENDAS[[#This Row],[Produção]]-TB_VOLUMEDEVENDAS[[#This Row],[Exportação]]</f>
        <v>36383</v>
      </c>
    </row>
    <row r="2315" spans="1:11" x14ac:dyDescent="0.2">
      <c r="A2315" s="56">
        <v>8</v>
      </c>
      <c r="B2315">
        <v>2011</v>
      </c>
      <c r="C2315" t="s">
        <v>23</v>
      </c>
      <c r="D2315" s="58">
        <v>40756</v>
      </c>
      <c r="E2315" s="30" t="s">
        <v>0</v>
      </c>
      <c r="F2315">
        <v>49621</v>
      </c>
      <c r="G2315">
        <v>40122</v>
      </c>
      <c r="H2315">
        <v>9499</v>
      </c>
      <c r="I2315">
        <v>46814</v>
      </c>
      <c r="J2315">
        <v>6444</v>
      </c>
      <c r="K2315">
        <f>TB_VOLUMEDEVENDAS[[#This Row],[Produção]]-TB_VOLUMEDEVENDAS[[#This Row],[Exportação]]</f>
        <v>40370</v>
      </c>
    </row>
    <row r="2316" spans="1:11" x14ac:dyDescent="0.2">
      <c r="A2316" s="56">
        <v>9</v>
      </c>
      <c r="B2316">
        <v>2011</v>
      </c>
      <c r="C2316" t="s">
        <v>24</v>
      </c>
      <c r="D2316" s="58">
        <v>40787</v>
      </c>
      <c r="E2316" s="30" t="s">
        <v>0</v>
      </c>
      <c r="F2316">
        <v>44077</v>
      </c>
      <c r="G2316">
        <v>34945</v>
      </c>
      <c r="H2316">
        <v>9132</v>
      </c>
      <c r="I2316">
        <v>41319</v>
      </c>
      <c r="J2316">
        <v>5292</v>
      </c>
      <c r="K2316">
        <f>TB_VOLUMEDEVENDAS[[#This Row],[Produção]]-TB_VOLUMEDEVENDAS[[#This Row],[Exportação]]</f>
        <v>36027</v>
      </c>
    </row>
    <row r="2317" spans="1:11" x14ac:dyDescent="0.2">
      <c r="A2317" s="56">
        <v>10</v>
      </c>
      <c r="B2317">
        <v>2011</v>
      </c>
      <c r="C2317" t="s">
        <v>25</v>
      </c>
      <c r="D2317" s="58">
        <v>40817</v>
      </c>
      <c r="E2317" s="30" t="s">
        <v>0</v>
      </c>
      <c r="F2317">
        <v>40289</v>
      </c>
      <c r="G2317">
        <v>31800</v>
      </c>
      <c r="H2317">
        <v>8489</v>
      </c>
      <c r="I2317">
        <v>45307</v>
      </c>
      <c r="J2317">
        <v>6721</v>
      </c>
      <c r="K2317">
        <f>TB_VOLUMEDEVENDAS[[#This Row],[Produção]]-TB_VOLUMEDEVENDAS[[#This Row],[Exportação]]</f>
        <v>38586</v>
      </c>
    </row>
    <row r="2318" spans="1:11" x14ac:dyDescent="0.2">
      <c r="A2318" s="56">
        <v>11</v>
      </c>
      <c r="B2318">
        <v>2011</v>
      </c>
      <c r="C2318" t="s">
        <v>26</v>
      </c>
      <c r="D2318" s="58">
        <v>40848</v>
      </c>
      <c r="E2318" s="30" t="s">
        <v>0</v>
      </c>
      <c r="F2318">
        <v>45961</v>
      </c>
      <c r="G2318">
        <v>36273</v>
      </c>
      <c r="H2318">
        <v>9688</v>
      </c>
      <c r="I2318">
        <v>45650</v>
      </c>
      <c r="J2318">
        <v>6758</v>
      </c>
      <c r="K2318">
        <f>TB_VOLUMEDEVENDAS[[#This Row],[Produção]]-TB_VOLUMEDEVENDAS[[#This Row],[Exportação]]</f>
        <v>38892</v>
      </c>
    </row>
    <row r="2319" spans="1:11" x14ac:dyDescent="0.2">
      <c r="A2319" s="56">
        <v>12</v>
      </c>
      <c r="B2319">
        <v>2011</v>
      </c>
      <c r="C2319" t="s">
        <v>27</v>
      </c>
      <c r="D2319" s="58">
        <v>40878</v>
      </c>
      <c r="E2319" s="30" t="s">
        <v>0</v>
      </c>
      <c r="F2319">
        <v>47601</v>
      </c>
      <c r="G2319">
        <v>36866</v>
      </c>
      <c r="H2319">
        <v>10735</v>
      </c>
      <c r="I2319">
        <v>38922</v>
      </c>
      <c r="J2319">
        <v>5417</v>
      </c>
      <c r="K2319">
        <f>TB_VOLUMEDEVENDAS[[#This Row],[Produção]]-TB_VOLUMEDEVENDAS[[#This Row],[Exportação]]</f>
        <v>33505</v>
      </c>
    </row>
    <row r="2320" spans="1:11" x14ac:dyDescent="0.2">
      <c r="A2320" s="56">
        <v>1</v>
      </c>
      <c r="B2320">
        <v>2012</v>
      </c>
      <c r="C2320" t="s">
        <v>16</v>
      </c>
      <c r="D2320" s="58">
        <v>40909</v>
      </c>
      <c r="E2320" s="30" t="s">
        <v>0</v>
      </c>
      <c r="F2320">
        <v>37273</v>
      </c>
      <c r="G2320">
        <v>27893</v>
      </c>
      <c r="H2320">
        <v>9380</v>
      </c>
      <c r="I2320">
        <v>28587</v>
      </c>
      <c r="J2320">
        <v>5278</v>
      </c>
      <c r="K2320">
        <f>TB_VOLUMEDEVENDAS[[#This Row],[Produção]]-TB_VOLUMEDEVENDAS[[#This Row],[Exportação]]</f>
        <v>23309</v>
      </c>
    </row>
    <row r="2321" spans="1:11" x14ac:dyDescent="0.2">
      <c r="A2321" s="56">
        <v>2</v>
      </c>
      <c r="B2321">
        <v>2012</v>
      </c>
      <c r="C2321" t="s">
        <v>17</v>
      </c>
      <c r="D2321" s="58">
        <v>40940</v>
      </c>
      <c r="E2321" s="30" t="s">
        <v>0</v>
      </c>
      <c r="F2321">
        <v>33931</v>
      </c>
      <c r="G2321">
        <v>26353</v>
      </c>
      <c r="H2321">
        <v>7578</v>
      </c>
      <c r="I2321">
        <v>31623</v>
      </c>
      <c r="J2321">
        <v>4799</v>
      </c>
      <c r="K2321">
        <f>TB_VOLUMEDEVENDAS[[#This Row],[Produção]]-TB_VOLUMEDEVENDAS[[#This Row],[Exportação]]</f>
        <v>26824</v>
      </c>
    </row>
    <row r="2322" spans="1:11" x14ac:dyDescent="0.2">
      <c r="A2322" s="56">
        <v>3</v>
      </c>
      <c r="B2322">
        <v>2012</v>
      </c>
      <c r="C2322" t="s">
        <v>18</v>
      </c>
      <c r="D2322" s="58">
        <v>40969</v>
      </c>
      <c r="E2322" s="30" t="s">
        <v>0</v>
      </c>
      <c r="F2322">
        <v>43182</v>
      </c>
      <c r="G2322">
        <v>34861</v>
      </c>
      <c r="H2322">
        <v>8321</v>
      </c>
      <c r="I2322">
        <v>41385</v>
      </c>
      <c r="J2322">
        <v>6670</v>
      </c>
      <c r="K2322">
        <f>TB_VOLUMEDEVENDAS[[#This Row],[Produção]]-TB_VOLUMEDEVENDAS[[#This Row],[Exportação]]</f>
        <v>34715</v>
      </c>
    </row>
    <row r="2323" spans="1:11" x14ac:dyDescent="0.2">
      <c r="A2323" s="56">
        <v>4</v>
      </c>
      <c r="B2323">
        <v>2012</v>
      </c>
      <c r="C2323" t="s">
        <v>19</v>
      </c>
      <c r="D2323" s="58">
        <v>41000</v>
      </c>
      <c r="E2323" s="30" t="s">
        <v>0</v>
      </c>
      <c r="F2323">
        <v>36700</v>
      </c>
      <c r="G2323">
        <v>30476</v>
      </c>
      <c r="H2323">
        <v>6224</v>
      </c>
      <c r="I2323">
        <v>34525</v>
      </c>
      <c r="J2323">
        <v>4897</v>
      </c>
      <c r="K2323">
        <f>TB_VOLUMEDEVENDAS[[#This Row],[Produção]]-TB_VOLUMEDEVENDAS[[#This Row],[Exportação]]</f>
        <v>29628</v>
      </c>
    </row>
    <row r="2324" spans="1:11" x14ac:dyDescent="0.2">
      <c r="A2324" s="56">
        <v>5</v>
      </c>
      <c r="B2324">
        <v>2012</v>
      </c>
      <c r="C2324" t="s">
        <v>20</v>
      </c>
      <c r="D2324" s="58">
        <v>41030</v>
      </c>
      <c r="E2324" s="30" t="s">
        <v>0</v>
      </c>
      <c r="F2324">
        <v>42756</v>
      </c>
      <c r="G2324">
        <v>33718</v>
      </c>
      <c r="H2324">
        <v>9038</v>
      </c>
      <c r="I2324">
        <v>41650</v>
      </c>
      <c r="J2324">
        <v>3240</v>
      </c>
      <c r="K2324">
        <f>TB_VOLUMEDEVENDAS[[#This Row],[Produção]]-TB_VOLUMEDEVENDAS[[#This Row],[Exportação]]</f>
        <v>38410</v>
      </c>
    </row>
    <row r="2325" spans="1:11" x14ac:dyDescent="0.2">
      <c r="A2325" s="56">
        <v>6</v>
      </c>
      <c r="B2325">
        <v>2012</v>
      </c>
      <c r="C2325" t="s">
        <v>21</v>
      </c>
      <c r="D2325" s="58">
        <v>41061</v>
      </c>
      <c r="E2325" s="30" t="s">
        <v>0</v>
      </c>
      <c r="F2325">
        <v>41318</v>
      </c>
      <c r="G2325">
        <v>33051</v>
      </c>
      <c r="H2325">
        <v>8267</v>
      </c>
      <c r="I2325">
        <v>40375</v>
      </c>
      <c r="J2325">
        <v>3718</v>
      </c>
      <c r="K2325">
        <f>TB_VOLUMEDEVENDAS[[#This Row],[Produção]]-TB_VOLUMEDEVENDAS[[#This Row],[Exportação]]</f>
        <v>36657</v>
      </c>
    </row>
    <row r="2326" spans="1:11" x14ac:dyDescent="0.2">
      <c r="A2326" s="56">
        <v>7</v>
      </c>
      <c r="B2326">
        <v>2012</v>
      </c>
      <c r="C2326" t="s">
        <v>22</v>
      </c>
      <c r="D2326" s="58">
        <v>41091</v>
      </c>
      <c r="E2326" s="30" t="s">
        <v>0</v>
      </c>
      <c r="F2326">
        <v>47043</v>
      </c>
      <c r="G2326">
        <v>39227</v>
      </c>
      <c r="H2326">
        <v>7816</v>
      </c>
      <c r="I2326">
        <v>43255</v>
      </c>
      <c r="J2326">
        <v>4234</v>
      </c>
      <c r="K2326">
        <f>TB_VOLUMEDEVENDAS[[#This Row],[Produção]]-TB_VOLUMEDEVENDAS[[#This Row],[Exportação]]</f>
        <v>39021</v>
      </c>
    </row>
    <row r="2327" spans="1:11" x14ac:dyDescent="0.2">
      <c r="A2327" s="56">
        <v>8</v>
      </c>
      <c r="B2327">
        <v>2012</v>
      </c>
      <c r="C2327" t="s">
        <v>23</v>
      </c>
      <c r="D2327" s="58">
        <v>41122</v>
      </c>
      <c r="E2327" s="30" t="s">
        <v>0</v>
      </c>
      <c r="F2327">
        <v>53464</v>
      </c>
      <c r="G2327">
        <v>43990</v>
      </c>
      <c r="H2327">
        <v>9474</v>
      </c>
      <c r="I2327">
        <v>47007</v>
      </c>
      <c r="J2327">
        <v>5896</v>
      </c>
      <c r="K2327">
        <f>TB_VOLUMEDEVENDAS[[#This Row],[Produção]]-TB_VOLUMEDEVENDAS[[#This Row],[Exportação]]</f>
        <v>41111</v>
      </c>
    </row>
    <row r="2328" spans="1:11" x14ac:dyDescent="0.2">
      <c r="A2328" s="56">
        <v>9</v>
      </c>
      <c r="B2328">
        <v>2012</v>
      </c>
      <c r="C2328" t="s">
        <v>24</v>
      </c>
      <c r="D2328" s="58">
        <v>41153</v>
      </c>
      <c r="E2328" s="30" t="s">
        <v>0</v>
      </c>
      <c r="F2328">
        <v>42594</v>
      </c>
      <c r="G2328">
        <v>34250</v>
      </c>
      <c r="H2328">
        <v>8344</v>
      </c>
      <c r="I2328">
        <v>40681</v>
      </c>
      <c r="J2328">
        <v>3415</v>
      </c>
      <c r="K2328">
        <f>TB_VOLUMEDEVENDAS[[#This Row],[Produção]]-TB_VOLUMEDEVENDAS[[#This Row],[Exportação]]</f>
        <v>37266</v>
      </c>
    </row>
    <row r="2329" spans="1:11" x14ac:dyDescent="0.2">
      <c r="A2329" s="56">
        <v>10</v>
      </c>
      <c r="B2329">
        <v>2012</v>
      </c>
      <c r="C2329" t="s">
        <v>25</v>
      </c>
      <c r="D2329" s="58">
        <v>41183</v>
      </c>
      <c r="E2329" s="30" t="s">
        <v>0</v>
      </c>
      <c r="F2329">
        <v>49444</v>
      </c>
      <c r="G2329">
        <v>38604</v>
      </c>
      <c r="H2329">
        <v>10840</v>
      </c>
      <c r="I2329">
        <v>43242</v>
      </c>
      <c r="J2329">
        <v>7027</v>
      </c>
      <c r="K2329">
        <f>TB_VOLUMEDEVENDAS[[#This Row],[Produção]]-TB_VOLUMEDEVENDAS[[#This Row],[Exportação]]</f>
        <v>36215</v>
      </c>
    </row>
    <row r="2330" spans="1:11" x14ac:dyDescent="0.2">
      <c r="A2330" s="56">
        <v>11</v>
      </c>
      <c r="B2330">
        <v>2012</v>
      </c>
      <c r="C2330" t="s">
        <v>26</v>
      </c>
      <c r="D2330" s="58">
        <v>41214</v>
      </c>
      <c r="E2330" s="30" t="s">
        <v>0</v>
      </c>
      <c r="F2330">
        <v>42401</v>
      </c>
      <c r="G2330">
        <v>32253</v>
      </c>
      <c r="H2330">
        <v>10148</v>
      </c>
      <c r="I2330">
        <v>40963</v>
      </c>
      <c r="J2330">
        <v>7349</v>
      </c>
      <c r="K2330">
        <f>TB_VOLUMEDEVENDAS[[#This Row],[Produção]]-TB_VOLUMEDEVENDAS[[#This Row],[Exportação]]</f>
        <v>33614</v>
      </c>
    </row>
    <row r="2331" spans="1:11" x14ac:dyDescent="0.2">
      <c r="A2331" s="56">
        <v>12</v>
      </c>
      <c r="B2331">
        <v>2012</v>
      </c>
      <c r="C2331" t="s">
        <v>27</v>
      </c>
      <c r="D2331" s="58">
        <v>41244</v>
      </c>
      <c r="E2331" s="30" t="s">
        <v>0</v>
      </c>
      <c r="F2331">
        <v>48854</v>
      </c>
      <c r="G2331">
        <v>37129</v>
      </c>
      <c r="H2331">
        <v>11725</v>
      </c>
      <c r="I2331">
        <v>36187</v>
      </c>
      <c r="J2331">
        <v>5960</v>
      </c>
      <c r="K2331">
        <f>TB_VOLUMEDEVENDAS[[#This Row],[Produção]]-TB_VOLUMEDEVENDAS[[#This Row],[Exportação]]</f>
        <v>30227</v>
      </c>
    </row>
    <row r="2332" spans="1:11" x14ac:dyDescent="0.2">
      <c r="A2332" s="56">
        <v>1</v>
      </c>
      <c r="B2332">
        <v>2013</v>
      </c>
      <c r="C2332" t="s">
        <v>16</v>
      </c>
      <c r="D2332" s="58">
        <v>41275</v>
      </c>
      <c r="E2332" s="30" t="s">
        <v>0</v>
      </c>
      <c r="F2332">
        <v>43853</v>
      </c>
      <c r="G2332">
        <v>33797</v>
      </c>
      <c r="H2332">
        <v>10056</v>
      </c>
      <c r="I2332">
        <v>38430</v>
      </c>
      <c r="J2332">
        <v>5296</v>
      </c>
      <c r="K2332">
        <f>TB_VOLUMEDEVENDAS[[#This Row],[Produção]]-TB_VOLUMEDEVENDAS[[#This Row],[Exportação]]</f>
        <v>33134</v>
      </c>
    </row>
    <row r="2333" spans="1:11" x14ac:dyDescent="0.2">
      <c r="A2333" s="56">
        <v>2</v>
      </c>
      <c r="B2333">
        <v>2013</v>
      </c>
      <c r="C2333" t="s">
        <v>17</v>
      </c>
      <c r="D2333" s="58">
        <v>41306</v>
      </c>
      <c r="E2333" s="30" t="s">
        <v>0</v>
      </c>
      <c r="F2333">
        <v>35454</v>
      </c>
      <c r="G2333">
        <v>27920</v>
      </c>
      <c r="H2333">
        <v>7534</v>
      </c>
      <c r="I2333">
        <v>33564</v>
      </c>
      <c r="J2333">
        <v>2614</v>
      </c>
      <c r="K2333">
        <f>TB_VOLUMEDEVENDAS[[#This Row],[Produção]]-TB_VOLUMEDEVENDAS[[#This Row],[Exportação]]</f>
        <v>30950</v>
      </c>
    </row>
    <row r="2334" spans="1:11" x14ac:dyDescent="0.2">
      <c r="A2334" s="56">
        <v>3</v>
      </c>
      <c r="B2334">
        <v>2013</v>
      </c>
      <c r="C2334" t="s">
        <v>18</v>
      </c>
      <c r="D2334" s="58">
        <v>41334</v>
      </c>
      <c r="E2334" s="30" t="s">
        <v>0</v>
      </c>
      <c r="F2334">
        <v>41398</v>
      </c>
      <c r="G2334">
        <v>32665</v>
      </c>
      <c r="H2334">
        <v>8733</v>
      </c>
      <c r="I2334">
        <v>43782</v>
      </c>
      <c r="J2334">
        <v>6095</v>
      </c>
      <c r="K2334">
        <f>TB_VOLUMEDEVENDAS[[#This Row],[Produção]]-TB_VOLUMEDEVENDAS[[#This Row],[Exportação]]</f>
        <v>37687</v>
      </c>
    </row>
    <row r="2335" spans="1:11" x14ac:dyDescent="0.2">
      <c r="A2335" s="56">
        <v>4</v>
      </c>
      <c r="B2335">
        <v>2013</v>
      </c>
      <c r="C2335" t="s">
        <v>19</v>
      </c>
      <c r="D2335" s="58">
        <v>41365</v>
      </c>
      <c r="E2335" s="30" t="s">
        <v>0</v>
      </c>
      <c r="F2335">
        <v>46738</v>
      </c>
      <c r="G2335">
        <v>36579</v>
      </c>
      <c r="H2335">
        <v>10159</v>
      </c>
      <c r="I2335">
        <v>51538</v>
      </c>
      <c r="J2335">
        <v>8004</v>
      </c>
      <c r="K2335">
        <f>TB_VOLUMEDEVENDAS[[#This Row],[Produção]]-TB_VOLUMEDEVENDAS[[#This Row],[Exportação]]</f>
        <v>43534</v>
      </c>
    </row>
    <row r="2336" spans="1:11" x14ac:dyDescent="0.2">
      <c r="A2336" s="56">
        <v>5</v>
      </c>
      <c r="B2336">
        <v>2013</v>
      </c>
      <c r="C2336" t="s">
        <v>20</v>
      </c>
      <c r="D2336" s="58">
        <v>41395</v>
      </c>
      <c r="E2336" s="30" t="s">
        <v>0</v>
      </c>
      <c r="F2336">
        <v>44662</v>
      </c>
      <c r="G2336">
        <v>35359</v>
      </c>
      <c r="H2336">
        <v>9303</v>
      </c>
      <c r="I2336">
        <v>48491</v>
      </c>
      <c r="J2336">
        <v>4972</v>
      </c>
      <c r="K2336">
        <f>TB_VOLUMEDEVENDAS[[#This Row],[Produção]]-TB_VOLUMEDEVENDAS[[#This Row],[Exportação]]</f>
        <v>43519</v>
      </c>
    </row>
    <row r="2337" spans="1:11" x14ac:dyDescent="0.2">
      <c r="A2337" s="56">
        <v>6</v>
      </c>
      <c r="B2337">
        <v>2013</v>
      </c>
      <c r="C2337" t="s">
        <v>21</v>
      </c>
      <c r="D2337" s="58">
        <v>41426</v>
      </c>
      <c r="E2337" s="30" t="s">
        <v>0</v>
      </c>
      <c r="F2337">
        <v>46545</v>
      </c>
      <c r="G2337">
        <v>37987</v>
      </c>
      <c r="H2337">
        <v>8558</v>
      </c>
      <c r="I2337">
        <v>45781</v>
      </c>
      <c r="J2337">
        <v>4739</v>
      </c>
      <c r="K2337">
        <f>TB_VOLUMEDEVENDAS[[#This Row],[Produção]]-TB_VOLUMEDEVENDAS[[#This Row],[Exportação]]</f>
        <v>41042</v>
      </c>
    </row>
    <row r="2338" spans="1:11" x14ac:dyDescent="0.2">
      <c r="A2338" s="56">
        <v>7</v>
      </c>
      <c r="B2338">
        <v>2013</v>
      </c>
      <c r="C2338" t="s">
        <v>22</v>
      </c>
      <c r="D2338" s="58">
        <v>41456</v>
      </c>
      <c r="E2338" s="30" t="s">
        <v>0</v>
      </c>
      <c r="F2338">
        <v>48569</v>
      </c>
      <c r="G2338">
        <v>37633</v>
      </c>
      <c r="H2338">
        <v>10936</v>
      </c>
      <c r="I2338">
        <v>42043</v>
      </c>
      <c r="J2338">
        <v>5848</v>
      </c>
      <c r="K2338">
        <f>TB_VOLUMEDEVENDAS[[#This Row],[Produção]]-TB_VOLUMEDEVENDAS[[#This Row],[Exportação]]</f>
        <v>36195</v>
      </c>
    </row>
    <row r="2339" spans="1:11" x14ac:dyDescent="0.2">
      <c r="A2339" s="56">
        <v>8</v>
      </c>
      <c r="B2339">
        <v>2013</v>
      </c>
      <c r="C2339" t="s">
        <v>23</v>
      </c>
      <c r="D2339" s="58">
        <v>41487</v>
      </c>
      <c r="E2339" s="30" t="s">
        <v>0</v>
      </c>
      <c r="F2339">
        <v>46759</v>
      </c>
      <c r="G2339">
        <v>36177</v>
      </c>
      <c r="H2339">
        <v>10582</v>
      </c>
      <c r="I2339">
        <v>53521</v>
      </c>
      <c r="J2339">
        <v>7904</v>
      </c>
      <c r="K2339">
        <f>TB_VOLUMEDEVENDAS[[#This Row],[Produção]]-TB_VOLUMEDEVENDAS[[#This Row],[Exportação]]</f>
        <v>45617</v>
      </c>
    </row>
    <row r="2340" spans="1:11" x14ac:dyDescent="0.2">
      <c r="A2340" s="56">
        <v>9</v>
      </c>
      <c r="B2340">
        <v>2013</v>
      </c>
      <c r="C2340" t="s">
        <v>24</v>
      </c>
      <c r="D2340" s="58">
        <v>41518</v>
      </c>
      <c r="E2340" s="30" t="s">
        <v>0</v>
      </c>
      <c r="F2340">
        <v>48713</v>
      </c>
      <c r="G2340">
        <v>38266</v>
      </c>
      <c r="H2340">
        <v>10447</v>
      </c>
      <c r="I2340">
        <v>49806</v>
      </c>
      <c r="J2340">
        <v>5473</v>
      </c>
      <c r="K2340">
        <f>TB_VOLUMEDEVENDAS[[#This Row],[Produção]]-TB_VOLUMEDEVENDAS[[#This Row],[Exportação]]</f>
        <v>44333</v>
      </c>
    </row>
    <row r="2341" spans="1:11" x14ac:dyDescent="0.2">
      <c r="A2341" s="56">
        <v>10</v>
      </c>
      <c r="B2341">
        <v>2013</v>
      </c>
      <c r="C2341" t="s">
        <v>25</v>
      </c>
      <c r="D2341" s="58">
        <v>41548</v>
      </c>
      <c r="E2341" s="30" t="s">
        <v>0</v>
      </c>
      <c r="F2341">
        <v>46921</v>
      </c>
      <c r="G2341">
        <v>36532</v>
      </c>
      <c r="H2341">
        <v>10389</v>
      </c>
      <c r="I2341">
        <v>47008</v>
      </c>
      <c r="J2341">
        <v>7897</v>
      </c>
      <c r="K2341">
        <f>TB_VOLUMEDEVENDAS[[#This Row],[Produção]]-TB_VOLUMEDEVENDAS[[#This Row],[Exportação]]</f>
        <v>39111</v>
      </c>
    </row>
    <row r="2342" spans="1:11" x14ac:dyDescent="0.2">
      <c r="A2342" s="56">
        <v>11</v>
      </c>
      <c r="B2342">
        <v>2013</v>
      </c>
      <c r="C2342" t="s">
        <v>26</v>
      </c>
      <c r="D2342" s="58">
        <v>41579</v>
      </c>
      <c r="E2342" s="30" t="s">
        <v>0</v>
      </c>
      <c r="F2342">
        <v>40674</v>
      </c>
      <c r="G2342">
        <v>30955</v>
      </c>
      <c r="H2342">
        <v>9719</v>
      </c>
      <c r="I2342">
        <v>40866</v>
      </c>
      <c r="J2342">
        <v>6060</v>
      </c>
      <c r="K2342">
        <f>TB_VOLUMEDEVENDAS[[#This Row],[Produção]]-TB_VOLUMEDEVENDAS[[#This Row],[Exportação]]</f>
        <v>34806</v>
      </c>
    </row>
    <row r="2343" spans="1:11" x14ac:dyDescent="0.2">
      <c r="A2343" s="56">
        <v>12</v>
      </c>
      <c r="B2343">
        <v>2013</v>
      </c>
      <c r="C2343" t="s">
        <v>27</v>
      </c>
      <c r="D2343" s="58">
        <v>41609</v>
      </c>
      <c r="E2343" s="30" t="s">
        <v>0</v>
      </c>
      <c r="F2343">
        <v>48827</v>
      </c>
      <c r="G2343">
        <v>38134</v>
      </c>
      <c r="H2343">
        <v>10693</v>
      </c>
      <c r="I2343">
        <v>36071</v>
      </c>
      <c r="J2343">
        <v>5659</v>
      </c>
      <c r="K2343">
        <f>TB_VOLUMEDEVENDAS[[#This Row],[Produção]]-TB_VOLUMEDEVENDAS[[#This Row],[Exportação]]</f>
        <v>30412</v>
      </c>
    </row>
    <row r="2344" spans="1:11" x14ac:dyDescent="0.2">
      <c r="A2344" s="56">
        <v>1</v>
      </c>
      <c r="B2344">
        <v>2014</v>
      </c>
      <c r="C2344" t="s">
        <v>16</v>
      </c>
      <c r="D2344" s="58">
        <v>41640</v>
      </c>
      <c r="E2344" s="30" t="s">
        <v>0</v>
      </c>
      <c r="F2344">
        <v>44657</v>
      </c>
      <c r="G2344">
        <v>35626</v>
      </c>
      <c r="H2344">
        <v>9031</v>
      </c>
      <c r="I2344">
        <v>30088</v>
      </c>
      <c r="J2344">
        <v>3117</v>
      </c>
      <c r="K2344">
        <f>TB_VOLUMEDEVENDAS[[#This Row],[Produção]]-TB_VOLUMEDEVENDAS[[#This Row],[Exportação]]</f>
        <v>26971</v>
      </c>
    </row>
    <row r="2345" spans="1:11" x14ac:dyDescent="0.2">
      <c r="A2345" s="56">
        <v>2</v>
      </c>
      <c r="B2345">
        <v>2014</v>
      </c>
      <c r="C2345" t="s">
        <v>17</v>
      </c>
      <c r="D2345" s="58">
        <v>41671</v>
      </c>
      <c r="E2345" s="30" t="s">
        <v>0</v>
      </c>
      <c r="F2345">
        <v>41999</v>
      </c>
      <c r="G2345">
        <v>33949</v>
      </c>
      <c r="H2345">
        <v>8050</v>
      </c>
      <c r="I2345">
        <v>39125</v>
      </c>
      <c r="J2345">
        <v>3702</v>
      </c>
      <c r="K2345">
        <f>TB_VOLUMEDEVENDAS[[#This Row],[Produção]]-TB_VOLUMEDEVENDAS[[#This Row],[Exportação]]</f>
        <v>35423</v>
      </c>
    </row>
    <row r="2346" spans="1:11" x14ac:dyDescent="0.2">
      <c r="A2346" s="56">
        <v>3</v>
      </c>
      <c r="B2346">
        <v>2014</v>
      </c>
      <c r="C2346" t="s">
        <v>18</v>
      </c>
      <c r="D2346" s="58">
        <v>41699</v>
      </c>
      <c r="E2346" s="30" t="s">
        <v>0</v>
      </c>
      <c r="F2346">
        <v>39162</v>
      </c>
      <c r="G2346">
        <v>31428</v>
      </c>
      <c r="H2346">
        <v>7734</v>
      </c>
      <c r="I2346">
        <v>36211</v>
      </c>
      <c r="J2346">
        <v>3460</v>
      </c>
      <c r="K2346">
        <f>TB_VOLUMEDEVENDAS[[#This Row],[Produção]]-TB_VOLUMEDEVENDAS[[#This Row],[Exportação]]</f>
        <v>32751</v>
      </c>
    </row>
    <row r="2347" spans="1:11" x14ac:dyDescent="0.2">
      <c r="A2347" s="56">
        <v>4</v>
      </c>
      <c r="B2347">
        <v>2014</v>
      </c>
      <c r="C2347" t="s">
        <v>19</v>
      </c>
      <c r="D2347" s="58">
        <v>41730</v>
      </c>
      <c r="E2347" s="30" t="s">
        <v>0</v>
      </c>
      <c r="F2347">
        <v>45154</v>
      </c>
      <c r="G2347">
        <v>35963</v>
      </c>
      <c r="H2347">
        <v>9191</v>
      </c>
      <c r="I2347">
        <v>42551</v>
      </c>
      <c r="J2347">
        <v>6513</v>
      </c>
      <c r="K2347">
        <f>TB_VOLUMEDEVENDAS[[#This Row],[Produção]]-TB_VOLUMEDEVENDAS[[#This Row],[Exportação]]</f>
        <v>36038</v>
      </c>
    </row>
    <row r="2348" spans="1:11" x14ac:dyDescent="0.2">
      <c r="A2348" s="56">
        <v>5</v>
      </c>
      <c r="B2348">
        <v>2014</v>
      </c>
      <c r="C2348" t="s">
        <v>20</v>
      </c>
      <c r="D2348" s="58">
        <v>41760</v>
      </c>
      <c r="E2348" s="30" t="s">
        <v>0</v>
      </c>
      <c r="F2348">
        <v>46035</v>
      </c>
      <c r="G2348">
        <v>36210</v>
      </c>
      <c r="H2348">
        <v>9825</v>
      </c>
      <c r="I2348">
        <v>40144</v>
      </c>
      <c r="J2348">
        <v>4944</v>
      </c>
      <c r="K2348">
        <f>TB_VOLUMEDEVENDAS[[#This Row],[Produção]]-TB_VOLUMEDEVENDAS[[#This Row],[Exportação]]</f>
        <v>35200</v>
      </c>
    </row>
    <row r="2349" spans="1:11" x14ac:dyDescent="0.2">
      <c r="A2349" s="56">
        <v>6</v>
      </c>
      <c r="B2349">
        <v>2014</v>
      </c>
      <c r="C2349" t="s">
        <v>21</v>
      </c>
      <c r="D2349" s="58">
        <v>41791</v>
      </c>
      <c r="E2349" s="30" t="s">
        <v>0</v>
      </c>
      <c r="F2349">
        <v>39746</v>
      </c>
      <c r="G2349">
        <v>31462</v>
      </c>
      <c r="H2349">
        <v>8284</v>
      </c>
      <c r="I2349">
        <v>34566</v>
      </c>
      <c r="J2349">
        <v>2934</v>
      </c>
      <c r="K2349">
        <f>TB_VOLUMEDEVENDAS[[#This Row],[Produção]]-TB_VOLUMEDEVENDAS[[#This Row],[Exportação]]</f>
        <v>31632</v>
      </c>
    </row>
    <row r="2350" spans="1:11" x14ac:dyDescent="0.2">
      <c r="A2350" s="56">
        <v>7</v>
      </c>
      <c r="B2350">
        <v>2014</v>
      </c>
      <c r="C2350" t="s">
        <v>22</v>
      </c>
      <c r="D2350" s="58">
        <v>41821</v>
      </c>
      <c r="E2350" s="30" t="s">
        <v>0</v>
      </c>
      <c r="F2350">
        <v>45785</v>
      </c>
      <c r="G2350">
        <v>35905</v>
      </c>
      <c r="H2350">
        <v>9880</v>
      </c>
      <c r="I2350">
        <v>37542</v>
      </c>
      <c r="J2350">
        <v>5389</v>
      </c>
      <c r="K2350">
        <f>TB_VOLUMEDEVENDAS[[#This Row],[Produção]]-TB_VOLUMEDEVENDAS[[#This Row],[Exportação]]</f>
        <v>32153</v>
      </c>
    </row>
    <row r="2351" spans="1:11" x14ac:dyDescent="0.2">
      <c r="A2351" s="56">
        <v>8</v>
      </c>
      <c r="B2351">
        <v>2014</v>
      </c>
      <c r="C2351" t="s">
        <v>23</v>
      </c>
      <c r="D2351" s="58">
        <v>41852</v>
      </c>
      <c r="E2351" s="30" t="s">
        <v>0</v>
      </c>
      <c r="F2351">
        <v>42444</v>
      </c>
      <c r="G2351">
        <v>33750</v>
      </c>
      <c r="H2351">
        <v>8694</v>
      </c>
      <c r="I2351">
        <v>41917</v>
      </c>
      <c r="J2351">
        <v>3442</v>
      </c>
      <c r="K2351">
        <f>TB_VOLUMEDEVENDAS[[#This Row],[Produção]]-TB_VOLUMEDEVENDAS[[#This Row],[Exportação]]</f>
        <v>38475</v>
      </c>
    </row>
    <row r="2352" spans="1:11" x14ac:dyDescent="0.2">
      <c r="A2352" s="56">
        <v>9</v>
      </c>
      <c r="B2352">
        <v>2014</v>
      </c>
      <c r="C2352" t="s">
        <v>24</v>
      </c>
      <c r="D2352" s="58">
        <v>41883</v>
      </c>
      <c r="E2352" s="30" t="s">
        <v>0</v>
      </c>
      <c r="F2352">
        <v>48347</v>
      </c>
      <c r="G2352">
        <v>39360</v>
      </c>
      <c r="H2352">
        <v>8987</v>
      </c>
      <c r="I2352">
        <v>49385</v>
      </c>
      <c r="J2352">
        <v>4080</v>
      </c>
      <c r="K2352">
        <f>TB_VOLUMEDEVENDAS[[#This Row],[Produção]]-TB_VOLUMEDEVENDAS[[#This Row],[Exportação]]</f>
        <v>45305</v>
      </c>
    </row>
    <row r="2353" spans="1:11" x14ac:dyDescent="0.2">
      <c r="A2353" s="56">
        <v>10</v>
      </c>
      <c r="B2353">
        <v>2014</v>
      </c>
      <c r="C2353" t="s">
        <v>25</v>
      </c>
      <c r="D2353" s="58">
        <v>41913</v>
      </c>
      <c r="E2353" s="30" t="s">
        <v>0</v>
      </c>
      <c r="F2353">
        <v>49072</v>
      </c>
      <c r="G2353">
        <v>39859</v>
      </c>
      <c r="H2353">
        <v>9213</v>
      </c>
      <c r="I2353">
        <v>48378</v>
      </c>
      <c r="J2353">
        <v>2386</v>
      </c>
      <c r="K2353">
        <f>TB_VOLUMEDEVENDAS[[#This Row],[Produção]]-TB_VOLUMEDEVENDAS[[#This Row],[Exportação]]</f>
        <v>45992</v>
      </c>
    </row>
    <row r="2354" spans="1:11" x14ac:dyDescent="0.2">
      <c r="A2354" s="56">
        <v>11</v>
      </c>
      <c r="B2354">
        <v>2014</v>
      </c>
      <c r="C2354" t="s">
        <v>26</v>
      </c>
      <c r="D2354" s="58">
        <v>41944</v>
      </c>
      <c r="E2354" s="30" t="s">
        <v>0</v>
      </c>
      <c r="F2354">
        <v>45368</v>
      </c>
      <c r="G2354">
        <v>36364</v>
      </c>
      <c r="H2354">
        <v>9004</v>
      </c>
      <c r="I2354">
        <v>40301</v>
      </c>
      <c r="J2354">
        <v>2664</v>
      </c>
      <c r="K2354">
        <f>TB_VOLUMEDEVENDAS[[#This Row],[Produção]]-TB_VOLUMEDEVENDAS[[#This Row],[Exportação]]</f>
        <v>37637</v>
      </c>
    </row>
    <row r="2355" spans="1:11" x14ac:dyDescent="0.2">
      <c r="A2355" s="56">
        <v>12</v>
      </c>
      <c r="B2355">
        <v>2014</v>
      </c>
      <c r="C2355" t="s">
        <v>27</v>
      </c>
      <c r="D2355" s="58">
        <v>41974</v>
      </c>
      <c r="E2355" s="30" t="s">
        <v>0</v>
      </c>
      <c r="F2355">
        <v>51027</v>
      </c>
      <c r="G2355">
        <v>39267</v>
      </c>
      <c r="H2355">
        <v>11760</v>
      </c>
      <c r="I2355">
        <v>30962</v>
      </c>
      <c r="J2355">
        <v>3639</v>
      </c>
      <c r="K2355">
        <f>TB_VOLUMEDEVENDAS[[#This Row],[Produção]]-TB_VOLUMEDEVENDAS[[#This Row],[Exportação]]</f>
        <v>27323</v>
      </c>
    </row>
    <row r="2356" spans="1:11" x14ac:dyDescent="0.2">
      <c r="A2356" s="56">
        <v>1</v>
      </c>
      <c r="B2356">
        <v>2015</v>
      </c>
      <c r="C2356" t="s">
        <v>16</v>
      </c>
      <c r="D2356" s="58">
        <v>42005</v>
      </c>
      <c r="E2356" s="30" t="s">
        <v>0</v>
      </c>
      <c r="F2356">
        <v>37993</v>
      </c>
      <c r="G2356">
        <v>29730</v>
      </c>
      <c r="H2356">
        <v>8263</v>
      </c>
      <c r="I2356">
        <v>28729</v>
      </c>
      <c r="J2356">
        <v>2254</v>
      </c>
      <c r="K2356">
        <f>TB_VOLUMEDEVENDAS[[#This Row],[Produção]]-TB_VOLUMEDEVENDAS[[#This Row],[Exportação]]</f>
        <v>26475</v>
      </c>
    </row>
    <row r="2357" spans="1:11" x14ac:dyDescent="0.2">
      <c r="A2357" s="56">
        <v>2</v>
      </c>
      <c r="B2357">
        <v>2015</v>
      </c>
      <c r="C2357" t="s">
        <v>17</v>
      </c>
      <c r="D2357" s="58">
        <v>42036</v>
      </c>
      <c r="E2357" s="30" t="s">
        <v>0</v>
      </c>
      <c r="F2357">
        <v>29375</v>
      </c>
      <c r="G2357">
        <v>23539</v>
      </c>
      <c r="H2357">
        <v>5836</v>
      </c>
      <c r="I2357">
        <v>30434</v>
      </c>
      <c r="J2357">
        <v>4963</v>
      </c>
      <c r="K2357">
        <f>TB_VOLUMEDEVENDAS[[#This Row],[Produção]]-TB_VOLUMEDEVENDAS[[#This Row],[Exportação]]</f>
        <v>25471</v>
      </c>
    </row>
    <row r="2358" spans="1:11" x14ac:dyDescent="0.2">
      <c r="A2358" s="56">
        <v>3</v>
      </c>
      <c r="B2358">
        <v>2015</v>
      </c>
      <c r="C2358" t="s">
        <v>18</v>
      </c>
      <c r="D2358" s="58">
        <v>42064</v>
      </c>
      <c r="E2358" s="30" t="s">
        <v>0</v>
      </c>
      <c r="F2358">
        <v>36433</v>
      </c>
      <c r="G2358">
        <v>28857</v>
      </c>
      <c r="H2358">
        <v>7576</v>
      </c>
      <c r="I2358">
        <v>41080</v>
      </c>
      <c r="J2358">
        <v>4903</v>
      </c>
      <c r="K2358">
        <f>TB_VOLUMEDEVENDAS[[#This Row],[Produção]]-TB_VOLUMEDEVENDAS[[#This Row],[Exportação]]</f>
        <v>36177</v>
      </c>
    </row>
    <row r="2359" spans="1:11" x14ac:dyDescent="0.2">
      <c r="A2359" s="56">
        <v>4</v>
      </c>
      <c r="B2359">
        <v>2015</v>
      </c>
      <c r="C2359" t="s">
        <v>19</v>
      </c>
      <c r="D2359" s="58">
        <v>42095</v>
      </c>
      <c r="E2359" s="30" t="s">
        <v>0</v>
      </c>
      <c r="F2359">
        <v>32749</v>
      </c>
      <c r="G2359">
        <v>25285</v>
      </c>
      <c r="H2359">
        <v>7464</v>
      </c>
      <c r="I2359">
        <v>32890</v>
      </c>
      <c r="J2359">
        <v>5978</v>
      </c>
      <c r="K2359">
        <f>TB_VOLUMEDEVENDAS[[#This Row],[Produção]]-TB_VOLUMEDEVENDAS[[#This Row],[Exportação]]</f>
        <v>26912</v>
      </c>
    </row>
    <row r="2360" spans="1:11" x14ac:dyDescent="0.2">
      <c r="A2360" s="56">
        <v>5</v>
      </c>
      <c r="B2360">
        <v>2015</v>
      </c>
      <c r="C2360" t="s">
        <v>20</v>
      </c>
      <c r="D2360" s="58">
        <v>42125</v>
      </c>
      <c r="E2360" s="30" t="s">
        <v>0</v>
      </c>
      <c r="F2360">
        <v>29563</v>
      </c>
      <c r="G2360">
        <v>23564</v>
      </c>
      <c r="H2360">
        <v>5999</v>
      </c>
      <c r="I2360">
        <v>26220</v>
      </c>
      <c r="J2360">
        <v>6212</v>
      </c>
      <c r="K2360">
        <f>TB_VOLUMEDEVENDAS[[#This Row],[Produção]]-TB_VOLUMEDEVENDAS[[#This Row],[Exportação]]</f>
        <v>20008</v>
      </c>
    </row>
    <row r="2361" spans="1:11" x14ac:dyDescent="0.2">
      <c r="A2361" s="56">
        <v>6</v>
      </c>
      <c r="B2361">
        <v>2015</v>
      </c>
      <c r="C2361" t="s">
        <v>21</v>
      </c>
      <c r="D2361" s="58">
        <v>42156</v>
      </c>
      <c r="E2361" s="30" t="s">
        <v>0</v>
      </c>
      <c r="F2361">
        <v>29626</v>
      </c>
      <c r="G2361">
        <v>23736</v>
      </c>
      <c r="H2361">
        <v>5890</v>
      </c>
      <c r="I2361">
        <v>21608</v>
      </c>
      <c r="J2361">
        <v>7313</v>
      </c>
      <c r="K2361">
        <f>TB_VOLUMEDEVENDAS[[#This Row],[Produção]]-TB_VOLUMEDEVENDAS[[#This Row],[Exportação]]</f>
        <v>14295</v>
      </c>
    </row>
    <row r="2362" spans="1:11" x14ac:dyDescent="0.2">
      <c r="A2362" s="56">
        <v>7</v>
      </c>
      <c r="B2362">
        <v>2015</v>
      </c>
      <c r="C2362" t="s">
        <v>22</v>
      </c>
      <c r="D2362" s="58">
        <v>42186</v>
      </c>
      <c r="E2362" s="30" t="s">
        <v>0</v>
      </c>
      <c r="F2362">
        <v>32814</v>
      </c>
      <c r="G2362">
        <v>25775</v>
      </c>
      <c r="H2362">
        <v>7039</v>
      </c>
      <c r="I2362">
        <v>23271</v>
      </c>
      <c r="J2362">
        <v>4302</v>
      </c>
      <c r="K2362">
        <f>TB_VOLUMEDEVENDAS[[#This Row],[Produção]]-TB_VOLUMEDEVENDAS[[#This Row],[Exportação]]</f>
        <v>18969</v>
      </c>
    </row>
    <row r="2363" spans="1:11" x14ac:dyDescent="0.2">
      <c r="A2363" s="56">
        <v>8</v>
      </c>
      <c r="B2363">
        <v>2015</v>
      </c>
      <c r="C2363" t="s">
        <v>23</v>
      </c>
      <c r="D2363" s="58">
        <v>42217</v>
      </c>
      <c r="E2363" s="30" t="s">
        <v>0</v>
      </c>
      <c r="F2363">
        <v>27477</v>
      </c>
      <c r="G2363">
        <v>21501</v>
      </c>
      <c r="H2363">
        <v>5976</v>
      </c>
      <c r="I2363">
        <v>24170</v>
      </c>
      <c r="J2363">
        <v>5960</v>
      </c>
      <c r="K2363">
        <f>TB_VOLUMEDEVENDAS[[#This Row],[Produção]]-TB_VOLUMEDEVENDAS[[#This Row],[Exportação]]</f>
        <v>18210</v>
      </c>
    </row>
    <row r="2364" spans="1:11" x14ac:dyDescent="0.2">
      <c r="A2364" s="56">
        <v>9</v>
      </c>
      <c r="B2364">
        <v>2015</v>
      </c>
      <c r="C2364" t="s">
        <v>24</v>
      </c>
      <c r="D2364" s="58">
        <v>42248</v>
      </c>
      <c r="E2364" s="30" t="s">
        <v>0</v>
      </c>
      <c r="F2364">
        <v>26474</v>
      </c>
      <c r="G2364">
        <v>20664</v>
      </c>
      <c r="H2364">
        <v>5810</v>
      </c>
      <c r="I2364">
        <v>19234</v>
      </c>
      <c r="J2364">
        <v>6783</v>
      </c>
      <c r="K2364">
        <f>TB_VOLUMEDEVENDAS[[#This Row],[Produção]]-TB_VOLUMEDEVENDAS[[#This Row],[Exportação]]</f>
        <v>12451</v>
      </c>
    </row>
    <row r="2365" spans="1:11" x14ac:dyDescent="0.2">
      <c r="A2365" s="56">
        <v>10</v>
      </c>
      <c r="B2365">
        <v>2015</v>
      </c>
      <c r="C2365" t="s">
        <v>25</v>
      </c>
      <c r="D2365" s="58">
        <v>42278</v>
      </c>
      <c r="E2365" s="30" t="s">
        <v>0</v>
      </c>
      <c r="F2365">
        <v>23871</v>
      </c>
      <c r="G2365">
        <v>18708</v>
      </c>
      <c r="H2365">
        <v>5163</v>
      </c>
      <c r="I2365">
        <v>30074</v>
      </c>
      <c r="J2365">
        <v>7757</v>
      </c>
      <c r="K2365">
        <f>TB_VOLUMEDEVENDAS[[#This Row],[Produção]]-TB_VOLUMEDEVENDAS[[#This Row],[Exportação]]</f>
        <v>22317</v>
      </c>
    </row>
    <row r="2366" spans="1:11" x14ac:dyDescent="0.2">
      <c r="A2366" s="56">
        <v>11</v>
      </c>
      <c r="B2366">
        <v>2015</v>
      </c>
      <c r="C2366" t="s">
        <v>26</v>
      </c>
      <c r="D2366" s="58">
        <v>42309</v>
      </c>
      <c r="E2366" s="30" t="s">
        <v>0</v>
      </c>
      <c r="F2366">
        <v>23550</v>
      </c>
      <c r="G2366">
        <v>18643</v>
      </c>
      <c r="H2366">
        <v>4907</v>
      </c>
      <c r="I2366">
        <v>23535</v>
      </c>
      <c r="J2366">
        <v>4836</v>
      </c>
      <c r="K2366">
        <f>TB_VOLUMEDEVENDAS[[#This Row],[Produção]]-TB_VOLUMEDEVENDAS[[#This Row],[Exportação]]</f>
        <v>18699</v>
      </c>
    </row>
    <row r="2367" spans="1:11" x14ac:dyDescent="0.2">
      <c r="A2367" s="56">
        <v>12</v>
      </c>
      <c r="B2367">
        <v>2015</v>
      </c>
      <c r="C2367" t="s">
        <v>27</v>
      </c>
      <c r="D2367" s="58">
        <v>42339</v>
      </c>
      <c r="E2367" s="30" t="s">
        <v>0</v>
      </c>
      <c r="F2367">
        <v>27598</v>
      </c>
      <c r="G2367">
        <v>20651</v>
      </c>
      <c r="H2367">
        <v>6947</v>
      </c>
      <c r="I2367">
        <v>14976</v>
      </c>
      <c r="J2367">
        <v>11226</v>
      </c>
      <c r="K2367">
        <f>TB_VOLUMEDEVENDAS[[#This Row],[Produção]]-TB_VOLUMEDEVENDAS[[#This Row],[Exportação]]</f>
        <v>3750</v>
      </c>
    </row>
    <row r="2368" spans="1:11" x14ac:dyDescent="0.2">
      <c r="A2368" s="56">
        <v>1</v>
      </c>
      <c r="B2368">
        <v>2016</v>
      </c>
      <c r="C2368" t="s">
        <v>16</v>
      </c>
      <c r="D2368" s="58">
        <v>42370</v>
      </c>
      <c r="E2368" s="30" t="s">
        <v>0</v>
      </c>
      <c r="F2368">
        <v>18551</v>
      </c>
      <c r="G2368">
        <v>13190</v>
      </c>
      <c r="H2368">
        <v>5361</v>
      </c>
      <c r="I2368">
        <v>15238</v>
      </c>
      <c r="J2368">
        <v>3490</v>
      </c>
      <c r="K2368">
        <f>TB_VOLUMEDEVENDAS[[#This Row],[Produção]]-TB_VOLUMEDEVENDAS[[#This Row],[Exportação]]</f>
        <v>11748</v>
      </c>
    </row>
    <row r="2369" spans="1:11" x14ac:dyDescent="0.2">
      <c r="A2369" s="56">
        <v>2</v>
      </c>
      <c r="B2369">
        <v>2016</v>
      </c>
      <c r="C2369" t="s">
        <v>17</v>
      </c>
      <c r="D2369" s="58">
        <v>42401</v>
      </c>
      <c r="E2369" s="30" t="s">
        <v>0</v>
      </c>
      <c r="F2369">
        <v>19501</v>
      </c>
      <c r="G2369">
        <v>14373</v>
      </c>
      <c r="H2369">
        <v>5128</v>
      </c>
      <c r="I2369">
        <v>18933</v>
      </c>
      <c r="J2369">
        <v>3912</v>
      </c>
      <c r="K2369">
        <f>TB_VOLUMEDEVENDAS[[#This Row],[Produção]]-TB_VOLUMEDEVENDAS[[#This Row],[Exportação]]</f>
        <v>15021</v>
      </c>
    </row>
    <row r="2370" spans="1:11" x14ac:dyDescent="0.2">
      <c r="A2370" s="56">
        <v>3</v>
      </c>
      <c r="B2370">
        <v>2016</v>
      </c>
      <c r="C2370" t="s">
        <v>18</v>
      </c>
      <c r="D2370" s="58">
        <v>42430</v>
      </c>
      <c r="E2370" s="30" t="s">
        <v>0</v>
      </c>
      <c r="F2370">
        <v>25713</v>
      </c>
      <c r="G2370">
        <v>19006</v>
      </c>
      <c r="H2370">
        <v>6707</v>
      </c>
      <c r="I2370">
        <v>27493</v>
      </c>
      <c r="J2370">
        <v>6635</v>
      </c>
      <c r="K2370">
        <f>TB_VOLUMEDEVENDAS[[#This Row],[Produção]]-TB_VOLUMEDEVENDAS[[#This Row],[Exportação]]</f>
        <v>20858</v>
      </c>
    </row>
    <row r="2371" spans="1:11" x14ac:dyDescent="0.2">
      <c r="A2371" s="56">
        <v>4</v>
      </c>
      <c r="B2371">
        <v>2016</v>
      </c>
      <c r="C2371" t="s">
        <v>19</v>
      </c>
      <c r="D2371" s="58">
        <v>42461</v>
      </c>
      <c r="E2371" s="30" t="s">
        <v>0</v>
      </c>
      <c r="F2371">
        <v>25737</v>
      </c>
      <c r="G2371">
        <v>20478</v>
      </c>
      <c r="H2371">
        <v>5259</v>
      </c>
      <c r="I2371">
        <v>22449</v>
      </c>
      <c r="J2371">
        <v>4601</v>
      </c>
      <c r="K2371">
        <f>TB_VOLUMEDEVENDAS[[#This Row],[Produção]]-TB_VOLUMEDEVENDAS[[#This Row],[Exportação]]</f>
        <v>17848</v>
      </c>
    </row>
    <row r="2372" spans="1:11" x14ac:dyDescent="0.2">
      <c r="A2372" s="56">
        <v>5</v>
      </c>
      <c r="B2372">
        <v>2016</v>
      </c>
      <c r="C2372" t="s">
        <v>20</v>
      </c>
      <c r="D2372" s="58">
        <v>42491</v>
      </c>
      <c r="E2372" s="30" t="s">
        <v>0</v>
      </c>
      <c r="F2372">
        <v>24892</v>
      </c>
      <c r="G2372">
        <v>19427</v>
      </c>
      <c r="H2372">
        <v>5465</v>
      </c>
      <c r="I2372">
        <v>25848</v>
      </c>
      <c r="J2372">
        <v>8488</v>
      </c>
      <c r="K2372">
        <f>TB_VOLUMEDEVENDAS[[#This Row],[Produção]]-TB_VOLUMEDEVENDAS[[#This Row],[Exportação]]</f>
        <v>17360</v>
      </c>
    </row>
    <row r="2373" spans="1:11" x14ac:dyDescent="0.2">
      <c r="A2373" s="56">
        <v>6</v>
      </c>
      <c r="B2373">
        <v>2016</v>
      </c>
      <c r="C2373" t="s">
        <v>21</v>
      </c>
      <c r="D2373" s="58">
        <v>42522</v>
      </c>
      <c r="E2373" s="30" t="s">
        <v>0</v>
      </c>
      <c r="F2373">
        <v>27028</v>
      </c>
      <c r="G2373">
        <v>21071</v>
      </c>
      <c r="H2373">
        <v>5957</v>
      </c>
      <c r="I2373">
        <v>31376</v>
      </c>
      <c r="J2373">
        <v>6916</v>
      </c>
      <c r="K2373">
        <f>TB_VOLUMEDEVENDAS[[#This Row],[Produção]]-TB_VOLUMEDEVENDAS[[#This Row],[Exportação]]</f>
        <v>24460</v>
      </c>
    </row>
    <row r="2374" spans="1:11" x14ac:dyDescent="0.2">
      <c r="A2374" s="56">
        <v>7</v>
      </c>
      <c r="B2374">
        <v>2016</v>
      </c>
      <c r="C2374" t="s">
        <v>22</v>
      </c>
      <c r="D2374" s="58">
        <v>42552</v>
      </c>
      <c r="E2374" s="30" t="s">
        <v>0</v>
      </c>
      <c r="F2374">
        <v>28422</v>
      </c>
      <c r="G2374">
        <v>22594</v>
      </c>
      <c r="H2374">
        <v>5828</v>
      </c>
      <c r="I2374">
        <v>32758</v>
      </c>
      <c r="J2374">
        <v>7705</v>
      </c>
      <c r="K2374">
        <f>TB_VOLUMEDEVENDAS[[#This Row],[Produção]]-TB_VOLUMEDEVENDAS[[#This Row],[Exportação]]</f>
        <v>25053</v>
      </c>
    </row>
    <row r="2375" spans="1:11" x14ac:dyDescent="0.2">
      <c r="A2375" s="56">
        <v>8</v>
      </c>
      <c r="B2375">
        <v>2016</v>
      </c>
      <c r="C2375" t="s">
        <v>23</v>
      </c>
      <c r="D2375" s="58">
        <v>42583</v>
      </c>
      <c r="E2375" s="30" t="s">
        <v>0</v>
      </c>
      <c r="F2375">
        <v>29367</v>
      </c>
      <c r="G2375">
        <v>23884</v>
      </c>
      <c r="H2375">
        <v>5483</v>
      </c>
      <c r="I2375">
        <v>25108</v>
      </c>
      <c r="J2375">
        <v>8538</v>
      </c>
      <c r="K2375">
        <f>TB_VOLUMEDEVENDAS[[#This Row],[Produção]]-TB_VOLUMEDEVENDAS[[#This Row],[Exportação]]</f>
        <v>16570</v>
      </c>
    </row>
    <row r="2376" spans="1:11" x14ac:dyDescent="0.2">
      <c r="A2376" s="56">
        <v>9</v>
      </c>
      <c r="B2376">
        <v>2016</v>
      </c>
      <c r="C2376" t="s">
        <v>24</v>
      </c>
      <c r="D2376" s="58">
        <v>42614</v>
      </c>
      <c r="E2376" s="30" t="s">
        <v>0</v>
      </c>
      <c r="F2376">
        <v>24209</v>
      </c>
      <c r="G2376">
        <v>19052</v>
      </c>
      <c r="H2376">
        <v>5157</v>
      </c>
      <c r="I2376">
        <v>23829</v>
      </c>
      <c r="J2376">
        <v>6586</v>
      </c>
      <c r="K2376">
        <f>TB_VOLUMEDEVENDAS[[#This Row],[Produção]]-TB_VOLUMEDEVENDAS[[#This Row],[Exportação]]</f>
        <v>17243</v>
      </c>
    </row>
    <row r="2377" spans="1:11" x14ac:dyDescent="0.2">
      <c r="A2377" s="56">
        <v>10</v>
      </c>
      <c r="B2377">
        <v>2016</v>
      </c>
      <c r="C2377" t="s">
        <v>25</v>
      </c>
      <c r="D2377" s="58">
        <v>42644</v>
      </c>
      <c r="E2377" s="30" t="s">
        <v>0</v>
      </c>
      <c r="F2377">
        <v>22641</v>
      </c>
      <c r="G2377">
        <v>17645</v>
      </c>
      <c r="H2377">
        <v>4996</v>
      </c>
      <c r="I2377">
        <v>19333</v>
      </c>
      <c r="J2377">
        <v>6079</v>
      </c>
      <c r="K2377">
        <f>TB_VOLUMEDEVENDAS[[#This Row],[Produção]]-TB_VOLUMEDEVENDAS[[#This Row],[Exportação]]</f>
        <v>13254</v>
      </c>
    </row>
    <row r="2378" spans="1:11" x14ac:dyDescent="0.2">
      <c r="A2378" s="56">
        <v>11</v>
      </c>
      <c r="B2378">
        <v>2016</v>
      </c>
      <c r="C2378" t="s">
        <v>26</v>
      </c>
      <c r="D2378" s="58">
        <v>42675</v>
      </c>
      <c r="E2378" s="30" t="s">
        <v>0</v>
      </c>
      <c r="F2378">
        <v>25031</v>
      </c>
      <c r="G2378">
        <v>19495</v>
      </c>
      <c r="H2378">
        <v>5536</v>
      </c>
      <c r="I2378">
        <v>26486</v>
      </c>
      <c r="J2378">
        <v>6003</v>
      </c>
      <c r="K2378">
        <f>TB_VOLUMEDEVENDAS[[#This Row],[Produção]]-TB_VOLUMEDEVENDAS[[#This Row],[Exportação]]</f>
        <v>20483</v>
      </c>
    </row>
    <row r="2379" spans="1:11" x14ac:dyDescent="0.2">
      <c r="A2379" s="56">
        <v>12</v>
      </c>
      <c r="B2379">
        <v>2016</v>
      </c>
      <c r="C2379" t="s">
        <v>27</v>
      </c>
      <c r="D2379" s="58">
        <v>42705</v>
      </c>
      <c r="E2379" s="30" t="s">
        <v>0</v>
      </c>
      <c r="F2379">
        <v>29215</v>
      </c>
      <c r="G2379">
        <v>22004</v>
      </c>
      <c r="H2379">
        <v>7211</v>
      </c>
      <c r="I2379">
        <v>29852</v>
      </c>
      <c r="J2379">
        <v>8179</v>
      </c>
      <c r="K2379">
        <f>TB_VOLUMEDEVENDAS[[#This Row],[Produção]]-TB_VOLUMEDEVENDAS[[#This Row],[Exportação]]</f>
        <v>21673</v>
      </c>
    </row>
    <row r="2380" spans="1:11" x14ac:dyDescent="0.2">
      <c r="A2380" s="56">
        <v>1</v>
      </c>
      <c r="B2380">
        <v>2017</v>
      </c>
      <c r="C2380" t="s">
        <v>16</v>
      </c>
      <c r="D2380" s="58">
        <v>42736</v>
      </c>
      <c r="E2380" s="30" t="s">
        <v>0</v>
      </c>
      <c r="F2380">
        <v>22366</v>
      </c>
      <c r="G2380">
        <v>17322</v>
      </c>
      <c r="H2380">
        <v>5044</v>
      </c>
      <c r="I2380">
        <v>19239</v>
      </c>
      <c r="J2380">
        <v>5384</v>
      </c>
      <c r="K2380">
        <f>TB_VOLUMEDEVENDAS[[#This Row],[Produção]]-TB_VOLUMEDEVENDAS[[#This Row],[Exportação]]</f>
        <v>13855</v>
      </c>
    </row>
    <row r="2381" spans="1:11" x14ac:dyDescent="0.2">
      <c r="A2381" s="56">
        <v>2</v>
      </c>
      <c r="B2381">
        <v>2017</v>
      </c>
      <c r="C2381" t="s">
        <v>17</v>
      </c>
      <c r="D2381" s="58">
        <v>42767</v>
      </c>
      <c r="E2381" s="30" t="s">
        <v>0</v>
      </c>
      <c r="F2381">
        <v>20270</v>
      </c>
      <c r="G2381">
        <v>16007</v>
      </c>
      <c r="H2381">
        <v>4263</v>
      </c>
      <c r="I2381">
        <v>24046</v>
      </c>
      <c r="J2381">
        <v>10891</v>
      </c>
      <c r="K2381">
        <f>TB_VOLUMEDEVENDAS[[#This Row],[Produção]]-TB_VOLUMEDEVENDAS[[#This Row],[Exportação]]</f>
        <v>13155</v>
      </c>
    </row>
    <row r="2382" spans="1:11" x14ac:dyDescent="0.2">
      <c r="A2382" s="56">
        <v>3</v>
      </c>
      <c r="B2382">
        <v>2017</v>
      </c>
      <c r="C2382" t="s">
        <v>18</v>
      </c>
      <c r="D2382" s="58">
        <v>42795</v>
      </c>
      <c r="E2382" s="30" t="s">
        <v>0</v>
      </c>
      <c r="F2382">
        <v>26150</v>
      </c>
      <c r="G2382">
        <v>20505</v>
      </c>
      <c r="H2382">
        <v>5645</v>
      </c>
      <c r="I2382">
        <v>27796</v>
      </c>
      <c r="J2382">
        <v>8209</v>
      </c>
      <c r="K2382">
        <f>TB_VOLUMEDEVENDAS[[#This Row],[Produção]]-TB_VOLUMEDEVENDAS[[#This Row],[Exportação]]</f>
        <v>19587</v>
      </c>
    </row>
    <row r="2383" spans="1:11" x14ac:dyDescent="0.2">
      <c r="A2383" s="56">
        <v>4</v>
      </c>
      <c r="B2383">
        <v>2017</v>
      </c>
      <c r="C2383" t="s">
        <v>19</v>
      </c>
      <c r="D2383" s="58">
        <v>42826</v>
      </c>
      <c r="E2383" s="30" t="s">
        <v>0</v>
      </c>
      <c r="F2383">
        <v>21143</v>
      </c>
      <c r="G2383">
        <v>16008</v>
      </c>
      <c r="H2383">
        <v>5135</v>
      </c>
      <c r="I2383">
        <v>24340</v>
      </c>
      <c r="J2383">
        <v>7668</v>
      </c>
      <c r="K2383">
        <f>TB_VOLUMEDEVENDAS[[#This Row],[Produção]]-TB_VOLUMEDEVENDAS[[#This Row],[Exportação]]</f>
        <v>16672</v>
      </c>
    </row>
    <row r="2384" spans="1:11" x14ac:dyDescent="0.2">
      <c r="A2384" s="56">
        <v>5</v>
      </c>
      <c r="B2384">
        <v>2017</v>
      </c>
      <c r="C2384" t="s">
        <v>20</v>
      </c>
      <c r="D2384" s="58">
        <v>42856</v>
      </c>
      <c r="E2384" s="30" t="s">
        <v>0</v>
      </c>
      <c r="F2384">
        <v>27079</v>
      </c>
      <c r="G2384">
        <v>20756</v>
      </c>
      <c r="H2384">
        <v>6323</v>
      </c>
      <c r="I2384">
        <v>32903</v>
      </c>
      <c r="J2384">
        <v>10299</v>
      </c>
      <c r="K2384">
        <f>TB_VOLUMEDEVENDAS[[#This Row],[Produção]]-TB_VOLUMEDEVENDAS[[#This Row],[Exportação]]</f>
        <v>22604</v>
      </c>
    </row>
    <row r="2385" spans="1:11" x14ac:dyDescent="0.2">
      <c r="A2385" s="56">
        <v>6</v>
      </c>
      <c r="B2385">
        <v>2017</v>
      </c>
      <c r="C2385" t="s">
        <v>21</v>
      </c>
      <c r="D2385" s="58">
        <v>42887</v>
      </c>
      <c r="E2385" s="30" t="s">
        <v>0</v>
      </c>
      <c r="F2385">
        <v>28273</v>
      </c>
      <c r="G2385">
        <v>21703</v>
      </c>
      <c r="H2385">
        <v>6570</v>
      </c>
      <c r="I2385">
        <v>28937</v>
      </c>
      <c r="J2385">
        <v>10587</v>
      </c>
      <c r="K2385">
        <f>TB_VOLUMEDEVENDAS[[#This Row],[Produção]]-TB_VOLUMEDEVENDAS[[#This Row],[Exportação]]</f>
        <v>18350</v>
      </c>
    </row>
    <row r="2386" spans="1:11" x14ac:dyDescent="0.2">
      <c r="A2386" s="56">
        <v>7</v>
      </c>
      <c r="B2386">
        <v>2017</v>
      </c>
      <c r="C2386" t="s">
        <v>22</v>
      </c>
      <c r="D2386" s="58">
        <v>42917</v>
      </c>
      <c r="E2386" s="30" t="s">
        <v>0</v>
      </c>
      <c r="F2386">
        <v>27340</v>
      </c>
      <c r="G2386">
        <v>20423</v>
      </c>
      <c r="H2386">
        <v>6917</v>
      </c>
      <c r="I2386">
        <v>27122</v>
      </c>
      <c r="J2386">
        <v>9538</v>
      </c>
      <c r="K2386">
        <f>TB_VOLUMEDEVENDAS[[#This Row],[Produção]]-TB_VOLUMEDEVENDAS[[#This Row],[Exportação]]</f>
        <v>17584</v>
      </c>
    </row>
    <row r="2387" spans="1:11" x14ac:dyDescent="0.2">
      <c r="A2387" s="56">
        <v>8</v>
      </c>
      <c r="B2387">
        <v>2017</v>
      </c>
      <c r="C2387" t="s">
        <v>23</v>
      </c>
      <c r="D2387" s="58">
        <v>42948</v>
      </c>
      <c r="E2387" s="30" t="s">
        <v>0</v>
      </c>
      <c r="F2387">
        <v>29239</v>
      </c>
      <c r="G2387">
        <v>22125</v>
      </c>
      <c r="H2387">
        <v>7114</v>
      </c>
      <c r="I2387">
        <v>30208</v>
      </c>
      <c r="J2387">
        <v>8694</v>
      </c>
      <c r="K2387">
        <f>TB_VOLUMEDEVENDAS[[#This Row],[Produção]]-TB_VOLUMEDEVENDAS[[#This Row],[Exportação]]</f>
        <v>21514</v>
      </c>
    </row>
    <row r="2388" spans="1:11" x14ac:dyDescent="0.2">
      <c r="A2388" s="56">
        <v>9</v>
      </c>
      <c r="B2388">
        <v>2017</v>
      </c>
      <c r="C2388" t="s">
        <v>24</v>
      </c>
      <c r="D2388" s="58">
        <v>42979</v>
      </c>
      <c r="E2388" s="30" t="s">
        <v>0</v>
      </c>
      <c r="F2388">
        <v>25785</v>
      </c>
      <c r="G2388">
        <v>19480</v>
      </c>
      <c r="H2388">
        <v>6305</v>
      </c>
      <c r="I2388">
        <v>25630</v>
      </c>
      <c r="J2388">
        <v>8380</v>
      </c>
      <c r="K2388">
        <f>TB_VOLUMEDEVENDAS[[#This Row],[Produção]]-TB_VOLUMEDEVENDAS[[#This Row],[Exportação]]</f>
        <v>17250</v>
      </c>
    </row>
    <row r="2389" spans="1:11" x14ac:dyDescent="0.2">
      <c r="A2389" s="56">
        <v>10</v>
      </c>
      <c r="B2389">
        <v>2017</v>
      </c>
      <c r="C2389" t="s">
        <v>25</v>
      </c>
      <c r="D2389" s="58">
        <v>43009</v>
      </c>
      <c r="E2389" s="30" t="s">
        <v>0</v>
      </c>
      <c r="F2389">
        <v>30068</v>
      </c>
      <c r="G2389">
        <v>22748</v>
      </c>
      <c r="H2389">
        <v>7320</v>
      </c>
      <c r="I2389">
        <v>30463</v>
      </c>
      <c r="J2389">
        <v>10649</v>
      </c>
      <c r="K2389">
        <f>TB_VOLUMEDEVENDAS[[#This Row],[Produção]]-TB_VOLUMEDEVENDAS[[#This Row],[Exportação]]</f>
        <v>19814</v>
      </c>
    </row>
    <row r="2390" spans="1:11" x14ac:dyDescent="0.2">
      <c r="A2390" s="56">
        <v>11</v>
      </c>
      <c r="B2390">
        <v>2017</v>
      </c>
      <c r="C2390" t="s">
        <v>26</v>
      </c>
      <c r="D2390" s="58">
        <v>43040</v>
      </c>
      <c r="E2390" s="30" t="s">
        <v>0</v>
      </c>
      <c r="F2390">
        <v>28589</v>
      </c>
      <c r="G2390">
        <v>21158</v>
      </c>
      <c r="H2390">
        <v>7431</v>
      </c>
      <c r="I2390">
        <v>30704</v>
      </c>
      <c r="J2390">
        <v>8519</v>
      </c>
      <c r="K2390">
        <f>TB_VOLUMEDEVENDAS[[#This Row],[Produção]]-TB_VOLUMEDEVENDAS[[#This Row],[Exportação]]</f>
        <v>22185</v>
      </c>
    </row>
    <row r="2391" spans="1:11" x14ac:dyDescent="0.2">
      <c r="A2391" s="56">
        <v>12</v>
      </c>
      <c r="B2391">
        <v>2017</v>
      </c>
      <c r="C2391" t="s">
        <v>27</v>
      </c>
      <c r="D2391" s="58">
        <v>43070</v>
      </c>
      <c r="E2391" s="30" t="s">
        <v>0</v>
      </c>
      <c r="F2391">
        <v>33098</v>
      </c>
      <c r="G2391">
        <v>23591</v>
      </c>
      <c r="H2391">
        <v>9507</v>
      </c>
      <c r="I2391">
        <v>24284</v>
      </c>
      <c r="J2391">
        <v>5945</v>
      </c>
      <c r="K2391">
        <f>TB_VOLUMEDEVENDAS[[#This Row],[Produção]]-TB_VOLUMEDEVENDAS[[#This Row],[Exportação]]</f>
        <v>18339</v>
      </c>
    </row>
    <row r="2392" spans="1:11" x14ac:dyDescent="0.2">
      <c r="A2392" s="56">
        <v>1</v>
      </c>
      <c r="B2392">
        <v>2018</v>
      </c>
      <c r="C2392" t="s">
        <v>16</v>
      </c>
      <c r="D2392" s="58">
        <v>43101</v>
      </c>
      <c r="E2392" s="30" t="s">
        <v>0</v>
      </c>
      <c r="F2392">
        <v>26796</v>
      </c>
      <c r="G2392">
        <v>19839</v>
      </c>
      <c r="H2392">
        <v>6957</v>
      </c>
      <c r="I2392">
        <v>28540</v>
      </c>
      <c r="J2392">
        <v>5950</v>
      </c>
      <c r="K2392">
        <f>TB_VOLUMEDEVENDAS[[#This Row],[Produção]]-TB_VOLUMEDEVENDAS[[#This Row],[Exportação]]</f>
        <v>22590</v>
      </c>
    </row>
    <row r="2393" spans="1:11" x14ac:dyDescent="0.2">
      <c r="A2393" s="56">
        <v>2</v>
      </c>
      <c r="B2393">
        <v>2018</v>
      </c>
      <c r="C2393" t="s">
        <v>17</v>
      </c>
      <c r="D2393" s="58">
        <v>43132</v>
      </c>
      <c r="E2393" s="30" t="s">
        <v>0</v>
      </c>
      <c r="F2393">
        <v>22181</v>
      </c>
      <c r="G2393">
        <v>16256</v>
      </c>
      <c r="H2393">
        <v>5925</v>
      </c>
      <c r="I2393">
        <v>26803</v>
      </c>
      <c r="J2393">
        <v>7830</v>
      </c>
      <c r="K2393">
        <f>TB_VOLUMEDEVENDAS[[#This Row],[Produção]]-TB_VOLUMEDEVENDAS[[#This Row],[Exportação]]</f>
        <v>18973</v>
      </c>
    </row>
    <row r="2394" spans="1:11" x14ac:dyDescent="0.2">
      <c r="A2394" s="56">
        <v>3</v>
      </c>
      <c r="B2394">
        <v>2018</v>
      </c>
      <c r="C2394" t="s">
        <v>18</v>
      </c>
      <c r="D2394" s="58">
        <v>43160</v>
      </c>
      <c r="E2394" s="30" t="s">
        <v>0</v>
      </c>
      <c r="F2394">
        <v>27516</v>
      </c>
      <c r="G2394">
        <v>19821</v>
      </c>
      <c r="H2394">
        <v>7695</v>
      </c>
      <c r="I2394">
        <v>36744</v>
      </c>
      <c r="J2394">
        <v>11443</v>
      </c>
      <c r="K2394">
        <f>TB_VOLUMEDEVENDAS[[#This Row],[Produção]]-TB_VOLUMEDEVENDAS[[#This Row],[Exportação]]</f>
        <v>25301</v>
      </c>
    </row>
    <row r="2395" spans="1:11" x14ac:dyDescent="0.2">
      <c r="A2395" s="56">
        <v>4</v>
      </c>
      <c r="B2395">
        <v>2018</v>
      </c>
      <c r="C2395" t="s">
        <v>19</v>
      </c>
      <c r="D2395" s="58">
        <v>43191</v>
      </c>
      <c r="E2395" s="30" t="s">
        <v>0</v>
      </c>
      <c r="F2395">
        <v>31397</v>
      </c>
      <c r="G2395">
        <v>23491</v>
      </c>
      <c r="H2395">
        <v>7906</v>
      </c>
      <c r="I2395">
        <v>36761</v>
      </c>
      <c r="J2395">
        <v>13557</v>
      </c>
      <c r="K2395">
        <f>TB_VOLUMEDEVENDAS[[#This Row],[Produção]]-TB_VOLUMEDEVENDAS[[#This Row],[Exportação]]</f>
        <v>23204</v>
      </c>
    </row>
    <row r="2396" spans="1:11" x14ac:dyDescent="0.2">
      <c r="A2396" s="56">
        <v>5</v>
      </c>
      <c r="B2396">
        <v>2018</v>
      </c>
      <c r="C2396" t="s">
        <v>20</v>
      </c>
      <c r="D2396" s="58">
        <v>43221</v>
      </c>
      <c r="E2396" s="30" t="s">
        <v>0</v>
      </c>
      <c r="F2396">
        <v>30846</v>
      </c>
      <c r="G2396">
        <v>23117</v>
      </c>
      <c r="H2396">
        <v>7729</v>
      </c>
      <c r="I2396">
        <v>23498</v>
      </c>
      <c r="J2396">
        <v>7180</v>
      </c>
      <c r="K2396">
        <f>TB_VOLUMEDEVENDAS[[#This Row],[Produção]]-TB_VOLUMEDEVENDAS[[#This Row],[Exportação]]</f>
        <v>16318</v>
      </c>
    </row>
    <row r="2397" spans="1:11" x14ac:dyDescent="0.2">
      <c r="A2397" s="56">
        <v>6</v>
      </c>
      <c r="B2397">
        <v>2018</v>
      </c>
      <c r="C2397" t="s">
        <v>21</v>
      </c>
      <c r="D2397" s="58">
        <v>43252</v>
      </c>
      <c r="E2397" s="30" t="s">
        <v>0</v>
      </c>
      <c r="F2397">
        <v>31841</v>
      </c>
      <c r="G2397">
        <v>23704</v>
      </c>
      <c r="H2397">
        <v>8137</v>
      </c>
      <c r="I2397">
        <v>35881</v>
      </c>
      <c r="J2397">
        <v>11284</v>
      </c>
      <c r="K2397">
        <f>TB_VOLUMEDEVENDAS[[#This Row],[Produção]]-TB_VOLUMEDEVENDAS[[#This Row],[Exportação]]</f>
        <v>24597</v>
      </c>
    </row>
    <row r="2398" spans="1:11" x14ac:dyDescent="0.2">
      <c r="A2398" s="56">
        <v>7</v>
      </c>
      <c r="B2398">
        <v>2018</v>
      </c>
      <c r="C2398" t="s">
        <v>22</v>
      </c>
      <c r="D2398" s="58">
        <v>43282</v>
      </c>
      <c r="E2398" s="30" t="s">
        <v>0</v>
      </c>
      <c r="F2398">
        <v>32989</v>
      </c>
      <c r="G2398">
        <v>24215</v>
      </c>
      <c r="H2398">
        <v>8774</v>
      </c>
      <c r="I2398">
        <v>33220</v>
      </c>
      <c r="J2398">
        <v>7808</v>
      </c>
      <c r="K2398">
        <f>TB_VOLUMEDEVENDAS[[#This Row],[Produção]]-TB_VOLUMEDEVENDAS[[#This Row],[Exportação]]</f>
        <v>25412</v>
      </c>
    </row>
    <row r="2399" spans="1:11" x14ac:dyDescent="0.2">
      <c r="A2399" s="56">
        <v>8</v>
      </c>
      <c r="B2399">
        <v>2018</v>
      </c>
      <c r="C2399" t="s">
        <v>23</v>
      </c>
      <c r="D2399" s="58">
        <v>43313</v>
      </c>
      <c r="E2399" s="30" t="s">
        <v>0</v>
      </c>
      <c r="F2399">
        <v>35692</v>
      </c>
      <c r="G2399">
        <v>26263</v>
      </c>
      <c r="H2399">
        <v>9429</v>
      </c>
      <c r="I2399">
        <v>35173</v>
      </c>
      <c r="J2399">
        <v>5856</v>
      </c>
      <c r="K2399">
        <f>TB_VOLUMEDEVENDAS[[#This Row],[Produção]]-TB_VOLUMEDEVENDAS[[#This Row],[Exportação]]</f>
        <v>29317</v>
      </c>
    </row>
    <row r="2400" spans="1:11" x14ac:dyDescent="0.2">
      <c r="A2400" s="56">
        <v>9</v>
      </c>
      <c r="B2400">
        <v>2018</v>
      </c>
      <c r="C2400" t="s">
        <v>24</v>
      </c>
      <c r="D2400" s="58">
        <v>43344</v>
      </c>
      <c r="E2400" s="30" t="s">
        <v>0</v>
      </c>
      <c r="F2400">
        <v>31940</v>
      </c>
      <c r="G2400">
        <v>21939</v>
      </c>
      <c r="H2400">
        <v>10001</v>
      </c>
      <c r="I2400">
        <v>24428</v>
      </c>
      <c r="J2400">
        <v>7187</v>
      </c>
      <c r="K2400">
        <f>TB_VOLUMEDEVENDAS[[#This Row],[Produção]]-TB_VOLUMEDEVENDAS[[#This Row],[Exportação]]</f>
        <v>17241</v>
      </c>
    </row>
    <row r="2401" spans="1:11" x14ac:dyDescent="0.2">
      <c r="A2401" s="56">
        <v>10</v>
      </c>
      <c r="B2401">
        <v>2018</v>
      </c>
      <c r="C2401" t="s">
        <v>25</v>
      </c>
      <c r="D2401" s="58">
        <v>43374</v>
      </c>
      <c r="E2401" s="30" t="s">
        <v>0</v>
      </c>
      <c r="F2401">
        <v>36324</v>
      </c>
      <c r="G2401">
        <v>26283</v>
      </c>
      <c r="H2401">
        <v>10041</v>
      </c>
      <c r="I2401">
        <v>28699</v>
      </c>
      <c r="J2401">
        <v>3774</v>
      </c>
      <c r="K2401">
        <f>TB_VOLUMEDEVENDAS[[#This Row],[Produção]]-TB_VOLUMEDEVENDAS[[#This Row],[Exportação]]</f>
        <v>24925</v>
      </c>
    </row>
    <row r="2402" spans="1:11" x14ac:dyDescent="0.2">
      <c r="A2402" s="56">
        <v>11</v>
      </c>
      <c r="B2402">
        <v>2018</v>
      </c>
      <c r="C2402" t="s">
        <v>26</v>
      </c>
      <c r="D2402" s="58">
        <v>43405</v>
      </c>
      <c r="E2402" s="30" t="s">
        <v>0</v>
      </c>
      <c r="F2402">
        <v>29666</v>
      </c>
      <c r="G2402">
        <v>20597</v>
      </c>
      <c r="H2402">
        <v>9069</v>
      </c>
      <c r="I2402">
        <v>28089</v>
      </c>
      <c r="J2402">
        <v>6227</v>
      </c>
      <c r="K2402">
        <f>TB_VOLUMEDEVENDAS[[#This Row],[Produção]]-TB_VOLUMEDEVENDAS[[#This Row],[Exportação]]</f>
        <v>21862</v>
      </c>
    </row>
    <row r="2403" spans="1:11" x14ac:dyDescent="0.2">
      <c r="A2403" s="56">
        <v>12</v>
      </c>
      <c r="B2403">
        <v>2018</v>
      </c>
      <c r="C2403" t="s">
        <v>27</v>
      </c>
      <c r="D2403" s="58">
        <v>43435</v>
      </c>
      <c r="E2403" s="30" t="s">
        <v>0</v>
      </c>
      <c r="F2403">
        <v>36036</v>
      </c>
      <c r="G2403">
        <v>24922</v>
      </c>
      <c r="H2403">
        <v>11114</v>
      </c>
      <c r="I2403">
        <v>21145</v>
      </c>
      <c r="J2403">
        <v>6993</v>
      </c>
      <c r="K2403">
        <f>TB_VOLUMEDEVENDAS[[#This Row],[Produção]]-TB_VOLUMEDEVENDAS[[#This Row],[Exportação]]</f>
        <v>14152</v>
      </c>
    </row>
    <row r="2404" spans="1:11" x14ac:dyDescent="0.2">
      <c r="A2404" s="56">
        <v>1</v>
      </c>
      <c r="B2404">
        <v>2019</v>
      </c>
      <c r="C2404" t="s">
        <v>16</v>
      </c>
      <c r="D2404" s="58">
        <v>43466</v>
      </c>
      <c r="E2404" s="30" t="s">
        <v>0</v>
      </c>
      <c r="F2404">
        <v>27416</v>
      </c>
      <c r="G2404">
        <v>18888</v>
      </c>
      <c r="H2404">
        <v>8528</v>
      </c>
      <c r="I2404">
        <v>24220</v>
      </c>
      <c r="J2404">
        <v>3604</v>
      </c>
      <c r="K2404">
        <f>TB_VOLUMEDEVENDAS[[#This Row],[Produção]]-TB_VOLUMEDEVENDAS[[#This Row],[Exportação]]</f>
        <v>20616</v>
      </c>
    </row>
    <row r="2405" spans="1:11" x14ac:dyDescent="0.2">
      <c r="A2405" s="56">
        <v>2</v>
      </c>
      <c r="B2405">
        <v>2019</v>
      </c>
      <c r="C2405" t="s">
        <v>17</v>
      </c>
      <c r="D2405" s="58">
        <v>43497</v>
      </c>
      <c r="E2405" s="30" t="s">
        <v>0</v>
      </c>
      <c r="F2405">
        <v>27735</v>
      </c>
      <c r="G2405">
        <v>19546</v>
      </c>
      <c r="H2405">
        <v>8189</v>
      </c>
      <c r="I2405">
        <v>27970</v>
      </c>
      <c r="J2405">
        <v>5531</v>
      </c>
      <c r="K2405">
        <f>TB_VOLUMEDEVENDAS[[#This Row],[Produção]]-TB_VOLUMEDEVENDAS[[#This Row],[Exportação]]</f>
        <v>22439</v>
      </c>
    </row>
    <row r="2406" spans="1:11" x14ac:dyDescent="0.2">
      <c r="A2406" s="56">
        <v>3</v>
      </c>
      <c r="B2406">
        <v>2019</v>
      </c>
      <c r="C2406" t="s">
        <v>18</v>
      </c>
      <c r="D2406" s="58">
        <v>43525</v>
      </c>
      <c r="E2406" s="30" t="s">
        <v>0</v>
      </c>
      <c r="F2406">
        <v>29487</v>
      </c>
      <c r="G2406">
        <v>20986</v>
      </c>
      <c r="H2406">
        <v>8501</v>
      </c>
      <c r="I2406">
        <v>27665</v>
      </c>
      <c r="J2406">
        <v>4978</v>
      </c>
      <c r="K2406">
        <f>TB_VOLUMEDEVENDAS[[#This Row],[Produção]]-TB_VOLUMEDEVENDAS[[#This Row],[Exportação]]</f>
        <v>22687</v>
      </c>
    </row>
    <row r="2407" spans="1:11" x14ac:dyDescent="0.2">
      <c r="A2407" s="56">
        <v>4</v>
      </c>
      <c r="B2407">
        <v>2019</v>
      </c>
      <c r="C2407" t="s">
        <v>19</v>
      </c>
      <c r="D2407" s="58">
        <v>43556</v>
      </c>
      <c r="E2407" s="30" t="s">
        <v>0</v>
      </c>
      <c r="F2407">
        <v>32626</v>
      </c>
      <c r="G2407">
        <v>22712</v>
      </c>
      <c r="H2407">
        <v>9914</v>
      </c>
      <c r="I2407">
        <v>30021</v>
      </c>
      <c r="J2407">
        <v>6105</v>
      </c>
      <c r="K2407">
        <f>TB_VOLUMEDEVENDAS[[#This Row],[Produção]]-TB_VOLUMEDEVENDAS[[#This Row],[Exportação]]</f>
        <v>23916</v>
      </c>
    </row>
    <row r="2408" spans="1:11" x14ac:dyDescent="0.2">
      <c r="A2408" s="56">
        <v>5</v>
      </c>
      <c r="B2408">
        <v>2019</v>
      </c>
      <c r="C2408" t="s">
        <v>20</v>
      </c>
      <c r="D2408" s="58">
        <v>43586</v>
      </c>
      <c r="E2408" s="30" t="s">
        <v>0</v>
      </c>
      <c r="F2408">
        <v>35823</v>
      </c>
      <c r="G2408">
        <v>25792</v>
      </c>
      <c r="H2408">
        <v>10031</v>
      </c>
      <c r="I2408">
        <v>31391</v>
      </c>
      <c r="J2408">
        <v>5269</v>
      </c>
      <c r="K2408">
        <f>TB_VOLUMEDEVENDAS[[#This Row],[Produção]]-TB_VOLUMEDEVENDAS[[#This Row],[Exportação]]</f>
        <v>26122</v>
      </c>
    </row>
    <row r="2409" spans="1:11" x14ac:dyDescent="0.2">
      <c r="A2409" s="56">
        <v>6</v>
      </c>
      <c r="B2409">
        <v>2019</v>
      </c>
      <c r="C2409" t="s">
        <v>21</v>
      </c>
      <c r="D2409" s="58">
        <v>43617</v>
      </c>
      <c r="E2409" s="30" t="s">
        <v>0</v>
      </c>
      <c r="F2409">
        <v>32698</v>
      </c>
      <c r="G2409">
        <v>23764</v>
      </c>
      <c r="H2409">
        <v>8934</v>
      </c>
      <c r="I2409">
        <v>29923</v>
      </c>
      <c r="J2409">
        <v>5727</v>
      </c>
      <c r="K2409">
        <f>TB_VOLUMEDEVENDAS[[#This Row],[Produção]]-TB_VOLUMEDEVENDAS[[#This Row],[Exportação]]</f>
        <v>24196</v>
      </c>
    </row>
    <row r="2410" spans="1:11" x14ac:dyDescent="0.2">
      <c r="A2410" s="56">
        <v>7</v>
      </c>
      <c r="B2410">
        <v>2019</v>
      </c>
      <c r="C2410" t="s">
        <v>22</v>
      </c>
      <c r="D2410" s="58">
        <v>43647</v>
      </c>
      <c r="E2410" s="30" t="s">
        <v>0</v>
      </c>
      <c r="F2410">
        <v>37007</v>
      </c>
      <c r="G2410">
        <v>26928</v>
      </c>
      <c r="H2410">
        <v>10079</v>
      </c>
      <c r="I2410">
        <v>31565</v>
      </c>
      <c r="J2410">
        <v>4384</v>
      </c>
      <c r="K2410">
        <f>TB_VOLUMEDEVENDAS[[#This Row],[Produção]]-TB_VOLUMEDEVENDAS[[#This Row],[Exportação]]</f>
        <v>27181</v>
      </c>
    </row>
    <row r="2411" spans="1:11" x14ac:dyDescent="0.2">
      <c r="A2411" s="56">
        <v>8</v>
      </c>
      <c r="B2411">
        <v>2019</v>
      </c>
      <c r="C2411" t="s">
        <v>23</v>
      </c>
      <c r="D2411" s="58">
        <v>43678</v>
      </c>
      <c r="E2411" s="30" t="s">
        <v>0</v>
      </c>
      <c r="F2411">
        <v>35605</v>
      </c>
      <c r="G2411">
        <v>25528</v>
      </c>
      <c r="H2411">
        <v>10077</v>
      </c>
      <c r="I2411">
        <v>33712</v>
      </c>
      <c r="J2411">
        <v>4703</v>
      </c>
      <c r="K2411">
        <f>TB_VOLUMEDEVENDAS[[#This Row],[Produção]]-TB_VOLUMEDEVENDAS[[#This Row],[Exportação]]</f>
        <v>29009</v>
      </c>
    </row>
    <row r="2412" spans="1:11" x14ac:dyDescent="0.2">
      <c r="A2412" s="56">
        <v>9</v>
      </c>
      <c r="B2412">
        <v>2019</v>
      </c>
      <c r="C2412" t="s">
        <v>24</v>
      </c>
      <c r="D2412" s="58">
        <v>43709</v>
      </c>
      <c r="E2412" s="30" t="s">
        <v>0</v>
      </c>
      <c r="F2412">
        <v>36196</v>
      </c>
      <c r="G2412">
        <v>26008</v>
      </c>
      <c r="H2412">
        <v>10188</v>
      </c>
      <c r="I2412">
        <v>31438</v>
      </c>
      <c r="J2412">
        <v>7798</v>
      </c>
      <c r="K2412">
        <f>TB_VOLUMEDEVENDAS[[#This Row],[Produção]]-TB_VOLUMEDEVENDAS[[#This Row],[Exportação]]</f>
        <v>23640</v>
      </c>
    </row>
    <row r="2413" spans="1:11" x14ac:dyDescent="0.2">
      <c r="A2413" s="56">
        <v>10</v>
      </c>
      <c r="B2413">
        <v>2019</v>
      </c>
      <c r="C2413" t="s">
        <v>25</v>
      </c>
      <c r="D2413" s="58">
        <v>43739</v>
      </c>
      <c r="E2413" s="30" t="s">
        <v>0</v>
      </c>
      <c r="F2413">
        <v>37254</v>
      </c>
      <c r="G2413">
        <v>27368</v>
      </c>
      <c r="H2413">
        <v>9886</v>
      </c>
      <c r="I2413">
        <v>35578</v>
      </c>
      <c r="J2413">
        <v>4157</v>
      </c>
      <c r="K2413">
        <f>TB_VOLUMEDEVENDAS[[#This Row],[Produção]]-TB_VOLUMEDEVENDAS[[#This Row],[Exportação]]</f>
        <v>31421</v>
      </c>
    </row>
    <row r="2414" spans="1:11" x14ac:dyDescent="0.2">
      <c r="A2414" s="56">
        <v>11</v>
      </c>
      <c r="B2414">
        <v>2019</v>
      </c>
      <c r="C2414" t="s">
        <v>26</v>
      </c>
      <c r="D2414" s="58">
        <v>43770</v>
      </c>
      <c r="E2414" s="30" t="s">
        <v>0</v>
      </c>
      <c r="F2414">
        <v>34819</v>
      </c>
      <c r="G2414">
        <v>25501</v>
      </c>
      <c r="H2414">
        <v>9318</v>
      </c>
      <c r="I2414">
        <v>30219</v>
      </c>
      <c r="J2414">
        <v>4718</v>
      </c>
      <c r="K2414">
        <f>TB_VOLUMEDEVENDAS[[#This Row],[Produção]]-TB_VOLUMEDEVENDAS[[#This Row],[Exportação]]</f>
        <v>25501</v>
      </c>
    </row>
    <row r="2415" spans="1:11" x14ac:dyDescent="0.2">
      <c r="A2415" s="56">
        <v>12</v>
      </c>
      <c r="B2415">
        <v>2019</v>
      </c>
      <c r="C2415" t="s">
        <v>27</v>
      </c>
      <c r="D2415" s="58">
        <v>43800</v>
      </c>
      <c r="E2415" s="30" t="s">
        <v>0</v>
      </c>
      <c r="F2415">
        <v>36844</v>
      </c>
      <c r="G2415">
        <v>26206</v>
      </c>
      <c r="H2415">
        <v>10638</v>
      </c>
      <c r="I2415">
        <v>21649</v>
      </c>
      <c r="J2415">
        <v>4647</v>
      </c>
      <c r="K2415">
        <f>TB_VOLUMEDEVENDAS[[#This Row],[Produção]]-TB_VOLUMEDEVENDAS[[#This Row],[Exportação]]</f>
        <v>17002</v>
      </c>
    </row>
    <row r="2416" spans="1:11" x14ac:dyDescent="0.2">
      <c r="A2416" s="56">
        <v>1</v>
      </c>
      <c r="B2416">
        <v>2020</v>
      </c>
      <c r="C2416" t="s">
        <v>16</v>
      </c>
      <c r="D2416" s="58">
        <v>43831</v>
      </c>
      <c r="E2416" s="30" t="s">
        <v>0</v>
      </c>
      <c r="F2416">
        <v>30101</v>
      </c>
      <c r="G2416">
        <v>20997</v>
      </c>
      <c r="H2416">
        <v>9104</v>
      </c>
      <c r="I2416">
        <v>20760</v>
      </c>
      <c r="J2416">
        <v>1945</v>
      </c>
      <c r="K2416">
        <f>TB_VOLUMEDEVENDAS[[#This Row],[Produção]]-TB_VOLUMEDEVENDAS[[#This Row],[Exportação]]</f>
        <v>18815</v>
      </c>
    </row>
    <row r="2417" spans="1:11" x14ac:dyDescent="0.2">
      <c r="A2417" s="56">
        <v>2</v>
      </c>
      <c r="B2417">
        <v>2020</v>
      </c>
      <c r="C2417" t="s">
        <v>17</v>
      </c>
      <c r="D2417" s="58">
        <v>43862</v>
      </c>
      <c r="E2417" s="30" t="s">
        <v>0</v>
      </c>
      <c r="F2417">
        <v>28149</v>
      </c>
      <c r="G2417">
        <v>19151</v>
      </c>
      <c r="H2417">
        <v>8998</v>
      </c>
      <c r="I2417">
        <v>19102</v>
      </c>
      <c r="J2417">
        <v>4227</v>
      </c>
      <c r="K2417">
        <f>TB_VOLUMEDEVENDAS[[#This Row],[Produção]]-TB_VOLUMEDEVENDAS[[#This Row],[Exportação]]</f>
        <v>14875</v>
      </c>
    </row>
    <row r="2418" spans="1:11" x14ac:dyDescent="0.2">
      <c r="A2418" s="56">
        <v>3</v>
      </c>
      <c r="B2418">
        <v>2020</v>
      </c>
      <c r="C2418" t="s">
        <v>18</v>
      </c>
      <c r="D2418" s="58">
        <v>43891</v>
      </c>
      <c r="E2418" s="30" t="s">
        <v>0</v>
      </c>
      <c r="F2418">
        <v>25028</v>
      </c>
      <c r="G2418">
        <v>17085</v>
      </c>
      <c r="H2418">
        <v>7943</v>
      </c>
      <c r="I2418">
        <v>23062</v>
      </c>
      <c r="J2418">
        <v>4644</v>
      </c>
      <c r="K2418">
        <f>TB_VOLUMEDEVENDAS[[#This Row],[Produção]]-TB_VOLUMEDEVENDAS[[#This Row],[Exportação]]</f>
        <v>18418</v>
      </c>
    </row>
    <row r="2419" spans="1:11" x14ac:dyDescent="0.2">
      <c r="A2419" s="56">
        <v>4</v>
      </c>
      <c r="B2419">
        <v>2020</v>
      </c>
      <c r="C2419" t="s">
        <v>19</v>
      </c>
      <c r="D2419" s="58">
        <v>43922</v>
      </c>
      <c r="E2419" s="30" t="s">
        <v>0</v>
      </c>
      <c r="F2419">
        <v>11962</v>
      </c>
      <c r="G2419">
        <v>7402</v>
      </c>
      <c r="H2419">
        <v>4560</v>
      </c>
      <c r="I2419">
        <v>102</v>
      </c>
      <c r="J2419">
        <v>1094</v>
      </c>
      <c r="K2419">
        <f>TB_VOLUMEDEVENDAS[[#This Row],[Produção]]-TB_VOLUMEDEVENDAS[[#This Row],[Exportação]]</f>
        <v>-992</v>
      </c>
    </row>
    <row r="2420" spans="1:11" x14ac:dyDescent="0.2">
      <c r="A2420" s="56">
        <v>5</v>
      </c>
      <c r="B2420">
        <v>2020</v>
      </c>
      <c r="C2420" t="s">
        <v>20</v>
      </c>
      <c r="D2420" s="58">
        <v>43952</v>
      </c>
      <c r="E2420" s="30" t="s">
        <v>0</v>
      </c>
      <c r="F2420">
        <v>12568</v>
      </c>
      <c r="G2420">
        <v>7862</v>
      </c>
      <c r="H2420">
        <v>4706</v>
      </c>
      <c r="I2420">
        <v>8204</v>
      </c>
      <c r="J2420">
        <v>952</v>
      </c>
      <c r="K2420">
        <f>TB_VOLUMEDEVENDAS[[#This Row],[Produção]]-TB_VOLUMEDEVENDAS[[#This Row],[Exportação]]</f>
        <v>7252</v>
      </c>
    </row>
    <row r="2421" spans="1:11" x14ac:dyDescent="0.2">
      <c r="A2421" s="56">
        <v>6</v>
      </c>
      <c r="B2421">
        <v>2020</v>
      </c>
      <c r="C2421" t="s">
        <v>21</v>
      </c>
      <c r="D2421" s="58">
        <v>43983</v>
      </c>
      <c r="E2421" s="30" t="s">
        <v>0</v>
      </c>
      <c r="F2421">
        <v>20391</v>
      </c>
      <c r="G2421">
        <v>14071</v>
      </c>
      <c r="H2421">
        <v>6320</v>
      </c>
      <c r="I2421">
        <v>20225</v>
      </c>
      <c r="J2421">
        <v>4622</v>
      </c>
      <c r="K2421">
        <f>TB_VOLUMEDEVENDAS[[#This Row],[Produção]]-TB_VOLUMEDEVENDAS[[#This Row],[Exportação]]</f>
        <v>15603</v>
      </c>
    </row>
    <row r="2422" spans="1:11" x14ac:dyDescent="0.2">
      <c r="A2422" s="56">
        <v>7</v>
      </c>
      <c r="B2422">
        <v>2020</v>
      </c>
      <c r="C2422" t="s">
        <v>22</v>
      </c>
      <c r="D2422" s="58">
        <v>44013</v>
      </c>
      <c r="E2422" s="30" t="s">
        <v>0</v>
      </c>
      <c r="F2422">
        <v>28468</v>
      </c>
      <c r="G2422">
        <v>21051</v>
      </c>
      <c r="H2422">
        <v>7417</v>
      </c>
      <c r="I2422">
        <v>26205</v>
      </c>
      <c r="J2422">
        <v>6083</v>
      </c>
      <c r="K2422">
        <f>TB_VOLUMEDEVENDAS[[#This Row],[Produção]]-TB_VOLUMEDEVENDAS[[#This Row],[Exportação]]</f>
        <v>20122</v>
      </c>
    </row>
    <row r="2423" spans="1:11" x14ac:dyDescent="0.2">
      <c r="A2423" s="56">
        <v>8</v>
      </c>
      <c r="B2423">
        <v>2020</v>
      </c>
      <c r="C2423" t="s">
        <v>23</v>
      </c>
      <c r="D2423" s="58">
        <v>44044</v>
      </c>
      <c r="E2423" s="30" t="s">
        <v>0</v>
      </c>
      <c r="F2423">
        <v>31765</v>
      </c>
      <c r="G2423">
        <v>24542</v>
      </c>
      <c r="H2423">
        <v>7223</v>
      </c>
      <c r="I2423">
        <v>32520</v>
      </c>
      <c r="J2423">
        <v>3639</v>
      </c>
      <c r="K2423">
        <f>TB_VOLUMEDEVENDAS[[#This Row],[Produção]]-TB_VOLUMEDEVENDAS[[#This Row],[Exportação]]</f>
        <v>28881</v>
      </c>
    </row>
    <row r="2424" spans="1:11" x14ac:dyDescent="0.2">
      <c r="A2424" s="56">
        <v>9</v>
      </c>
      <c r="B2424">
        <v>2020</v>
      </c>
      <c r="C2424" t="s">
        <v>24</v>
      </c>
      <c r="D2424" s="58">
        <v>44075</v>
      </c>
      <c r="E2424" s="30" t="s">
        <v>0</v>
      </c>
      <c r="F2424">
        <v>38050</v>
      </c>
      <c r="G2424">
        <v>29517</v>
      </c>
      <c r="H2424">
        <v>8533</v>
      </c>
      <c r="I2424">
        <v>36452</v>
      </c>
      <c r="J2424">
        <v>3530</v>
      </c>
      <c r="K2424">
        <f>TB_VOLUMEDEVENDAS[[#This Row],[Produção]]-TB_VOLUMEDEVENDAS[[#This Row],[Exportação]]</f>
        <v>32922</v>
      </c>
    </row>
    <row r="2425" spans="1:11" x14ac:dyDescent="0.2">
      <c r="A2425" s="56">
        <v>10</v>
      </c>
      <c r="B2425">
        <v>2020</v>
      </c>
      <c r="C2425" t="s">
        <v>25</v>
      </c>
      <c r="D2425" s="58">
        <v>44105</v>
      </c>
      <c r="E2425" s="30" t="s">
        <v>0</v>
      </c>
      <c r="F2425">
        <v>37191</v>
      </c>
      <c r="G2425">
        <v>29088</v>
      </c>
      <c r="H2425">
        <v>8103</v>
      </c>
      <c r="I2425">
        <v>37359</v>
      </c>
      <c r="J2425">
        <v>5089</v>
      </c>
      <c r="K2425">
        <f>TB_VOLUMEDEVENDAS[[#This Row],[Produção]]-TB_VOLUMEDEVENDAS[[#This Row],[Exportação]]</f>
        <v>32270</v>
      </c>
    </row>
    <row r="2426" spans="1:11" x14ac:dyDescent="0.2">
      <c r="A2426" s="56">
        <v>11</v>
      </c>
      <c r="B2426">
        <v>2020</v>
      </c>
      <c r="C2426" t="s">
        <v>26</v>
      </c>
      <c r="D2426" s="58">
        <v>44136</v>
      </c>
      <c r="E2426" s="30" t="s">
        <v>0</v>
      </c>
      <c r="F2426">
        <v>36901</v>
      </c>
      <c r="G2426">
        <v>28977</v>
      </c>
      <c r="H2426">
        <v>7924</v>
      </c>
      <c r="I2426">
        <v>38761</v>
      </c>
      <c r="J2426">
        <v>6856</v>
      </c>
      <c r="K2426">
        <f>TB_VOLUMEDEVENDAS[[#This Row],[Produção]]-TB_VOLUMEDEVENDAS[[#This Row],[Exportação]]</f>
        <v>31905</v>
      </c>
    </row>
    <row r="2427" spans="1:11" x14ac:dyDescent="0.2">
      <c r="A2427" s="56">
        <v>12</v>
      </c>
      <c r="B2427">
        <v>2020</v>
      </c>
      <c r="C2427" t="s">
        <v>27</v>
      </c>
      <c r="D2427" s="58">
        <v>44166</v>
      </c>
      <c r="E2427" s="30" t="s">
        <v>0</v>
      </c>
      <c r="F2427">
        <v>38303</v>
      </c>
      <c r="G2427">
        <v>29274</v>
      </c>
      <c r="H2427">
        <v>9029</v>
      </c>
      <c r="I2427">
        <v>34787</v>
      </c>
      <c r="J2427">
        <v>6008</v>
      </c>
      <c r="K2427">
        <f>TB_VOLUMEDEVENDAS[[#This Row],[Produção]]-TB_VOLUMEDEVENDAS[[#This Row],[Exportação]]</f>
        <v>28779</v>
      </c>
    </row>
    <row r="2428" spans="1:11" x14ac:dyDescent="0.2">
      <c r="A2428" s="56">
        <v>1</v>
      </c>
      <c r="B2428">
        <v>2021</v>
      </c>
      <c r="C2428" t="s">
        <v>16</v>
      </c>
      <c r="D2428" s="58">
        <v>44197</v>
      </c>
      <c r="E2428" s="30" t="s">
        <v>0</v>
      </c>
      <c r="F2428">
        <v>31776</v>
      </c>
      <c r="G2428">
        <v>24310</v>
      </c>
      <c r="H2428">
        <v>7466</v>
      </c>
      <c r="I2428">
        <v>32450</v>
      </c>
      <c r="J2428">
        <v>3286</v>
      </c>
      <c r="K2428">
        <f>TB_VOLUMEDEVENDAS[[#This Row],[Produção]]-TB_VOLUMEDEVENDAS[[#This Row],[Exportação]]</f>
        <v>29164</v>
      </c>
    </row>
    <row r="2429" spans="1:11" x14ac:dyDescent="0.2">
      <c r="A2429" s="56">
        <v>2</v>
      </c>
      <c r="B2429">
        <v>2021</v>
      </c>
      <c r="C2429" t="s">
        <v>17</v>
      </c>
      <c r="D2429" s="58">
        <v>44228</v>
      </c>
      <c r="E2429" s="30" t="s">
        <v>0</v>
      </c>
      <c r="F2429">
        <v>30377</v>
      </c>
      <c r="G2429">
        <v>24351</v>
      </c>
      <c r="H2429">
        <v>6026</v>
      </c>
      <c r="I2429">
        <v>28572</v>
      </c>
      <c r="J2429">
        <v>5763</v>
      </c>
      <c r="K2429">
        <f>TB_VOLUMEDEVENDAS[[#This Row],[Produção]]-TB_VOLUMEDEVENDAS[[#This Row],[Exportação]]</f>
        <v>22809</v>
      </c>
    </row>
    <row r="2430" spans="1:11" x14ac:dyDescent="0.2">
      <c r="A2430" s="56">
        <v>3</v>
      </c>
      <c r="B2430">
        <v>2021</v>
      </c>
      <c r="C2430" t="s">
        <v>18</v>
      </c>
      <c r="D2430" s="58">
        <v>44256</v>
      </c>
      <c r="E2430" s="30" t="s">
        <v>0</v>
      </c>
      <c r="F2430">
        <v>35498</v>
      </c>
      <c r="G2430">
        <v>27257</v>
      </c>
      <c r="H2430">
        <v>8241</v>
      </c>
      <c r="I2430">
        <v>31580</v>
      </c>
      <c r="J2430">
        <v>3364</v>
      </c>
      <c r="K2430">
        <f>TB_VOLUMEDEVENDAS[[#This Row],[Produção]]-TB_VOLUMEDEVENDAS[[#This Row],[Exportação]]</f>
        <v>28216</v>
      </c>
    </row>
    <row r="2431" spans="1:11" x14ac:dyDescent="0.2">
      <c r="A2431" s="56">
        <v>4</v>
      </c>
      <c r="B2431">
        <v>2021</v>
      </c>
      <c r="C2431" t="s">
        <v>19</v>
      </c>
      <c r="D2431" s="58">
        <v>44287</v>
      </c>
      <c r="E2431" s="30" t="s">
        <v>0</v>
      </c>
      <c r="F2431">
        <v>36694</v>
      </c>
      <c r="G2431">
        <v>28559</v>
      </c>
      <c r="H2431">
        <v>8135</v>
      </c>
      <c r="I2431">
        <v>28083</v>
      </c>
      <c r="J2431">
        <v>4490</v>
      </c>
      <c r="K2431">
        <f>TB_VOLUMEDEVENDAS[[#This Row],[Produção]]-TB_VOLUMEDEVENDAS[[#This Row],[Exportação]]</f>
        <v>23593</v>
      </c>
    </row>
    <row r="2432" spans="1:11" x14ac:dyDescent="0.2">
      <c r="A2432" s="56">
        <v>5</v>
      </c>
      <c r="B2432">
        <v>2021</v>
      </c>
      <c r="C2432" t="s">
        <v>20</v>
      </c>
      <c r="D2432" s="58">
        <v>44317</v>
      </c>
      <c r="E2432" s="30" t="s">
        <v>0</v>
      </c>
      <c r="F2432">
        <v>32877</v>
      </c>
      <c r="G2432">
        <v>24408</v>
      </c>
      <c r="H2432">
        <v>8469</v>
      </c>
      <c r="I2432">
        <v>35483</v>
      </c>
      <c r="J2432">
        <v>5167</v>
      </c>
      <c r="K2432">
        <f>TB_VOLUMEDEVENDAS[[#This Row],[Produção]]-TB_VOLUMEDEVENDAS[[#This Row],[Exportação]]</f>
        <v>30316</v>
      </c>
    </row>
    <row r="2433" spans="1:11" x14ac:dyDescent="0.2">
      <c r="A2433" s="56">
        <v>6</v>
      </c>
      <c r="B2433">
        <v>2021</v>
      </c>
      <c r="C2433" t="s">
        <v>21</v>
      </c>
      <c r="D2433" s="58">
        <v>44348</v>
      </c>
      <c r="E2433" s="30" t="s">
        <v>0</v>
      </c>
      <c r="F2433">
        <v>36320</v>
      </c>
      <c r="G2433">
        <v>28256</v>
      </c>
      <c r="H2433">
        <v>8064</v>
      </c>
      <c r="I2433">
        <v>31825</v>
      </c>
      <c r="J2433">
        <v>3886</v>
      </c>
      <c r="K2433">
        <f>TB_VOLUMEDEVENDAS[[#This Row],[Produção]]-TB_VOLUMEDEVENDAS[[#This Row],[Exportação]]</f>
        <v>27939</v>
      </c>
    </row>
    <row r="2434" spans="1:11" x14ac:dyDescent="0.2">
      <c r="A2434" s="56">
        <v>7</v>
      </c>
      <c r="B2434">
        <v>2021</v>
      </c>
      <c r="C2434" t="s">
        <v>22</v>
      </c>
      <c r="D2434" s="58">
        <v>44378</v>
      </c>
      <c r="E2434" s="30" t="s">
        <v>0</v>
      </c>
      <c r="F2434">
        <v>38611</v>
      </c>
      <c r="G2434">
        <v>28618</v>
      </c>
      <c r="H2434">
        <v>9993</v>
      </c>
      <c r="I2434">
        <v>31709</v>
      </c>
      <c r="J2434">
        <v>3866</v>
      </c>
      <c r="K2434">
        <f>TB_VOLUMEDEVENDAS[[#This Row],[Produção]]-TB_VOLUMEDEVENDAS[[#This Row],[Exportação]]</f>
        <v>27843</v>
      </c>
    </row>
    <row r="2435" spans="1:11" x14ac:dyDescent="0.2">
      <c r="A2435" s="56">
        <v>8</v>
      </c>
      <c r="B2435">
        <v>2021</v>
      </c>
      <c r="C2435" t="s">
        <v>23</v>
      </c>
      <c r="D2435" s="58">
        <v>44409</v>
      </c>
      <c r="E2435" s="30" t="s">
        <v>0</v>
      </c>
      <c r="F2435">
        <v>38735</v>
      </c>
      <c r="G2435">
        <v>28080</v>
      </c>
      <c r="H2435">
        <v>10655</v>
      </c>
      <c r="I2435">
        <v>28463</v>
      </c>
      <c r="J2435">
        <v>5162</v>
      </c>
      <c r="K2435">
        <f>TB_VOLUMEDEVENDAS[[#This Row],[Produção]]-TB_VOLUMEDEVENDAS[[#This Row],[Exportação]]</f>
        <v>23301</v>
      </c>
    </row>
    <row r="2436" spans="1:11" x14ac:dyDescent="0.2">
      <c r="A2436" s="56">
        <v>9</v>
      </c>
      <c r="B2436">
        <v>2021</v>
      </c>
      <c r="C2436" t="s">
        <v>24</v>
      </c>
      <c r="D2436" s="58">
        <v>44440</v>
      </c>
      <c r="E2436" s="30" t="s">
        <v>0</v>
      </c>
      <c r="F2436">
        <v>33511</v>
      </c>
      <c r="G2436">
        <v>24139</v>
      </c>
      <c r="H2436">
        <v>9372</v>
      </c>
      <c r="I2436">
        <v>25216</v>
      </c>
      <c r="J2436">
        <v>3025</v>
      </c>
      <c r="K2436">
        <f>TB_VOLUMEDEVENDAS[[#This Row],[Produção]]-TB_VOLUMEDEVENDAS[[#This Row],[Exportação]]</f>
        <v>22191</v>
      </c>
    </row>
    <row r="2437" spans="1:11" x14ac:dyDescent="0.2">
      <c r="A2437" s="56">
        <v>10</v>
      </c>
      <c r="B2437">
        <v>2021</v>
      </c>
      <c r="C2437" t="s">
        <v>25</v>
      </c>
      <c r="D2437" s="58">
        <v>44470</v>
      </c>
      <c r="E2437" s="30" t="s">
        <v>0</v>
      </c>
      <c r="F2437">
        <v>31069</v>
      </c>
      <c r="G2437">
        <v>22660</v>
      </c>
      <c r="H2437">
        <v>8409</v>
      </c>
      <c r="I2437">
        <v>28695</v>
      </c>
      <c r="J2437">
        <v>4115</v>
      </c>
      <c r="K2437">
        <f>TB_VOLUMEDEVENDAS[[#This Row],[Produção]]-TB_VOLUMEDEVENDAS[[#This Row],[Exportação]]</f>
        <v>24580</v>
      </c>
    </row>
    <row r="2438" spans="1:11" x14ac:dyDescent="0.2">
      <c r="A2438" s="56">
        <v>11</v>
      </c>
      <c r="B2438">
        <v>2021</v>
      </c>
      <c r="C2438" t="s">
        <v>26</v>
      </c>
      <c r="D2438" s="58">
        <v>44501</v>
      </c>
      <c r="E2438" s="30" t="s">
        <v>0</v>
      </c>
      <c r="F2438">
        <v>35347</v>
      </c>
      <c r="G2438">
        <v>25852</v>
      </c>
      <c r="H2438">
        <v>9495</v>
      </c>
      <c r="I2438">
        <v>30447</v>
      </c>
      <c r="J2438">
        <v>3378</v>
      </c>
      <c r="K2438">
        <f>TB_VOLUMEDEVENDAS[[#This Row],[Produção]]-TB_VOLUMEDEVENDAS[[#This Row],[Exportação]]</f>
        <v>27069</v>
      </c>
    </row>
    <row r="2439" spans="1:11" x14ac:dyDescent="0.2">
      <c r="A2439" s="56">
        <v>12</v>
      </c>
      <c r="B2439">
        <v>2021</v>
      </c>
      <c r="C2439" t="s">
        <v>27</v>
      </c>
      <c r="D2439" s="58">
        <v>44531</v>
      </c>
      <c r="E2439" s="30" t="s">
        <v>0</v>
      </c>
      <c r="F2439">
        <v>37828</v>
      </c>
      <c r="G2439">
        <v>25385</v>
      </c>
      <c r="H2439">
        <v>12443</v>
      </c>
      <c r="I2439">
        <v>30188</v>
      </c>
      <c r="J2439">
        <v>5936</v>
      </c>
      <c r="K2439">
        <f>TB_VOLUMEDEVENDAS[[#This Row],[Produção]]-TB_VOLUMEDEVENDAS[[#This Row],[Exportação]]</f>
        <v>24252</v>
      </c>
    </row>
    <row r="2440" spans="1:11" x14ac:dyDescent="0.2">
      <c r="A2440" s="56">
        <v>1</v>
      </c>
      <c r="B2440">
        <v>2022</v>
      </c>
      <c r="C2440" t="s">
        <v>16</v>
      </c>
      <c r="D2440" s="58">
        <v>44562</v>
      </c>
      <c r="E2440" s="30" t="s">
        <v>0</v>
      </c>
      <c r="F2440">
        <v>24536</v>
      </c>
      <c r="G2440">
        <v>16759</v>
      </c>
      <c r="H2440">
        <v>7777</v>
      </c>
      <c r="I2440">
        <v>22306</v>
      </c>
      <c r="J2440">
        <v>4402</v>
      </c>
      <c r="K2440">
        <f>TB_VOLUMEDEVENDAS[[#This Row],[Produção]]-TB_VOLUMEDEVENDAS[[#This Row],[Exportação]]</f>
        <v>17904</v>
      </c>
    </row>
    <row r="2441" spans="1:11" x14ac:dyDescent="0.2">
      <c r="A2441" s="56">
        <v>2</v>
      </c>
      <c r="B2441">
        <v>2022</v>
      </c>
      <c r="C2441" t="s">
        <v>17</v>
      </c>
      <c r="D2441" s="58">
        <v>44593</v>
      </c>
      <c r="E2441" s="30" t="s">
        <v>0</v>
      </c>
      <c r="F2441">
        <v>23286</v>
      </c>
      <c r="G2441">
        <v>17359</v>
      </c>
      <c r="H2441">
        <v>5927</v>
      </c>
      <c r="I2441">
        <v>22369</v>
      </c>
      <c r="J2441">
        <v>7715</v>
      </c>
      <c r="K2441">
        <f>TB_VOLUMEDEVENDAS[[#This Row],[Produção]]-TB_VOLUMEDEVENDAS[[#This Row],[Exportação]]</f>
        <v>14654</v>
      </c>
    </row>
    <row r="2442" spans="1:11" x14ac:dyDescent="0.2">
      <c r="A2442" s="56">
        <v>3</v>
      </c>
      <c r="B2442">
        <v>2022</v>
      </c>
      <c r="C2442" t="s">
        <v>18</v>
      </c>
      <c r="D2442" s="58">
        <v>44621</v>
      </c>
      <c r="E2442" s="30" t="s">
        <v>0</v>
      </c>
      <c r="F2442">
        <v>27129</v>
      </c>
      <c r="G2442">
        <v>19423</v>
      </c>
      <c r="H2442">
        <v>7706</v>
      </c>
      <c r="I2442">
        <v>29202</v>
      </c>
      <c r="J2442">
        <v>3628</v>
      </c>
      <c r="K2442">
        <f>TB_VOLUMEDEVENDAS[[#This Row],[Produção]]-TB_VOLUMEDEVENDAS[[#This Row],[Exportação]]</f>
        <v>25574</v>
      </c>
    </row>
    <row r="2443" spans="1:11" x14ac:dyDescent="0.2">
      <c r="A2443" s="56">
        <v>4</v>
      </c>
      <c r="B2443">
        <v>2022</v>
      </c>
      <c r="C2443" t="s">
        <v>19</v>
      </c>
      <c r="D2443" s="58">
        <v>44652</v>
      </c>
      <c r="E2443" s="30" t="s">
        <v>0</v>
      </c>
      <c r="F2443">
        <v>27024</v>
      </c>
      <c r="G2443">
        <v>19647</v>
      </c>
      <c r="H2443">
        <v>7377</v>
      </c>
      <c r="I2443">
        <v>29823</v>
      </c>
      <c r="J2443">
        <v>6189</v>
      </c>
      <c r="K2443">
        <f>TB_VOLUMEDEVENDAS[[#This Row],[Produção]]-TB_VOLUMEDEVENDAS[[#This Row],[Exportação]]</f>
        <v>23634</v>
      </c>
    </row>
    <row r="2444" spans="1:11" x14ac:dyDescent="0.2">
      <c r="A2444" s="56">
        <v>5</v>
      </c>
      <c r="B2444">
        <v>2022</v>
      </c>
      <c r="C2444" t="s">
        <v>20</v>
      </c>
      <c r="D2444" s="58">
        <v>44682</v>
      </c>
      <c r="E2444" s="30" t="s">
        <v>0</v>
      </c>
      <c r="F2444">
        <v>35731</v>
      </c>
      <c r="G2444">
        <v>27314</v>
      </c>
      <c r="H2444">
        <v>8417</v>
      </c>
      <c r="I2444">
        <v>29401</v>
      </c>
      <c r="J2444">
        <v>6144</v>
      </c>
      <c r="K2444">
        <f>TB_VOLUMEDEVENDAS[[#This Row],[Produção]]-TB_VOLUMEDEVENDAS[[#This Row],[Exportação]]</f>
        <v>23257</v>
      </c>
    </row>
    <row r="2445" spans="1:11" x14ac:dyDescent="0.2">
      <c r="A2445" s="56">
        <v>6</v>
      </c>
      <c r="B2445">
        <v>2022</v>
      </c>
      <c r="C2445" t="s">
        <v>21</v>
      </c>
      <c r="D2445" s="58">
        <v>44713</v>
      </c>
      <c r="E2445" s="30" t="s">
        <v>0</v>
      </c>
      <c r="F2445">
        <v>31907</v>
      </c>
      <c r="G2445">
        <v>23792</v>
      </c>
      <c r="H2445">
        <v>8115</v>
      </c>
      <c r="I2445">
        <v>28853</v>
      </c>
      <c r="J2445">
        <v>7791</v>
      </c>
      <c r="K2445">
        <f>TB_VOLUMEDEVENDAS[[#This Row],[Produção]]-TB_VOLUMEDEVENDAS[[#This Row],[Exportação]]</f>
        <v>21062</v>
      </c>
    </row>
    <row r="2446" spans="1:11" x14ac:dyDescent="0.2">
      <c r="A2446" s="56">
        <v>7</v>
      </c>
      <c r="B2446">
        <v>2022</v>
      </c>
      <c r="C2446" t="s">
        <v>22</v>
      </c>
      <c r="D2446" s="58">
        <v>44743</v>
      </c>
      <c r="E2446" s="30" t="s">
        <v>0</v>
      </c>
      <c r="F2446">
        <v>33766</v>
      </c>
      <c r="G2446">
        <v>25745</v>
      </c>
      <c r="H2446">
        <v>8021</v>
      </c>
      <c r="I2446">
        <v>42927</v>
      </c>
      <c r="J2446">
        <v>4025</v>
      </c>
      <c r="K2446">
        <f>TB_VOLUMEDEVENDAS[[#This Row],[Produção]]-TB_VOLUMEDEVENDAS[[#This Row],[Exportação]]</f>
        <v>38902</v>
      </c>
    </row>
    <row r="2447" spans="1:11" x14ac:dyDescent="0.2">
      <c r="A2447" s="56">
        <v>8</v>
      </c>
      <c r="B2447">
        <v>2022</v>
      </c>
      <c r="C2447" t="s">
        <v>23</v>
      </c>
      <c r="D2447" s="58">
        <v>44774</v>
      </c>
      <c r="E2447" s="30" t="s">
        <v>0</v>
      </c>
      <c r="F2447">
        <v>39640</v>
      </c>
      <c r="G2447">
        <v>30750</v>
      </c>
      <c r="H2447">
        <v>8890</v>
      </c>
      <c r="I2447">
        <v>36157</v>
      </c>
      <c r="J2447">
        <v>6366</v>
      </c>
      <c r="K2447">
        <f>TB_VOLUMEDEVENDAS[[#This Row],[Produção]]-TB_VOLUMEDEVENDAS[[#This Row],[Exportação]]</f>
        <v>29791</v>
      </c>
    </row>
    <row r="2448" spans="1:11" x14ac:dyDescent="0.2">
      <c r="A2448" s="56">
        <v>9</v>
      </c>
      <c r="B2448">
        <v>2022</v>
      </c>
      <c r="C2448" t="s">
        <v>24</v>
      </c>
      <c r="D2448" s="58">
        <v>44805</v>
      </c>
      <c r="E2448" s="30" t="s">
        <v>0</v>
      </c>
      <c r="F2448">
        <v>37670</v>
      </c>
      <c r="G2448">
        <v>28651</v>
      </c>
      <c r="H2448">
        <v>9019</v>
      </c>
      <c r="I2448">
        <v>32280</v>
      </c>
      <c r="J2448">
        <v>3163</v>
      </c>
      <c r="K2448">
        <f>TB_VOLUMEDEVENDAS[[#This Row],[Produção]]-TB_VOLUMEDEVENDAS[[#This Row],[Exportação]]</f>
        <v>29117</v>
      </c>
    </row>
    <row r="2449" spans="1:11" x14ac:dyDescent="0.2">
      <c r="A2449" s="56">
        <v>10</v>
      </c>
      <c r="B2449">
        <v>2022</v>
      </c>
      <c r="C2449" t="s">
        <v>25</v>
      </c>
      <c r="D2449" s="58">
        <v>44835</v>
      </c>
      <c r="E2449" s="30" t="s">
        <v>0</v>
      </c>
      <c r="F2449">
        <v>31809</v>
      </c>
      <c r="G2449">
        <v>23249</v>
      </c>
      <c r="H2449">
        <v>8560</v>
      </c>
      <c r="I2449">
        <v>22662</v>
      </c>
      <c r="J2449">
        <v>5069</v>
      </c>
      <c r="K2449">
        <f>TB_VOLUMEDEVENDAS[[#This Row],[Produção]]-TB_VOLUMEDEVENDAS[[#This Row],[Exportação]]</f>
        <v>17593</v>
      </c>
    </row>
    <row r="2450" spans="1:11" x14ac:dyDescent="0.2">
      <c r="A2450" s="56">
        <v>11</v>
      </c>
      <c r="B2450">
        <v>2022</v>
      </c>
      <c r="C2450" t="s">
        <v>26</v>
      </c>
      <c r="D2450" s="58">
        <v>44866</v>
      </c>
      <c r="E2450" s="30" t="s">
        <v>0</v>
      </c>
      <c r="F2450">
        <v>33334</v>
      </c>
      <c r="G2450">
        <v>23286</v>
      </c>
      <c r="H2450">
        <v>10048</v>
      </c>
      <c r="I2450">
        <v>29570</v>
      </c>
      <c r="J2450">
        <v>5311</v>
      </c>
      <c r="K2450">
        <f>TB_VOLUMEDEVENDAS[[#This Row],[Produção]]-TB_VOLUMEDEVENDAS[[#This Row],[Exportação]]</f>
        <v>24259</v>
      </c>
    </row>
    <row r="2451" spans="1:11" x14ac:dyDescent="0.2">
      <c r="A2451" s="56">
        <v>12</v>
      </c>
      <c r="B2451">
        <v>2022</v>
      </c>
      <c r="C2451" t="s">
        <v>27</v>
      </c>
      <c r="D2451" s="58">
        <v>44896</v>
      </c>
      <c r="E2451" s="30" t="s">
        <v>0</v>
      </c>
      <c r="F2451">
        <v>37967</v>
      </c>
      <c r="G2451">
        <v>26199</v>
      </c>
      <c r="H2451">
        <v>11768</v>
      </c>
      <c r="I2451">
        <v>25617</v>
      </c>
      <c r="J2451">
        <v>4115</v>
      </c>
      <c r="K2451">
        <f>TB_VOLUMEDEVENDAS[[#This Row],[Produção]]-TB_VOLUMEDEVENDAS[[#This Row],[Exportação]]</f>
        <v>21502</v>
      </c>
    </row>
    <row r="2452" spans="1:11" x14ac:dyDescent="0.2">
      <c r="A2452" s="56">
        <v>1</v>
      </c>
      <c r="B2452">
        <v>2023</v>
      </c>
      <c r="C2452" t="s">
        <v>16</v>
      </c>
      <c r="D2452" s="58">
        <v>44927</v>
      </c>
      <c r="E2452" s="30" t="s">
        <v>0</v>
      </c>
      <c r="F2452">
        <v>26795</v>
      </c>
      <c r="G2452">
        <v>19099</v>
      </c>
      <c r="H2452">
        <v>7696</v>
      </c>
      <c r="I2452">
        <v>22775</v>
      </c>
      <c r="J2452">
        <v>4760</v>
      </c>
      <c r="K2452">
        <f>TB_VOLUMEDEVENDAS[[#This Row],[Produção]]-TB_VOLUMEDEVENDAS[[#This Row],[Exportação]]</f>
        <v>18015</v>
      </c>
    </row>
    <row r="2453" spans="1:11" x14ac:dyDescent="0.2">
      <c r="A2453" s="56">
        <v>2</v>
      </c>
      <c r="B2453">
        <v>2023</v>
      </c>
      <c r="C2453" t="s">
        <v>17</v>
      </c>
      <c r="D2453" s="58">
        <v>44958</v>
      </c>
      <c r="E2453" s="30" t="s">
        <v>0</v>
      </c>
      <c r="F2453">
        <v>24043</v>
      </c>
      <c r="G2453">
        <v>17289</v>
      </c>
      <c r="H2453">
        <v>6754</v>
      </c>
      <c r="I2453">
        <v>28426</v>
      </c>
      <c r="J2453">
        <v>5352</v>
      </c>
      <c r="K2453">
        <f>TB_VOLUMEDEVENDAS[[#This Row],[Produção]]-TB_VOLUMEDEVENDAS[[#This Row],[Exportação]]</f>
        <v>23074</v>
      </c>
    </row>
    <row r="2454" spans="1:11" x14ac:dyDescent="0.2">
      <c r="A2454" s="56">
        <v>3</v>
      </c>
      <c r="B2454">
        <v>2023</v>
      </c>
      <c r="C2454" t="s">
        <v>18</v>
      </c>
      <c r="D2454" s="58">
        <v>44986</v>
      </c>
      <c r="E2454" s="30" t="s">
        <v>0</v>
      </c>
      <c r="F2454">
        <v>40109</v>
      </c>
      <c r="G2454">
        <v>30058</v>
      </c>
      <c r="H2454">
        <v>10051</v>
      </c>
      <c r="I2454">
        <v>39890</v>
      </c>
      <c r="J2454">
        <v>6874</v>
      </c>
      <c r="K2454">
        <f>TB_VOLUMEDEVENDAS[[#This Row],[Produção]]-TB_VOLUMEDEVENDAS[[#This Row],[Exportação]]</f>
        <v>33016</v>
      </c>
    </row>
    <row r="2455" spans="1:11" x14ac:dyDescent="0.2">
      <c r="A2455" s="56">
        <v>4</v>
      </c>
      <c r="B2455">
        <v>2023</v>
      </c>
      <c r="C2455" t="s">
        <v>19</v>
      </c>
      <c r="D2455" s="58">
        <v>45017</v>
      </c>
      <c r="E2455" s="30" t="s">
        <v>0</v>
      </c>
      <c r="F2455">
        <v>33320</v>
      </c>
      <c r="G2455">
        <v>25601</v>
      </c>
      <c r="H2455">
        <v>7719</v>
      </c>
      <c r="I2455">
        <v>32421</v>
      </c>
      <c r="J2455">
        <v>4916</v>
      </c>
      <c r="K2455">
        <f>TB_VOLUMEDEVENDAS[[#This Row],[Produção]]-TB_VOLUMEDEVENDAS[[#This Row],[Exportação]]</f>
        <v>27505</v>
      </c>
    </row>
    <row r="2456" spans="1:11" x14ac:dyDescent="0.2">
      <c r="A2456" s="56">
        <v>5</v>
      </c>
      <c r="B2456">
        <v>2023</v>
      </c>
      <c r="C2456" t="s">
        <v>20</v>
      </c>
      <c r="D2456" s="58">
        <v>45047</v>
      </c>
      <c r="E2456" s="30" t="s">
        <v>0</v>
      </c>
      <c r="F2456">
        <v>38873</v>
      </c>
      <c r="G2456">
        <v>29447</v>
      </c>
      <c r="H2456">
        <v>9426</v>
      </c>
      <c r="I2456">
        <v>42524</v>
      </c>
      <c r="J2456">
        <v>7326</v>
      </c>
      <c r="K2456">
        <f>TB_VOLUMEDEVENDAS[[#This Row],[Produção]]-TB_VOLUMEDEVENDAS[[#This Row],[Exportação]]</f>
        <v>35198</v>
      </c>
    </row>
    <row r="2457" spans="1:11" x14ac:dyDescent="0.2">
      <c r="A2457" s="56">
        <v>6</v>
      </c>
      <c r="B2457">
        <v>2023</v>
      </c>
      <c r="C2457" t="s">
        <v>21</v>
      </c>
      <c r="D2457" s="58">
        <v>45078</v>
      </c>
      <c r="E2457" s="30" t="s">
        <v>0</v>
      </c>
      <c r="F2457">
        <v>37833</v>
      </c>
      <c r="G2457">
        <v>29094</v>
      </c>
      <c r="H2457">
        <v>8739</v>
      </c>
      <c r="I2457">
        <v>37477</v>
      </c>
      <c r="J2457">
        <v>6967</v>
      </c>
      <c r="K2457">
        <f>TB_VOLUMEDEVENDAS[[#This Row],[Produção]]-TB_VOLUMEDEVENDAS[[#This Row],[Exportação]]</f>
        <v>30510</v>
      </c>
    </row>
    <row r="2458" spans="1:11" x14ac:dyDescent="0.2">
      <c r="A2458" s="56">
        <v>7</v>
      </c>
      <c r="B2458">
        <v>2023</v>
      </c>
      <c r="C2458" t="s">
        <v>22</v>
      </c>
      <c r="D2458" s="58">
        <v>45108</v>
      </c>
      <c r="E2458" s="30" t="s">
        <v>0</v>
      </c>
      <c r="F2458">
        <v>38953</v>
      </c>
      <c r="G2458">
        <v>29969</v>
      </c>
      <c r="H2458">
        <v>8984</v>
      </c>
      <c r="I2458">
        <v>32505</v>
      </c>
      <c r="J2458">
        <v>6166</v>
      </c>
      <c r="K2458">
        <f>TB_VOLUMEDEVENDAS[[#This Row],[Produção]]-TB_VOLUMEDEVENDAS[[#This Row],[Exportação]]</f>
        <v>26339</v>
      </c>
    </row>
    <row r="2459" spans="1:11" x14ac:dyDescent="0.2">
      <c r="A2459" s="56">
        <v>8</v>
      </c>
      <c r="B2459">
        <v>2023</v>
      </c>
      <c r="C2459" t="s">
        <v>23</v>
      </c>
      <c r="D2459" s="58">
        <v>45139</v>
      </c>
      <c r="E2459" s="30" t="s">
        <v>0</v>
      </c>
      <c r="F2459">
        <v>43468</v>
      </c>
      <c r="G2459">
        <v>33347</v>
      </c>
      <c r="H2459">
        <v>10121</v>
      </c>
      <c r="I2459">
        <v>41590</v>
      </c>
      <c r="J2459">
        <v>7250</v>
      </c>
      <c r="K2459">
        <f>TB_VOLUMEDEVENDAS[[#This Row],[Produção]]-TB_VOLUMEDEVENDAS[[#This Row],[Exportação]]</f>
        <v>34340</v>
      </c>
    </row>
    <row r="2460" spans="1:11" x14ac:dyDescent="0.2">
      <c r="A2460" s="56">
        <v>9</v>
      </c>
      <c r="B2460">
        <v>2023</v>
      </c>
      <c r="C2460" t="s">
        <v>24</v>
      </c>
      <c r="D2460" s="58">
        <v>45170</v>
      </c>
      <c r="E2460" s="30" t="s">
        <v>0</v>
      </c>
      <c r="F2460">
        <v>41747</v>
      </c>
      <c r="G2460">
        <v>32744</v>
      </c>
      <c r="H2460">
        <v>9003</v>
      </c>
      <c r="I2460">
        <v>39301</v>
      </c>
      <c r="J2460">
        <v>6637</v>
      </c>
      <c r="K2460">
        <f>TB_VOLUMEDEVENDAS[[#This Row],[Produção]]-TB_VOLUMEDEVENDAS[[#This Row],[Exportação]]</f>
        <v>32664</v>
      </c>
    </row>
    <row r="2461" spans="1:11" x14ac:dyDescent="0.2">
      <c r="A2461" s="56">
        <v>10</v>
      </c>
      <c r="B2461">
        <v>2023</v>
      </c>
      <c r="C2461" t="s">
        <v>25</v>
      </c>
      <c r="D2461" s="58">
        <v>45200</v>
      </c>
      <c r="E2461" s="30" t="s">
        <v>0</v>
      </c>
      <c r="F2461">
        <v>43621</v>
      </c>
      <c r="G2461">
        <v>33459</v>
      </c>
      <c r="H2461">
        <v>10162</v>
      </c>
      <c r="I2461">
        <v>37457</v>
      </c>
      <c r="J2461">
        <v>5130</v>
      </c>
      <c r="K2461">
        <f>TB_VOLUMEDEVENDAS[[#This Row],[Produção]]-TB_VOLUMEDEVENDAS[[#This Row],[Exportação]]</f>
        <v>32327</v>
      </c>
    </row>
    <row r="2462" spans="1:11" x14ac:dyDescent="0.2">
      <c r="A2462" s="56">
        <v>11</v>
      </c>
      <c r="B2462">
        <v>2023</v>
      </c>
      <c r="C2462" t="s">
        <v>26</v>
      </c>
      <c r="D2462" s="58">
        <v>45231</v>
      </c>
      <c r="E2462" s="30" t="s">
        <v>0</v>
      </c>
      <c r="F2462">
        <v>41116</v>
      </c>
      <c r="G2462">
        <v>31299</v>
      </c>
      <c r="H2462">
        <v>9817</v>
      </c>
      <c r="I2462">
        <v>35241</v>
      </c>
      <c r="J2462">
        <v>5598</v>
      </c>
      <c r="K2462">
        <f>TB_VOLUMEDEVENDAS[[#This Row],[Produção]]-TB_VOLUMEDEVENDAS[[#This Row],[Exportação]]</f>
        <v>29643</v>
      </c>
    </row>
    <row r="2463" spans="1:11" x14ac:dyDescent="0.2">
      <c r="A2463" s="56">
        <v>12</v>
      </c>
      <c r="B2463">
        <v>2023</v>
      </c>
      <c r="C2463" t="s">
        <v>27</v>
      </c>
      <c r="D2463" s="58">
        <v>45261</v>
      </c>
      <c r="E2463" s="30" t="s">
        <v>0</v>
      </c>
      <c r="F2463">
        <v>48952</v>
      </c>
      <c r="G2463">
        <v>37217</v>
      </c>
      <c r="H2463">
        <v>11735</v>
      </c>
      <c r="I2463">
        <v>32019</v>
      </c>
      <c r="J2463">
        <v>6795</v>
      </c>
      <c r="K2463">
        <f>TB_VOLUMEDEVENDAS[[#This Row],[Produção]]-TB_VOLUMEDEVENDAS[[#This Row],[Exportação]]</f>
        <v>25224</v>
      </c>
    </row>
    <row r="2464" spans="1:11" x14ac:dyDescent="0.2">
      <c r="A2464" s="56">
        <v>1</v>
      </c>
      <c r="B2464">
        <v>2024</v>
      </c>
      <c r="C2464" t="s">
        <v>16</v>
      </c>
      <c r="D2464" s="58">
        <v>45292</v>
      </c>
      <c r="E2464" s="30" t="s">
        <v>0</v>
      </c>
      <c r="F2464">
        <v>33724</v>
      </c>
      <c r="G2464">
        <v>24821</v>
      </c>
      <c r="H2464">
        <v>8903</v>
      </c>
      <c r="I2464">
        <v>26002</v>
      </c>
      <c r="J2464">
        <v>3500</v>
      </c>
      <c r="K2464">
        <f>TB_VOLUMEDEVENDAS[[#This Row],[Produção]]-TB_VOLUMEDEVENDAS[[#This Row],[Exportação]]</f>
        <v>22502</v>
      </c>
    </row>
    <row r="2465" spans="1:11" x14ac:dyDescent="0.2">
      <c r="A2465" s="56">
        <v>2</v>
      </c>
      <c r="B2465">
        <v>2024</v>
      </c>
      <c r="C2465" t="s">
        <v>17</v>
      </c>
      <c r="D2465" s="58">
        <v>45323</v>
      </c>
      <c r="E2465" s="30" t="s">
        <v>0</v>
      </c>
      <c r="F2465">
        <v>35174</v>
      </c>
      <c r="G2465">
        <v>26429</v>
      </c>
      <c r="H2465">
        <v>8745</v>
      </c>
      <c r="I2465">
        <v>36566</v>
      </c>
      <c r="J2465">
        <v>7439</v>
      </c>
      <c r="K2465">
        <f>TB_VOLUMEDEVENDAS[[#This Row],[Produção]]-TB_VOLUMEDEVENDAS[[#This Row],[Exportação]]</f>
        <v>29127</v>
      </c>
    </row>
    <row r="2466" spans="1:11" x14ac:dyDescent="0.2">
      <c r="A2466" s="56">
        <v>3</v>
      </c>
      <c r="B2466">
        <v>2024</v>
      </c>
      <c r="C2466" t="s">
        <v>18</v>
      </c>
      <c r="D2466" s="58">
        <v>45352</v>
      </c>
      <c r="E2466" s="30" t="s">
        <v>0</v>
      </c>
      <c r="F2466">
        <v>38311</v>
      </c>
      <c r="G2466">
        <v>29853</v>
      </c>
      <c r="H2466">
        <v>8458</v>
      </c>
      <c r="I2466">
        <v>38482</v>
      </c>
      <c r="J2466">
        <v>7758</v>
      </c>
      <c r="K2466">
        <f>TB_VOLUMEDEVENDAS[[#This Row],[Produção]]-TB_VOLUMEDEVENDAS[[#This Row],[Exportação]]</f>
        <v>30724</v>
      </c>
    </row>
    <row r="2467" spans="1:11" x14ac:dyDescent="0.2">
      <c r="A2467" s="56">
        <v>4</v>
      </c>
      <c r="B2467">
        <v>2024</v>
      </c>
      <c r="C2467" t="s">
        <v>19</v>
      </c>
      <c r="D2467" s="58">
        <v>45383</v>
      </c>
      <c r="E2467" s="30" t="s">
        <v>0</v>
      </c>
      <c r="F2467">
        <v>43963</v>
      </c>
      <c r="G2467">
        <v>33066</v>
      </c>
      <c r="H2467">
        <v>10897</v>
      </c>
      <c r="I2467">
        <v>40249</v>
      </c>
      <c r="J2467">
        <v>3940</v>
      </c>
      <c r="K2467">
        <f>TB_VOLUMEDEVENDAS[[#This Row],[Produção]]-TB_VOLUMEDEVENDAS[[#This Row],[Exportação]]</f>
        <v>36309</v>
      </c>
    </row>
    <row r="2468" spans="1:11" x14ac:dyDescent="0.2">
      <c r="A2468" s="56">
        <v>5</v>
      </c>
      <c r="B2468">
        <v>2024</v>
      </c>
      <c r="C2468" t="s">
        <v>20</v>
      </c>
      <c r="D2468" s="58">
        <v>45413</v>
      </c>
      <c r="E2468" s="30" t="s">
        <v>0</v>
      </c>
      <c r="F2468">
        <v>39374</v>
      </c>
      <c r="G2468">
        <v>29657</v>
      </c>
      <c r="H2468">
        <v>9717</v>
      </c>
      <c r="I2468">
        <v>25782</v>
      </c>
      <c r="J2468">
        <v>5325</v>
      </c>
      <c r="K2468">
        <f>TB_VOLUMEDEVENDAS[[#This Row],[Produção]]-TB_VOLUMEDEVENDAS[[#This Row],[Exportação]]</f>
        <v>20457</v>
      </c>
    </row>
    <row r="2469" spans="1:11" x14ac:dyDescent="0.2">
      <c r="A2469" s="56">
        <v>6</v>
      </c>
      <c r="B2469">
        <v>2024</v>
      </c>
      <c r="C2469" t="s">
        <v>21</v>
      </c>
      <c r="D2469" s="58">
        <v>45444</v>
      </c>
      <c r="E2469" s="30" t="s">
        <v>0</v>
      </c>
      <c r="F2469">
        <v>38757</v>
      </c>
      <c r="G2469">
        <v>26881</v>
      </c>
      <c r="H2469">
        <v>11876</v>
      </c>
      <c r="I2469">
        <v>37179</v>
      </c>
      <c r="J2469">
        <v>5763</v>
      </c>
      <c r="K2469">
        <f>TB_VOLUMEDEVENDAS[[#This Row],[Produção]]-TB_VOLUMEDEVENDAS[[#This Row],[Exportação]]</f>
        <v>31416</v>
      </c>
    </row>
    <row r="2470" spans="1:11" x14ac:dyDescent="0.2">
      <c r="A2470" s="56">
        <v>7</v>
      </c>
      <c r="B2470">
        <v>2024</v>
      </c>
      <c r="C2470" t="s">
        <v>22</v>
      </c>
      <c r="D2470" s="58">
        <v>45474</v>
      </c>
      <c r="E2470" s="30" t="s">
        <v>0</v>
      </c>
      <c r="F2470">
        <v>49428</v>
      </c>
      <c r="G2470">
        <v>36584</v>
      </c>
      <c r="H2470">
        <v>12844</v>
      </c>
      <c r="I2470">
        <v>51945</v>
      </c>
      <c r="J2470">
        <v>8975</v>
      </c>
      <c r="K2470">
        <f>TB_VOLUMEDEVENDAS[[#This Row],[Produção]]-TB_VOLUMEDEVENDAS[[#This Row],[Exportação]]</f>
        <v>42970</v>
      </c>
    </row>
    <row r="2471" spans="1:11" x14ac:dyDescent="0.2">
      <c r="A2471" s="56">
        <v>8</v>
      </c>
      <c r="B2471">
        <v>2024</v>
      </c>
      <c r="C2471" t="s">
        <v>23</v>
      </c>
      <c r="D2471" s="58">
        <v>45505</v>
      </c>
      <c r="E2471" s="30" t="s">
        <v>0</v>
      </c>
      <c r="F2471">
        <v>52429</v>
      </c>
      <c r="G2471">
        <v>39782</v>
      </c>
      <c r="H2471">
        <v>12647</v>
      </c>
      <c r="I2471">
        <v>50889</v>
      </c>
      <c r="J2471">
        <v>8695</v>
      </c>
      <c r="K2471">
        <f>TB_VOLUMEDEVENDAS[[#This Row],[Produção]]-TB_VOLUMEDEVENDAS[[#This Row],[Exportação]]</f>
        <v>42194</v>
      </c>
    </row>
    <row r="2472" spans="1:11" x14ac:dyDescent="0.2">
      <c r="A2472" s="56">
        <v>9</v>
      </c>
      <c r="B2472">
        <v>2024</v>
      </c>
      <c r="C2472" t="s">
        <v>24</v>
      </c>
      <c r="D2472" s="58">
        <v>45536</v>
      </c>
      <c r="E2472" s="30" t="s">
        <v>0</v>
      </c>
      <c r="F2472">
        <v>51189</v>
      </c>
      <c r="G2472">
        <v>37754</v>
      </c>
      <c r="H2472">
        <v>13435</v>
      </c>
      <c r="I2472">
        <v>45495</v>
      </c>
      <c r="J2472">
        <v>7714</v>
      </c>
      <c r="K2472">
        <f>TB_VOLUMEDEVENDAS[[#This Row],[Produção]]-TB_VOLUMEDEVENDAS[[#This Row],[Exportação]]</f>
        <v>37781</v>
      </c>
    </row>
    <row r="2473" spans="1:11" x14ac:dyDescent="0.2">
      <c r="A2473" s="56">
        <v>10</v>
      </c>
      <c r="B2473">
        <v>2024</v>
      </c>
      <c r="C2473" t="s">
        <v>25</v>
      </c>
      <c r="D2473" s="58">
        <v>45566</v>
      </c>
      <c r="E2473" s="30" t="s">
        <v>0</v>
      </c>
      <c r="F2473">
        <v>54920</v>
      </c>
      <c r="G2473">
        <v>40270</v>
      </c>
      <c r="H2473">
        <v>14650</v>
      </c>
      <c r="I2473">
        <v>48655</v>
      </c>
      <c r="J2473">
        <v>9139</v>
      </c>
      <c r="K2473">
        <f>TB_VOLUMEDEVENDAS[[#This Row],[Produção]]-TB_VOLUMEDEVENDAS[[#This Row],[Exportação]]</f>
        <v>39516</v>
      </c>
    </row>
    <row r="2474" spans="1:11" x14ac:dyDescent="0.2">
      <c r="A2474" s="56">
        <v>11</v>
      </c>
      <c r="B2474">
        <v>2024</v>
      </c>
      <c r="C2474" t="s">
        <v>26</v>
      </c>
      <c r="D2474" s="58">
        <v>45597</v>
      </c>
      <c r="E2474" s="30" t="s">
        <v>0</v>
      </c>
      <c r="F2474">
        <v>47716</v>
      </c>
      <c r="G2474">
        <v>35271</v>
      </c>
      <c r="H2474">
        <v>12445</v>
      </c>
      <c r="I2474">
        <v>45701</v>
      </c>
      <c r="J2474">
        <v>5810</v>
      </c>
      <c r="K2474">
        <f>TB_VOLUMEDEVENDAS[[#This Row],[Produção]]-TB_VOLUMEDEVENDAS[[#This Row],[Exportação]]</f>
        <v>39891</v>
      </c>
    </row>
    <row r="2475" spans="1:11" x14ac:dyDescent="0.2">
      <c r="A2475" s="56">
        <v>12</v>
      </c>
      <c r="B2475">
        <v>2024</v>
      </c>
      <c r="C2475" t="s">
        <v>27</v>
      </c>
      <c r="D2475" s="58">
        <v>45627</v>
      </c>
      <c r="E2475" s="30" t="s">
        <v>0</v>
      </c>
      <c r="F2475">
        <v>53870</v>
      </c>
      <c r="G2475">
        <v>39488</v>
      </c>
      <c r="H2475">
        <v>14382</v>
      </c>
      <c r="I2475">
        <v>38683</v>
      </c>
      <c r="J2475">
        <v>6048</v>
      </c>
      <c r="K2475">
        <f>TB_VOLUMEDEVENDAS[[#This Row],[Produção]]-TB_VOLUMEDEVENDAS[[#This Row],[Exportação]]</f>
        <v>32635</v>
      </c>
    </row>
    <row r="2476" spans="1:11" x14ac:dyDescent="0.2">
      <c r="A2476" s="56">
        <v>1</v>
      </c>
      <c r="B2476">
        <v>2025</v>
      </c>
      <c r="C2476" t="s">
        <v>16</v>
      </c>
      <c r="D2476" s="58">
        <v>45658</v>
      </c>
      <c r="E2476" s="30" t="s">
        <v>0</v>
      </c>
      <c r="F2476">
        <v>36647</v>
      </c>
      <c r="G2476">
        <v>25370</v>
      </c>
      <c r="H2476">
        <v>11277</v>
      </c>
      <c r="I2476">
        <v>30754</v>
      </c>
      <c r="J2476">
        <v>6976</v>
      </c>
      <c r="K2476">
        <f>TB_VOLUMEDEVENDAS[[#This Row],[Produção]]-TB_VOLUMEDEVENDAS[[#This Row],[Exportação]]</f>
        <v>23778</v>
      </c>
    </row>
    <row r="2477" spans="1:11" x14ac:dyDescent="0.2">
      <c r="A2477" s="56">
        <v>2</v>
      </c>
      <c r="B2477">
        <v>2025</v>
      </c>
      <c r="C2477" t="s">
        <v>17</v>
      </c>
      <c r="D2477" s="58">
        <v>45689</v>
      </c>
      <c r="E2477" s="30" t="s">
        <v>0</v>
      </c>
      <c r="F2477">
        <v>39214</v>
      </c>
      <c r="G2477">
        <v>28716</v>
      </c>
      <c r="H2477">
        <v>10498</v>
      </c>
      <c r="I2477">
        <v>42384</v>
      </c>
      <c r="J2477">
        <v>9458</v>
      </c>
      <c r="K2477">
        <f>TB_VOLUMEDEVENDAS[[#This Row],[Produção]]-TB_VOLUMEDEVENDAS[[#This Row],[Exportação]]</f>
        <v>32926</v>
      </c>
    </row>
    <row r="2478" spans="1:11" x14ac:dyDescent="0.2">
      <c r="A2478" s="56">
        <v>3</v>
      </c>
      <c r="B2478">
        <v>2025</v>
      </c>
      <c r="C2478" t="s">
        <v>18</v>
      </c>
      <c r="D2478" s="58">
        <v>45717</v>
      </c>
      <c r="E2478" s="30" t="s">
        <v>0</v>
      </c>
      <c r="F2478">
        <v>42781</v>
      </c>
      <c r="G2478">
        <v>32042</v>
      </c>
      <c r="H2478">
        <v>10739</v>
      </c>
      <c r="I2478">
        <v>36242</v>
      </c>
      <c r="J2478">
        <v>7467</v>
      </c>
      <c r="K2478">
        <f>TB_VOLUMEDEVENDAS[[#This Row],[Produção]]-TB_VOLUMEDEVENDAS[[#This Row],[Exportação]]</f>
        <v>28775</v>
      </c>
    </row>
    <row r="2479" spans="1:11" x14ac:dyDescent="0.2">
      <c r="A2479" s="56">
        <v>4</v>
      </c>
      <c r="B2479">
        <v>2025</v>
      </c>
      <c r="C2479" t="s">
        <v>19</v>
      </c>
      <c r="D2479" s="58">
        <v>45748</v>
      </c>
      <c r="E2479" s="30" t="s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f>TB_VOLUMEDEVENDAS[[#This Row],[Produção]]-TB_VOLUMEDEVENDAS[[#This Row],[Exportação]]</f>
        <v>0</v>
      </c>
    </row>
    <row r="2480" spans="1:11" x14ac:dyDescent="0.2">
      <c r="A2480" s="56">
        <v>5</v>
      </c>
      <c r="B2480">
        <v>2025</v>
      </c>
      <c r="C2480" t="s">
        <v>20</v>
      </c>
      <c r="D2480" s="58">
        <v>45778</v>
      </c>
      <c r="E2480" s="30" t="s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f>TB_VOLUMEDEVENDAS[[#This Row],[Produção]]-TB_VOLUMEDEVENDAS[[#This Row],[Exportação]]</f>
        <v>0</v>
      </c>
    </row>
    <row r="2481" spans="1:11" x14ac:dyDescent="0.2">
      <c r="A2481" s="56">
        <v>6</v>
      </c>
      <c r="B2481">
        <v>2025</v>
      </c>
      <c r="C2481" t="s">
        <v>21</v>
      </c>
      <c r="D2481" s="58">
        <v>45809</v>
      </c>
      <c r="E2481" s="30" t="s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f>TB_VOLUMEDEVENDAS[[#This Row],[Produção]]-TB_VOLUMEDEVENDAS[[#This Row],[Exportação]]</f>
        <v>0</v>
      </c>
    </row>
    <row r="2482" spans="1:11" x14ac:dyDescent="0.2">
      <c r="A2482" s="56">
        <v>7</v>
      </c>
      <c r="B2482">
        <v>2025</v>
      </c>
      <c r="C2482" t="s">
        <v>22</v>
      </c>
      <c r="D2482" s="58">
        <v>45839</v>
      </c>
      <c r="E2482" s="30" t="s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f>TB_VOLUMEDEVENDAS[[#This Row],[Produção]]-TB_VOLUMEDEVENDAS[[#This Row],[Exportação]]</f>
        <v>0</v>
      </c>
    </row>
    <row r="2483" spans="1:11" x14ac:dyDescent="0.2">
      <c r="A2483" s="56">
        <v>8</v>
      </c>
      <c r="B2483">
        <v>2025</v>
      </c>
      <c r="C2483" t="s">
        <v>23</v>
      </c>
      <c r="D2483" s="58">
        <v>45870</v>
      </c>
      <c r="E2483" s="30" t="s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f>TB_VOLUMEDEVENDAS[[#This Row],[Produção]]-TB_VOLUMEDEVENDAS[[#This Row],[Exportação]]</f>
        <v>0</v>
      </c>
    </row>
    <row r="2484" spans="1:11" x14ac:dyDescent="0.2">
      <c r="A2484" s="56">
        <v>9</v>
      </c>
      <c r="B2484">
        <v>2025</v>
      </c>
      <c r="C2484" t="s">
        <v>24</v>
      </c>
      <c r="D2484" s="58">
        <v>45901</v>
      </c>
      <c r="E2484" s="30" t="s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f>TB_VOLUMEDEVENDAS[[#This Row],[Produção]]-TB_VOLUMEDEVENDAS[[#This Row],[Exportação]]</f>
        <v>0</v>
      </c>
    </row>
    <row r="2485" spans="1:11" x14ac:dyDescent="0.2">
      <c r="A2485" s="56">
        <v>10</v>
      </c>
      <c r="B2485">
        <v>2025</v>
      </c>
      <c r="C2485" t="s">
        <v>25</v>
      </c>
      <c r="D2485" s="58">
        <v>45931</v>
      </c>
      <c r="E2485" s="30" t="s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f>TB_VOLUMEDEVENDAS[[#This Row],[Produção]]-TB_VOLUMEDEVENDAS[[#This Row],[Exportação]]</f>
        <v>0</v>
      </c>
    </row>
    <row r="2486" spans="1:11" x14ac:dyDescent="0.2">
      <c r="A2486" s="56">
        <v>11</v>
      </c>
      <c r="B2486">
        <v>2025</v>
      </c>
      <c r="C2486" t="s">
        <v>26</v>
      </c>
      <c r="D2486" s="58">
        <v>45962</v>
      </c>
      <c r="E2486" s="30" t="s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f>TB_VOLUMEDEVENDAS[[#This Row],[Produção]]-TB_VOLUMEDEVENDAS[[#This Row],[Exportação]]</f>
        <v>0</v>
      </c>
    </row>
    <row r="2487" spans="1:11" x14ac:dyDescent="0.2">
      <c r="A2487" s="56">
        <v>12</v>
      </c>
      <c r="B2487">
        <v>2025</v>
      </c>
      <c r="C2487" t="s">
        <v>27</v>
      </c>
      <c r="D2487" s="58">
        <v>45992</v>
      </c>
      <c r="E2487" s="30" t="s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f>TB_VOLUMEDEVENDAS[[#This Row],[Produção]]-TB_VOLUMEDEVENDAS[[#This Row],[Exportação]]</f>
        <v>0</v>
      </c>
    </row>
    <row r="2488" spans="1:11" x14ac:dyDescent="0.2">
      <c r="A2488" s="56">
        <v>1</v>
      </c>
      <c r="B2488">
        <v>1957</v>
      </c>
      <c r="C2488" t="s">
        <v>16</v>
      </c>
      <c r="D2488" s="58">
        <v>20821</v>
      </c>
      <c r="E2488" s="30" t="s">
        <v>1</v>
      </c>
      <c r="F2488">
        <v>1037</v>
      </c>
      <c r="G2488">
        <v>1037</v>
      </c>
      <c r="H2488">
        <v>0</v>
      </c>
      <c r="I2488">
        <v>981</v>
      </c>
      <c r="J2488">
        <v>0</v>
      </c>
      <c r="K2488">
        <f>TB_VOLUMEDEVENDAS[[#This Row],[Produção]]-TB_VOLUMEDEVENDAS[[#This Row],[Exportação]]</f>
        <v>981</v>
      </c>
    </row>
    <row r="2489" spans="1:11" x14ac:dyDescent="0.2">
      <c r="A2489" s="56">
        <v>2</v>
      </c>
      <c r="B2489">
        <v>1957</v>
      </c>
      <c r="C2489" t="s">
        <v>17</v>
      </c>
      <c r="D2489" s="58">
        <v>20852</v>
      </c>
      <c r="E2489" s="30" t="s">
        <v>1</v>
      </c>
      <c r="F2489">
        <v>1262</v>
      </c>
      <c r="G2489">
        <v>1262</v>
      </c>
      <c r="H2489">
        <v>0</v>
      </c>
      <c r="I2489">
        <v>1103</v>
      </c>
      <c r="J2489">
        <v>0</v>
      </c>
      <c r="K2489">
        <f>TB_VOLUMEDEVENDAS[[#This Row],[Produção]]-TB_VOLUMEDEVENDAS[[#This Row],[Exportação]]</f>
        <v>1103</v>
      </c>
    </row>
    <row r="2490" spans="1:11" x14ac:dyDescent="0.2">
      <c r="A2490" s="56">
        <v>3</v>
      </c>
      <c r="B2490">
        <v>1957</v>
      </c>
      <c r="C2490" t="s">
        <v>18</v>
      </c>
      <c r="D2490" s="58">
        <v>20880</v>
      </c>
      <c r="E2490" s="30" t="s">
        <v>1</v>
      </c>
      <c r="F2490">
        <v>1706</v>
      </c>
      <c r="G2490">
        <v>1706</v>
      </c>
      <c r="H2490">
        <v>0</v>
      </c>
      <c r="I2490">
        <v>1290</v>
      </c>
      <c r="J2490">
        <v>0</v>
      </c>
      <c r="K2490">
        <f>TB_VOLUMEDEVENDAS[[#This Row],[Produção]]-TB_VOLUMEDEVENDAS[[#This Row],[Exportação]]</f>
        <v>1290</v>
      </c>
    </row>
    <row r="2491" spans="1:11" x14ac:dyDescent="0.2">
      <c r="A2491" s="56">
        <v>4</v>
      </c>
      <c r="B2491">
        <v>1957</v>
      </c>
      <c r="C2491" t="s">
        <v>19</v>
      </c>
      <c r="D2491" s="58">
        <v>20911</v>
      </c>
      <c r="E2491" s="30" t="s">
        <v>1</v>
      </c>
      <c r="F2491">
        <v>1525</v>
      </c>
      <c r="G2491">
        <v>1525</v>
      </c>
      <c r="H2491">
        <v>0</v>
      </c>
      <c r="I2491">
        <v>1266</v>
      </c>
      <c r="J2491">
        <v>0</v>
      </c>
      <c r="K2491">
        <f>TB_VOLUMEDEVENDAS[[#This Row],[Produção]]-TB_VOLUMEDEVENDAS[[#This Row],[Exportação]]</f>
        <v>1266</v>
      </c>
    </row>
    <row r="2492" spans="1:11" x14ac:dyDescent="0.2">
      <c r="A2492" s="56">
        <v>5</v>
      </c>
      <c r="B2492">
        <v>1957</v>
      </c>
      <c r="C2492" t="s">
        <v>20</v>
      </c>
      <c r="D2492" s="58">
        <v>20941</v>
      </c>
      <c r="E2492" s="30" t="s">
        <v>1</v>
      </c>
      <c r="F2492">
        <v>1698</v>
      </c>
      <c r="G2492">
        <v>1698</v>
      </c>
      <c r="H2492">
        <v>0</v>
      </c>
      <c r="I2492">
        <v>1439</v>
      </c>
      <c r="J2492">
        <v>0</v>
      </c>
      <c r="K2492">
        <f>TB_VOLUMEDEVENDAS[[#This Row],[Produção]]-TB_VOLUMEDEVENDAS[[#This Row],[Exportação]]</f>
        <v>1439</v>
      </c>
    </row>
    <row r="2493" spans="1:11" x14ac:dyDescent="0.2">
      <c r="A2493" s="56">
        <v>6</v>
      </c>
      <c r="B2493">
        <v>1957</v>
      </c>
      <c r="C2493" t="s">
        <v>21</v>
      </c>
      <c r="D2493" s="58">
        <v>20972</v>
      </c>
      <c r="E2493" s="30" t="s">
        <v>1</v>
      </c>
      <c r="F2493">
        <v>1659</v>
      </c>
      <c r="G2493">
        <v>1659</v>
      </c>
      <c r="H2493">
        <v>0</v>
      </c>
      <c r="I2493">
        <v>1431</v>
      </c>
      <c r="J2493">
        <v>0</v>
      </c>
      <c r="K2493">
        <f>TB_VOLUMEDEVENDAS[[#This Row],[Produção]]-TB_VOLUMEDEVENDAS[[#This Row],[Exportação]]</f>
        <v>1431</v>
      </c>
    </row>
    <row r="2494" spans="1:11" x14ac:dyDescent="0.2">
      <c r="A2494" s="56">
        <v>7</v>
      </c>
      <c r="B2494">
        <v>1957</v>
      </c>
      <c r="C2494" t="s">
        <v>22</v>
      </c>
      <c r="D2494" s="58">
        <v>21002</v>
      </c>
      <c r="E2494" s="30" t="s">
        <v>1</v>
      </c>
      <c r="F2494">
        <v>1589</v>
      </c>
      <c r="G2494">
        <v>1589</v>
      </c>
      <c r="H2494">
        <v>0</v>
      </c>
      <c r="I2494">
        <v>1541</v>
      </c>
      <c r="J2494">
        <v>0</v>
      </c>
      <c r="K2494">
        <f>TB_VOLUMEDEVENDAS[[#This Row],[Produção]]-TB_VOLUMEDEVENDAS[[#This Row],[Exportação]]</f>
        <v>1541</v>
      </c>
    </row>
    <row r="2495" spans="1:11" x14ac:dyDescent="0.2">
      <c r="A2495" s="56">
        <v>8</v>
      </c>
      <c r="B2495">
        <v>1957</v>
      </c>
      <c r="C2495" t="s">
        <v>23</v>
      </c>
      <c r="D2495" s="58">
        <v>21033</v>
      </c>
      <c r="E2495" s="30" t="s">
        <v>1</v>
      </c>
      <c r="F2495">
        <v>1810</v>
      </c>
      <c r="G2495">
        <v>1810</v>
      </c>
      <c r="H2495">
        <v>0</v>
      </c>
      <c r="I2495">
        <v>1483</v>
      </c>
      <c r="J2495">
        <v>0</v>
      </c>
      <c r="K2495">
        <f>TB_VOLUMEDEVENDAS[[#This Row],[Produção]]-TB_VOLUMEDEVENDAS[[#This Row],[Exportação]]</f>
        <v>1483</v>
      </c>
    </row>
    <row r="2496" spans="1:11" x14ac:dyDescent="0.2">
      <c r="A2496" s="56">
        <v>9</v>
      </c>
      <c r="B2496">
        <v>1957</v>
      </c>
      <c r="C2496" t="s">
        <v>24</v>
      </c>
      <c r="D2496" s="58">
        <v>21064</v>
      </c>
      <c r="E2496" s="30" t="s">
        <v>1</v>
      </c>
      <c r="F2496">
        <v>1314</v>
      </c>
      <c r="G2496">
        <v>1314</v>
      </c>
      <c r="H2496">
        <v>0</v>
      </c>
      <c r="I2496">
        <v>1477</v>
      </c>
      <c r="J2496">
        <v>0</v>
      </c>
      <c r="K2496">
        <f>TB_VOLUMEDEVENDAS[[#This Row],[Produção]]-TB_VOLUMEDEVENDAS[[#This Row],[Exportação]]</f>
        <v>1477</v>
      </c>
    </row>
    <row r="2497" spans="1:11" x14ac:dyDescent="0.2">
      <c r="A2497" s="56">
        <v>10</v>
      </c>
      <c r="B2497">
        <v>1957</v>
      </c>
      <c r="C2497" t="s">
        <v>25</v>
      </c>
      <c r="D2497" s="58">
        <v>21094</v>
      </c>
      <c r="E2497" s="30" t="s">
        <v>1</v>
      </c>
      <c r="F2497">
        <v>1176</v>
      </c>
      <c r="G2497">
        <v>1176</v>
      </c>
      <c r="H2497">
        <v>0</v>
      </c>
      <c r="I2497">
        <v>1501</v>
      </c>
      <c r="J2497">
        <v>0</v>
      </c>
      <c r="K2497">
        <f>TB_VOLUMEDEVENDAS[[#This Row],[Produção]]-TB_VOLUMEDEVENDAS[[#This Row],[Exportação]]</f>
        <v>1501</v>
      </c>
    </row>
    <row r="2498" spans="1:11" x14ac:dyDescent="0.2">
      <c r="A2498" s="56">
        <v>11</v>
      </c>
      <c r="B2498">
        <v>1957</v>
      </c>
      <c r="C2498" t="s">
        <v>26</v>
      </c>
      <c r="D2498" s="58">
        <v>21125</v>
      </c>
      <c r="E2498" s="30" t="s">
        <v>1</v>
      </c>
      <c r="F2498">
        <v>1097</v>
      </c>
      <c r="G2498">
        <v>1097</v>
      </c>
      <c r="H2498">
        <v>0</v>
      </c>
      <c r="I2498">
        <v>1460</v>
      </c>
      <c r="J2498">
        <v>0</v>
      </c>
      <c r="K2498">
        <f>TB_VOLUMEDEVENDAS[[#This Row],[Produção]]-TB_VOLUMEDEVENDAS[[#This Row],[Exportação]]</f>
        <v>1460</v>
      </c>
    </row>
    <row r="2499" spans="1:11" x14ac:dyDescent="0.2">
      <c r="A2499" s="56">
        <v>12</v>
      </c>
      <c r="B2499">
        <v>1957</v>
      </c>
      <c r="C2499" t="s">
        <v>27</v>
      </c>
      <c r="D2499" s="58">
        <v>21155</v>
      </c>
      <c r="E2499" s="30" t="s">
        <v>1</v>
      </c>
      <c r="F2499">
        <v>2190</v>
      </c>
      <c r="G2499">
        <v>2190</v>
      </c>
      <c r="H2499">
        <v>0</v>
      </c>
      <c r="I2499">
        <v>1287</v>
      </c>
      <c r="J2499">
        <v>0</v>
      </c>
      <c r="K2499">
        <f>TB_VOLUMEDEVENDAS[[#This Row],[Produção]]-TB_VOLUMEDEVENDAS[[#This Row],[Exportação]]</f>
        <v>1287</v>
      </c>
    </row>
    <row r="2500" spans="1:11" x14ac:dyDescent="0.2">
      <c r="A2500" s="56">
        <v>1</v>
      </c>
      <c r="B2500">
        <v>1958</v>
      </c>
      <c r="C2500" t="s">
        <v>16</v>
      </c>
      <c r="D2500" s="58">
        <v>21186</v>
      </c>
      <c r="E2500" s="30" t="s">
        <v>1</v>
      </c>
      <c r="F2500">
        <v>1587</v>
      </c>
      <c r="G2500">
        <v>1587</v>
      </c>
      <c r="H2500">
        <v>0</v>
      </c>
      <c r="I2500">
        <v>1659</v>
      </c>
      <c r="J2500">
        <v>0</v>
      </c>
      <c r="K2500">
        <f>TB_VOLUMEDEVENDAS[[#This Row],[Produção]]-TB_VOLUMEDEVENDAS[[#This Row],[Exportação]]</f>
        <v>1659</v>
      </c>
    </row>
    <row r="2501" spans="1:11" x14ac:dyDescent="0.2">
      <c r="A2501" s="56">
        <v>2</v>
      </c>
      <c r="B2501">
        <v>1958</v>
      </c>
      <c r="C2501" t="s">
        <v>17</v>
      </c>
      <c r="D2501" s="58">
        <v>21217</v>
      </c>
      <c r="E2501" s="30" t="s">
        <v>1</v>
      </c>
      <c r="F2501">
        <v>1715</v>
      </c>
      <c r="G2501">
        <v>1715</v>
      </c>
      <c r="H2501">
        <v>0</v>
      </c>
      <c r="I2501">
        <v>1810</v>
      </c>
      <c r="J2501">
        <v>0</v>
      </c>
      <c r="K2501">
        <f>TB_VOLUMEDEVENDAS[[#This Row],[Produção]]-TB_VOLUMEDEVENDAS[[#This Row],[Exportação]]</f>
        <v>1810</v>
      </c>
    </row>
    <row r="2502" spans="1:11" x14ac:dyDescent="0.2">
      <c r="A2502" s="56">
        <v>3</v>
      </c>
      <c r="B2502">
        <v>1958</v>
      </c>
      <c r="C2502" t="s">
        <v>18</v>
      </c>
      <c r="D2502" s="58">
        <v>21245</v>
      </c>
      <c r="E2502" s="30" t="s">
        <v>1</v>
      </c>
      <c r="F2502">
        <v>2783</v>
      </c>
      <c r="G2502">
        <v>2783</v>
      </c>
      <c r="H2502">
        <v>0</v>
      </c>
      <c r="I2502">
        <v>2138</v>
      </c>
      <c r="J2502">
        <v>0</v>
      </c>
      <c r="K2502">
        <f>TB_VOLUMEDEVENDAS[[#This Row],[Produção]]-TB_VOLUMEDEVENDAS[[#This Row],[Exportação]]</f>
        <v>2138</v>
      </c>
    </row>
    <row r="2503" spans="1:11" x14ac:dyDescent="0.2">
      <c r="A2503" s="56">
        <v>4</v>
      </c>
      <c r="B2503">
        <v>1958</v>
      </c>
      <c r="C2503" t="s">
        <v>19</v>
      </c>
      <c r="D2503" s="58">
        <v>21276</v>
      </c>
      <c r="E2503" s="30" t="s">
        <v>1</v>
      </c>
      <c r="F2503">
        <v>2355</v>
      </c>
      <c r="G2503">
        <v>2355</v>
      </c>
      <c r="H2503">
        <v>0</v>
      </c>
      <c r="I2503">
        <v>2095</v>
      </c>
      <c r="J2503">
        <v>0</v>
      </c>
      <c r="K2503">
        <f>TB_VOLUMEDEVENDAS[[#This Row],[Produção]]-TB_VOLUMEDEVENDAS[[#This Row],[Exportação]]</f>
        <v>2095</v>
      </c>
    </row>
    <row r="2504" spans="1:11" x14ac:dyDescent="0.2">
      <c r="A2504" s="56">
        <v>5</v>
      </c>
      <c r="B2504">
        <v>1958</v>
      </c>
      <c r="C2504" t="s">
        <v>20</v>
      </c>
      <c r="D2504" s="58">
        <v>21306</v>
      </c>
      <c r="E2504" s="30" t="s">
        <v>1</v>
      </c>
      <c r="F2504">
        <v>2537</v>
      </c>
      <c r="G2504">
        <v>2537</v>
      </c>
      <c r="H2504">
        <v>0</v>
      </c>
      <c r="I2504">
        <v>2373</v>
      </c>
      <c r="J2504">
        <v>0</v>
      </c>
      <c r="K2504">
        <f>TB_VOLUMEDEVENDAS[[#This Row],[Produção]]-TB_VOLUMEDEVENDAS[[#This Row],[Exportação]]</f>
        <v>2373</v>
      </c>
    </row>
    <row r="2505" spans="1:11" x14ac:dyDescent="0.2">
      <c r="A2505" s="56">
        <v>6</v>
      </c>
      <c r="B2505">
        <v>1958</v>
      </c>
      <c r="C2505" t="s">
        <v>21</v>
      </c>
      <c r="D2505" s="58">
        <v>21337</v>
      </c>
      <c r="E2505" s="30" t="s">
        <v>1</v>
      </c>
      <c r="F2505">
        <v>2821</v>
      </c>
      <c r="G2505">
        <v>2821</v>
      </c>
      <c r="H2505">
        <v>0</v>
      </c>
      <c r="I2505">
        <v>2359</v>
      </c>
      <c r="J2505">
        <v>0</v>
      </c>
      <c r="K2505">
        <f>TB_VOLUMEDEVENDAS[[#This Row],[Produção]]-TB_VOLUMEDEVENDAS[[#This Row],[Exportação]]</f>
        <v>2359</v>
      </c>
    </row>
    <row r="2506" spans="1:11" x14ac:dyDescent="0.2">
      <c r="A2506" s="56">
        <v>7</v>
      </c>
      <c r="B2506">
        <v>1958</v>
      </c>
      <c r="C2506" t="s">
        <v>22</v>
      </c>
      <c r="D2506" s="58">
        <v>21367</v>
      </c>
      <c r="E2506" s="30" t="s">
        <v>1</v>
      </c>
      <c r="F2506">
        <v>2565</v>
      </c>
      <c r="G2506">
        <v>2565</v>
      </c>
      <c r="H2506">
        <v>0</v>
      </c>
      <c r="I2506">
        <v>2534</v>
      </c>
      <c r="J2506">
        <v>0</v>
      </c>
      <c r="K2506">
        <f>TB_VOLUMEDEVENDAS[[#This Row],[Produção]]-TB_VOLUMEDEVENDAS[[#This Row],[Exportação]]</f>
        <v>2534</v>
      </c>
    </row>
    <row r="2507" spans="1:11" x14ac:dyDescent="0.2">
      <c r="A2507" s="56">
        <v>8</v>
      </c>
      <c r="B2507">
        <v>1958</v>
      </c>
      <c r="C2507" t="s">
        <v>23</v>
      </c>
      <c r="D2507" s="58">
        <v>21398</v>
      </c>
      <c r="E2507" s="30" t="s">
        <v>1</v>
      </c>
      <c r="F2507">
        <v>2664</v>
      </c>
      <c r="G2507">
        <v>2664</v>
      </c>
      <c r="H2507">
        <v>0</v>
      </c>
      <c r="I2507">
        <v>2463</v>
      </c>
      <c r="J2507">
        <v>0</v>
      </c>
      <c r="K2507">
        <f>TB_VOLUMEDEVENDAS[[#This Row],[Produção]]-TB_VOLUMEDEVENDAS[[#This Row],[Exportação]]</f>
        <v>2463</v>
      </c>
    </row>
    <row r="2508" spans="1:11" x14ac:dyDescent="0.2">
      <c r="A2508" s="56">
        <v>9</v>
      </c>
      <c r="B2508">
        <v>1958</v>
      </c>
      <c r="C2508" t="s">
        <v>24</v>
      </c>
      <c r="D2508" s="58">
        <v>21429</v>
      </c>
      <c r="E2508" s="30" t="s">
        <v>1</v>
      </c>
      <c r="F2508">
        <v>1974</v>
      </c>
      <c r="G2508">
        <v>1974</v>
      </c>
      <c r="H2508">
        <v>0</v>
      </c>
      <c r="I2508">
        <v>2451</v>
      </c>
      <c r="J2508">
        <v>0</v>
      </c>
      <c r="K2508">
        <f>TB_VOLUMEDEVENDAS[[#This Row],[Produção]]-TB_VOLUMEDEVENDAS[[#This Row],[Exportação]]</f>
        <v>2451</v>
      </c>
    </row>
    <row r="2509" spans="1:11" x14ac:dyDescent="0.2">
      <c r="A2509" s="56">
        <v>10</v>
      </c>
      <c r="B2509">
        <v>1958</v>
      </c>
      <c r="C2509" t="s">
        <v>25</v>
      </c>
      <c r="D2509" s="58">
        <v>21459</v>
      </c>
      <c r="E2509" s="30" t="s">
        <v>1</v>
      </c>
      <c r="F2509">
        <v>1839</v>
      </c>
      <c r="G2509">
        <v>1839</v>
      </c>
      <c r="H2509">
        <v>0</v>
      </c>
      <c r="I2509">
        <v>2505</v>
      </c>
      <c r="J2509">
        <v>0</v>
      </c>
      <c r="K2509">
        <f>TB_VOLUMEDEVENDAS[[#This Row],[Produção]]-TB_VOLUMEDEVENDAS[[#This Row],[Exportação]]</f>
        <v>2505</v>
      </c>
    </row>
    <row r="2510" spans="1:11" x14ac:dyDescent="0.2">
      <c r="A2510" s="56">
        <v>11</v>
      </c>
      <c r="B2510">
        <v>1958</v>
      </c>
      <c r="C2510" t="s">
        <v>26</v>
      </c>
      <c r="D2510" s="58">
        <v>21490</v>
      </c>
      <c r="E2510" s="30" t="s">
        <v>1</v>
      </c>
      <c r="F2510">
        <v>1497</v>
      </c>
      <c r="G2510">
        <v>1497</v>
      </c>
      <c r="H2510">
        <v>0</v>
      </c>
      <c r="I2510">
        <v>2388</v>
      </c>
      <c r="J2510">
        <v>0</v>
      </c>
      <c r="K2510">
        <f>TB_VOLUMEDEVENDAS[[#This Row],[Produção]]-TB_VOLUMEDEVENDAS[[#This Row],[Exportação]]</f>
        <v>2388</v>
      </c>
    </row>
    <row r="2511" spans="1:11" x14ac:dyDescent="0.2">
      <c r="A2511" s="56">
        <v>12</v>
      </c>
      <c r="B2511">
        <v>1958</v>
      </c>
      <c r="C2511" t="s">
        <v>27</v>
      </c>
      <c r="D2511" s="58">
        <v>21520</v>
      </c>
      <c r="E2511" s="30" t="s">
        <v>1</v>
      </c>
      <c r="F2511">
        <v>3047</v>
      </c>
      <c r="G2511">
        <v>3047</v>
      </c>
      <c r="H2511">
        <v>0</v>
      </c>
      <c r="I2511">
        <v>2223</v>
      </c>
      <c r="J2511">
        <v>0</v>
      </c>
      <c r="K2511">
        <f>TB_VOLUMEDEVENDAS[[#This Row],[Produção]]-TB_VOLUMEDEVENDAS[[#This Row],[Exportação]]</f>
        <v>2223</v>
      </c>
    </row>
    <row r="2512" spans="1:11" x14ac:dyDescent="0.2">
      <c r="A2512" s="56">
        <v>1</v>
      </c>
      <c r="B2512">
        <v>1959</v>
      </c>
      <c r="C2512" t="s">
        <v>16</v>
      </c>
      <c r="D2512" s="58">
        <v>21551</v>
      </c>
      <c r="E2512" s="30" t="s">
        <v>1</v>
      </c>
      <c r="F2512">
        <v>2222</v>
      </c>
      <c r="G2512">
        <v>2222</v>
      </c>
      <c r="H2512">
        <v>0</v>
      </c>
      <c r="I2512">
        <v>2330</v>
      </c>
      <c r="J2512">
        <v>0</v>
      </c>
      <c r="K2512">
        <f>TB_VOLUMEDEVENDAS[[#This Row],[Produção]]-TB_VOLUMEDEVENDAS[[#This Row],[Exportação]]</f>
        <v>2330</v>
      </c>
    </row>
    <row r="2513" spans="1:11" x14ac:dyDescent="0.2">
      <c r="A2513" s="56">
        <v>2</v>
      </c>
      <c r="B2513">
        <v>1959</v>
      </c>
      <c r="C2513" t="s">
        <v>17</v>
      </c>
      <c r="D2513" s="58">
        <v>21582</v>
      </c>
      <c r="E2513" s="30" t="s">
        <v>1</v>
      </c>
      <c r="F2513">
        <v>2436</v>
      </c>
      <c r="G2513">
        <v>2436</v>
      </c>
      <c r="H2513">
        <v>0</v>
      </c>
      <c r="I2513">
        <v>2365</v>
      </c>
      <c r="J2513">
        <v>0</v>
      </c>
      <c r="K2513">
        <f>TB_VOLUMEDEVENDAS[[#This Row],[Produção]]-TB_VOLUMEDEVENDAS[[#This Row],[Exportação]]</f>
        <v>2365</v>
      </c>
    </row>
    <row r="2514" spans="1:11" x14ac:dyDescent="0.2">
      <c r="A2514" s="56">
        <v>3</v>
      </c>
      <c r="B2514">
        <v>1959</v>
      </c>
      <c r="C2514" t="s">
        <v>18</v>
      </c>
      <c r="D2514" s="58">
        <v>21610</v>
      </c>
      <c r="E2514" s="30" t="s">
        <v>1</v>
      </c>
      <c r="F2514">
        <v>3565</v>
      </c>
      <c r="G2514">
        <v>3565</v>
      </c>
      <c r="H2514">
        <v>0</v>
      </c>
      <c r="I2514">
        <v>2833</v>
      </c>
      <c r="J2514">
        <v>0</v>
      </c>
      <c r="K2514">
        <f>TB_VOLUMEDEVENDAS[[#This Row],[Produção]]-TB_VOLUMEDEVENDAS[[#This Row],[Exportação]]</f>
        <v>2833</v>
      </c>
    </row>
    <row r="2515" spans="1:11" x14ac:dyDescent="0.2">
      <c r="A2515" s="56">
        <v>4</v>
      </c>
      <c r="B2515">
        <v>1959</v>
      </c>
      <c r="C2515" t="s">
        <v>19</v>
      </c>
      <c r="D2515" s="58">
        <v>21641</v>
      </c>
      <c r="E2515" s="30" t="s">
        <v>1</v>
      </c>
      <c r="F2515">
        <v>3106</v>
      </c>
      <c r="G2515">
        <v>3106</v>
      </c>
      <c r="H2515">
        <v>0</v>
      </c>
      <c r="I2515">
        <v>2829</v>
      </c>
      <c r="J2515">
        <v>0</v>
      </c>
      <c r="K2515">
        <f>TB_VOLUMEDEVENDAS[[#This Row],[Produção]]-TB_VOLUMEDEVENDAS[[#This Row],[Exportação]]</f>
        <v>2829</v>
      </c>
    </row>
    <row r="2516" spans="1:11" x14ac:dyDescent="0.2">
      <c r="A2516" s="56">
        <v>5</v>
      </c>
      <c r="B2516">
        <v>1959</v>
      </c>
      <c r="C2516" t="s">
        <v>20</v>
      </c>
      <c r="D2516" s="58">
        <v>21671</v>
      </c>
      <c r="E2516" s="30" t="s">
        <v>1</v>
      </c>
      <c r="F2516">
        <v>3522</v>
      </c>
      <c r="G2516">
        <v>3522</v>
      </c>
      <c r="H2516">
        <v>0</v>
      </c>
      <c r="I2516">
        <v>3198</v>
      </c>
      <c r="J2516">
        <v>0</v>
      </c>
      <c r="K2516">
        <f>TB_VOLUMEDEVENDAS[[#This Row],[Produção]]-TB_VOLUMEDEVENDAS[[#This Row],[Exportação]]</f>
        <v>3198</v>
      </c>
    </row>
    <row r="2517" spans="1:11" x14ac:dyDescent="0.2">
      <c r="A2517" s="56">
        <v>6</v>
      </c>
      <c r="B2517">
        <v>1959</v>
      </c>
      <c r="C2517" t="s">
        <v>21</v>
      </c>
      <c r="D2517" s="58">
        <v>21702</v>
      </c>
      <c r="E2517" s="30" t="s">
        <v>1</v>
      </c>
      <c r="F2517">
        <v>3967</v>
      </c>
      <c r="G2517">
        <v>3967</v>
      </c>
      <c r="H2517">
        <v>0</v>
      </c>
      <c r="I2517">
        <v>3208</v>
      </c>
      <c r="J2517">
        <v>0</v>
      </c>
      <c r="K2517">
        <f>TB_VOLUMEDEVENDAS[[#This Row],[Produção]]-TB_VOLUMEDEVENDAS[[#This Row],[Exportação]]</f>
        <v>3208</v>
      </c>
    </row>
    <row r="2518" spans="1:11" x14ac:dyDescent="0.2">
      <c r="A2518" s="56">
        <v>7</v>
      </c>
      <c r="B2518">
        <v>1959</v>
      </c>
      <c r="C2518" t="s">
        <v>22</v>
      </c>
      <c r="D2518" s="58">
        <v>21732</v>
      </c>
      <c r="E2518" s="30" t="s">
        <v>1</v>
      </c>
      <c r="F2518">
        <v>3562</v>
      </c>
      <c r="G2518">
        <v>3562</v>
      </c>
      <c r="H2518">
        <v>0</v>
      </c>
      <c r="I2518">
        <v>3401</v>
      </c>
      <c r="J2518">
        <v>0</v>
      </c>
      <c r="K2518">
        <f>TB_VOLUMEDEVENDAS[[#This Row],[Produção]]-TB_VOLUMEDEVENDAS[[#This Row],[Exportação]]</f>
        <v>3401</v>
      </c>
    </row>
    <row r="2519" spans="1:11" x14ac:dyDescent="0.2">
      <c r="A2519" s="56">
        <v>8</v>
      </c>
      <c r="B2519">
        <v>1959</v>
      </c>
      <c r="C2519" t="s">
        <v>23</v>
      </c>
      <c r="D2519" s="58">
        <v>21763</v>
      </c>
      <c r="E2519" s="30" t="s">
        <v>1</v>
      </c>
      <c r="F2519">
        <v>3508</v>
      </c>
      <c r="G2519">
        <v>3508</v>
      </c>
      <c r="H2519">
        <v>0</v>
      </c>
      <c r="I2519">
        <v>3395</v>
      </c>
      <c r="J2519">
        <v>0</v>
      </c>
      <c r="K2519">
        <f>TB_VOLUMEDEVENDAS[[#This Row],[Produção]]-TB_VOLUMEDEVENDAS[[#This Row],[Exportação]]</f>
        <v>3395</v>
      </c>
    </row>
    <row r="2520" spans="1:11" x14ac:dyDescent="0.2">
      <c r="A2520" s="56">
        <v>9</v>
      </c>
      <c r="B2520">
        <v>1959</v>
      </c>
      <c r="C2520" t="s">
        <v>24</v>
      </c>
      <c r="D2520" s="58">
        <v>21794</v>
      </c>
      <c r="E2520" s="30" t="s">
        <v>1</v>
      </c>
      <c r="F2520">
        <v>2744</v>
      </c>
      <c r="G2520">
        <v>2744</v>
      </c>
      <c r="H2520">
        <v>0</v>
      </c>
      <c r="I2520">
        <v>3312</v>
      </c>
      <c r="J2520">
        <v>0</v>
      </c>
      <c r="K2520">
        <f>TB_VOLUMEDEVENDAS[[#This Row],[Produção]]-TB_VOLUMEDEVENDAS[[#This Row],[Exportação]]</f>
        <v>3312</v>
      </c>
    </row>
    <row r="2521" spans="1:11" x14ac:dyDescent="0.2">
      <c r="A2521" s="56">
        <v>10</v>
      </c>
      <c r="B2521">
        <v>1959</v>
      </c>
      <c r="C2521" t="s">
        <v>25</v>
      </c>
      <c r="D2521" s="58">
        <v>21824</v>
      </c>
      <c r="E2521" s="30" t="s">
        <v>1</v>
      </c>
      <c r="F2521">
        <v>2556</v>
      </c>
      <c r="G2521">
        <v>2556</v>
      </c>
      <c r="H2521">
        <v>0</v>
      </c>
      <c r="I2521">
        <v>3401</v>
      </c>
      <c r="J2521">
        <v>0</v>
      </c>
      <c r="K2521">
        <f>TB_VOLUMEDEVENDAS[[#This Row],[Produção]]-TB_VOLUMEDEVENDAS[[#This Row],[Exportação]]</f>
        <v>3401</v>
      </c>
    </row>
    <row r="2522" spans="1:11" x14ac:dyDescent="0.2">
      <c r="A2522" s="56">
        <v>11</v>
      </c>
      <c r="B2522">
        <v>1959</v>
      </c>
      <c r="C2522" t="s">
        <v>26</v>
      </c>
      <c r="D2522" s="58">
        <v>21855</v>
      </c>
      <c r="E2522" s="30" t="s">
        <v>1</v>
      </c>
      <c r="F2522">
        <v>1901</v>
      </c>
      <c r="G2522">
        <v>1901</v>
      </c>
      <c r="H2522">
        <v>0</v>
      </c>
      <c r="I2522">
        <v>3193</v>
      </c>
      <c r="J2522">
        <v>0</v>
      </c>
      <c r="K2522">
        <f>TB_VOLUMEDEVENDAS[[#This Row],[Produção]]-TB_VOLUMEDEVENDAS[[#This Row],[Exportação]]</f>
        <v>3193</v>
      </c>
    </row>
    <row r="2523" spans="1:11" x14ac:dyDescent="0.2">
      <c r="A2523" s="56">
        <v>12</v>
      </c>
      <c r="B2523">
        <v>1959</v>
      </c>
      <c r="C2523" t="s">
        <v>27</v>
      </c>
      <c r="D2523" s="58">
        <v>21885</v>
      </c>
      <c r="E2523" s="30" t="s">
        <v>1</v>
      </c>
      <c r="F2523">
        <v>4122</v>
      </c>
      <c r="G2523">
        <v>4122</v>
      </c>
      <c r="H2523">
        <v>0</v>
      </c>
      <c r="I2523">
        <v>3192</v>
      </c>
      <c r="J2523">
        <v>0</v>
      </c>
      <c r="K2523">
        <f>TB_VOLUMEDEVENDAS[[#This Row],[Produção]]-TB_VOLUMEDEVENDAS[[#This Row],[Exportação]]</f>
        <v>3192</v>
      </c>
    </row>
    <row r="2524" spans="1:11" x14ac:dyDescent="0.2">
      <c r="A2524" s="56">
        <v>1</v>
      </c>
      <c r="B2524">
        <v>1960</v>
      </c>
      <c r="C2524" t="s">
        <v>16</v>
      </c>
      <c r="D2524" s="58">
        <v>21916</v>
      </c>
      <c r="E2524" s="30" t="s">
        <v>1</v>
      </c>
      <c r="F2524">
        <v>2313</v>
      </c>
      <c r="G2524">
        <v>2313</v>
      </c>
      <c r="H2524">
        <v>0</v>
      </c>
      <c r="I2524">
        <v>2427</v>
      </c>
      <c r="J2524">
        <v>0</v>
      </c>
      <c r="K2524">
        <f>TB_VOLUMEDEVENDAS[[#This Row],[Produção]]-TB_VOLUMEDEVENDAS[[#This Row],[Exportação]]</f>
        <v>2427</v>
      </c>
    </row>
    <row r="2525" spans="1:11" x14ac:dyDescent="0.2">
      <c r="A2525" s="56">
        <v>2</v>
      </c>
      <c r="B2525">
        <v>1960</v>
      </c>
      <c r="C2525" t="s">
        <v>17</v>
      </c>
      <c r="D2525" s="58">
        <v>21947</v>
      </c>
      <c r="E2525" s="30" t="s">
        <v>1</v>
      </c>
      <c r="F2525">
        <v>2598</v>
      </c>
      <c r="G2525">
        <v>2598</v>
      </c>
      <c r="H2525">
        <v>0</v>
      </c>
      <c r="I2525">
        <v>2461</v>
      </c>
      <c r="J2525">
        <v>0</v>
      </c>
      <c r="K2525">
        <f>TB_VOLUMEDEVENDAS[[#This Row],[Produção]]-TB_VOLUMEDEVENDAS[[#This Row],[Exportação]]</f>
        <v>2461</v>
      </c>
    </row>
    <row r="2526" spans="1:11" x14ac:dyDescent="0.2">
      <c r="A2526" s="56">
        <v>3</v>
      </c>
      <c r="B2526">
        <v>1960</v>
      </c>
      <c r="C2526" t="s">
        <v>18</v>
      </c>
      <c r="D2526" s="58">
        <v>21976</v>
      </c>
      <c r="E2526" s="30" t="s">
        <v>1</v>
      </c>
      <c r="F2526">
        <v>3612</v>
      </c>
      <c r="G2526">
        <v>3612</v>
      </c>
      <c r="H2526">
        <v>0</v>
      </c>
      <c r="I2526">
        <v>2937</v>
      </c>
      <c r="J2526">
        <v>0</v>
      </c>
      <c r="K2526">
        <f>TB_VOLUMEDEVENDAS[[#This Row],[Produção]]-TB_VOLUMEDEVENDAS[[#This Row],[Exportação]]</f>
        <v>2937</v>
      </c>
    </row>
    <row r="2527" spans="1:11" x14ac:dyDescent="0.2">
      <c r="A2527" s="56">
        <v>4</v>
      </c>
      <c r="B2527">
        <v>1960</v>
      </c>
      <c r="C2527" t="s">
        <v>19</v>
      </c>
      <c r="D2527" s="58">
        <v>22007</v>
      </c>
      <c r="E2527" s="30" t="s">
        <v>1</v>
      </c>
      <c r="F2527">
        <v>3186</v>
      </c>
      <c r="G2527">
        <v>3186</v>
      </c>
      <c r="H2527">
        <v>0</v>
      </c>
      <c r="I2527">
        <v>2926</v>
      </c>
      <c r="J2527">
        <v>0</v>
      </c>
      <c r="K2527">
        <f>TB_VOLUMEDEVENDAS[[#This Row],[Produção]]-TB_VOLUMEDEVENDAS[[#This Row],[Exportação]]</f>
        <v>2926</v>
      </c>
    </row>
    <row r="2528" spans="1:11" x14ac:dyDescent="0.2">
      <c r="A2528" s="56">
        <v>5</v>
      </c>
      <c r="B2528">
        <v>1960</v>
      </c>
      <c r="C2528" t="s">
        <v>20</v>
      </c>
      <c r="D2528" s="58">
        <v>22037</v>
      </c>
      <c r="E2528" s="30" t="s">
        <v>1</v>
      </c>
      <c r="F2528">
        <v>3681</v>
      </c>
      <c r="G2528">
        <v>3681</v>
      </c>
      <c r="H2528">
        <v>0</v>
      </c>
      <c r="I2528">
        <v>3297</v>
      </c>
      <c r="J2528">
        <v>0</v>
      </c>
      <c r="K2528">
        <f>TB_VOLUMEDEVENDAS[[#This Row],[Produção]]-TB_VOLUMEDEVENDAS[[#This Row],[Exportação]]</f>
        <v>3297</v>
      </c>
    </row>
    <row r="2529" spans="1:11" x14ac:dyDescent="0.2">
      <c r="A2529" s="56">
        <v>6</v>
      </c>
      <c r="B2529">
        <v>1960</v>
      </c>
      <c r="C2529" t="s">
        <v>21</v>
      </c>
      <c r="D2529" s="58">
        <v>22068</v>
      </c>
      <c r="E2529" s="30" t="s">
        <v>1</v>
      </c>
      <c r="F2529">
        <v>3905</v>
      </c>
      <c r="G2529">
        <v>3905</v>
      </c>
      <c r="H2529">
        <v>0</v>
      </c>
      <c r="I2529">
        <v>3313</v>
      </c>
      <c r="J2529">
        <v>0</v>
      </c>
      <c r="K2529">
        <f>TB_VOLUMEDEVENDAS[[#This Row],[Produção]]-TB_VOLUMEDEVENDAS[[#This Row],[Exportação]]</f>
        <v>3313</v>
      </c>
    </row>
    <row r="2530" spans="1:11" x14ac:dyDescent="0.2">
      <c r="A2530" s="56">
        <v>7</v>
      </c>
      <c r="B2530">
        <v>1960</v>
      </c>
      <c r="C2530" t="s">
        <v>22</v>
      </c>
      <c r="D2530" s="58">
        <v>22098</v>
      </c>
      <c r="E2530" s="30" t="s">
        <v>1</v>
      </c>
      <c r="F2530">
        <v>3575</v>
      </c>
      <c r="G2530">
        <v>3575</v>
      </c>
      <c r="H2530">
        <v>0</v>
      </c>
      <c r="I2530">
        <v>3502</v>
      </c>
      <c r="J2530">
        <v>0</v>
      </c>
      <c r="K2530">
        <f>TB_VOLUMEDEVENDAS[[#This Row],[Produção]]-TB_VOLUMEDEVENDAS[[#This Row],[Exportação]]</f>
        <v>3502</v>
      </c>
    </row>
    <row r="2531" spans="1:11" x14ac:dyDescent="0.2">
      <c r="A2531" s="56">
        <v>8</v>
      </c>
      <c r="B2531">
        <v>1960</v>
      </c>
      <c r="C2531" t="s">
        <v>23</v>
      </c>
      <c r="D2531" s="58">
        <v>22129</v>
      </c>
      <c r="E2531" s="30" t="s">
        <v>1</v>
      </c>
      <c r="F2531">
        <v>3521</v>
      </c>
      <c r="G2531">
        <v>3521</v>
      </c>
      <c r="H2531">
        <v>0</v>
      </c>
      <c r="I2531">
        <v>3459</v>
      </c>
      <c r="J2531">
        <v>0</v>
      </c>
      <c r="K2531">
        <f>TB_VOLUMEDEVENDAS[[#This Row],[Produção]]-TB_VOLUMEDEVENDAS[[#This Row],[Exportação]]</f>
        <v>3459</v>
      </c>
    </row>
    <row r="2532" spans="1:11" x14ac:dyDescent="0.2">
      <c r="A2532" s="56">
        <v>9</v>
      </c>
      <c r="B2532">
        <v>1960</v>
      </c>
      <c r="C2532" t="s">
        <v>24</v>
      </c>
      <c r="D2532" s="58">
        <v>22160</v>
      </c>
      <c r="E2532" s="30" t="s">
        <v>1</v>
      </c>
      <c r="F2532">
        <v>2822</v>
      </c>
      <c r="G2532">
        <v>2822</v>
      </c>
      <c r="H2532">
        <v>0</v>
      </c>
      <c r="I2532">
        <v>3397</v>
      </c>
      <c r="J2532">
        <v>0</v>
      </c>
      <c r="K2532">
        <f>TB_VOLUMEDEVENDAS[[#This Row],[Produção]]-TB_VOLUMEDEVENDAS[[#This Row],[Exportação]]</f>
        <v>3397</v>
      </c>
    </row>
    <row r="2533" spans="1:11" x14ac:dyDescent="0.2">
      <c r="A2533" s="56">
        <v>10</v>
      </c>
      <c r="B2533">
        <v>1960</v>
      </c>
      <c r="C2533" t="s">
        <v>25</v>
      </c>
      <c r="D2533" s="58">
        <v>22190</v>
      </c>
      <c r="E2533" s="30" t="s">
        <v>1</v>
      </c>
      <c r="F2533">
        <v>2612</v>
      </c>
      <c r="G2533">
        <v>2612</v>
      </c>
      <c r="H2533">
        <v>0</v>
      </c>
      <c r="I2533">
        <v>3508</v>
      </c>
      <c r="J2533">
        <v>0</v>
      </c>
      <c r="K2533">
        <f>TB_VOLUMEDEVENDAS[[#This Row],[Produção]]-TB_VOLUMEDEVENDAS[[#This Row],[Exportação]]</f>
        <v>3508</v>
      </c>
    </row>
    <row r="2534" spans="1:11" x14ac:dyDescent="0.2">
      <c r="A2534" s="56">
        <v>11</v>
      </c>
      <c r="B2534">
        <v>1960</v>
      </c>
      <c r="C2534" t="s">
        <v>26</v>
      </c>
      <c r="D2534" s="58">
        <v>22221</v>
      </c>
      <c r="E2534" s="30" t="s">
        <v>1</v>
      </c>
      <c r="F2534">
        <v>1934</v>
      </c>
      <c r="G2534">
        <v>1934</v>
      </c>
      <c r="H2534">
        <v>0</v>
      </c>
      <c r="I2534">
        <v>3287</v>
      </c>
      <c r="J2534">
        <v>0</v>
      </c>
      <c r="K2534">
        <f>TB_VOLUMEDEVENDAS[[#This Row],[Produção]]-TB_VOLUMEDEVENDAS[[#This Row],[Exportação]]</f>
        <v>3287</v>
      </c>
    </row>
    <row r="2535" spans="1:11" x14ac:dyDescent="0.2">
      <c r="A2535" s="56">
        <v>12</v>
      </c>
      <c r="B2535">
        <v>1960</v>
      </c>
      <c r="C2535" t="s">
        <v>27</v>
      </c>
      <c r="D2535" s="58">
        <v>22251</v>
      </c>
      <c r="E2535" s="30" t="s">
        <v>1</v>
      </c>
      <c r="F2535">
        <v>4294</v>
      </c>
      <c r="G2535">
        <v>4294</v>
      </c>
      <c r="H2535">
        <v>0</v>
      </c>
      <c r="I2535">
        <v>3296</v>
      </c>
      <c r="J2535">
        <v>0</v>
      </c>
      <c r="K2535">
        <f>TB_VOLUMEDEVENDAS[[#This Row],[Produção]]-TB_VOLUMEDEVENDAS[[#This Row],[Exportação]]</f>
        <v>3296</v>
      </c>
    </row>
    <row r="2536" spans="1:11" x14ac:dyDescent="0.2">
      <c r="A2536" s="56">
        <v>1</v>
      </c>
      <c r="B2536">
        <v>1961</v>
      </c>
      <c r="C2536" t="s">
        <v>16</v>
      </c>
      <c r="D2536" s="58">
        <v>22282</v>
      </c>
      <c r="E2536" s="30" t="s">
        <v>1</v>
      </c>
      <c r="F2536">
        <v>1563</v>
      </c>
      <c r="G2536">
        <v>1563</v>
      </c>
      <c r="H2536">
        <v>0</v>
      </c>
      <c r="I2536">
        <v>1728</v>
      </c>
      <c r="J2536">
        <v>0</v>
      </c>
      <c r="K2536">
        <f>TB_VOLUMEDEVENDAS[[#This Row],[Produção]]-TB_VOLUMEDEVENDAS[[#This Row],[Exportação]]</f>
        <v>1728</v>
      </c>
    </row>
    <row r="2537" spans="1:11" x14ac:dyDescent="0.2">
      <c r="A2537" s="56">
        <v>2</v>
      </c>
      <c r="B2537">
        <v>1961</v>
      </c>
      <c r="C2537" t="s">
        <v>17</v>
      </c>
      <c r="D2537" s="58">
        <v>22313</v>
      </c>
      <c r="E2537" s="30" t="s">
        <v>1</v>
      </c>
      <c r="F2537">
        <v>1814</v>
      </c>
      <c r="G2537">
        <v>1814</v>
      </c>
      <c r="H2537">
        <v>0</v>
      </c>
      <c r="I2537">
        <v>1811</v>
      </c>
      <c r="J2537">
        <v>0</v>
      </c>
      <c r="K2537">
        <f>TB_VOLUMEDEVENDAS[[#This Row],[Produção]]-TB_VOLUMEDEVENDAS[[#This Row],[Exportação]]</f>
        <v>1811</v>
      </c>
    </row>
    <row r="2538" spans="1:11" x14ac:dyDescent="0.2">
      <c r="A2538" s="56">
        <v>3</v>
      </c>
      <c r="B2538">
        <v>1961</v>
      </c>
      <c r="C2538" t="s">
        <v>18</v>
      </c>
      <c r="D2538" s="58">
        <v>22341</v>
      </c>
      <c r="E2538" s="30" t="s">
        <v>1</v>
      </c>
      <c r="F2538">
        <v>2474</v>
      </c>
      <c r="G2538">
        <v>2474</v>
      </c>
      <c r="H2538">
        <v>0</v>
      </c>
      <c r="I2538">
        <v>2150</v>
      </c>
      <c r="J2538">
        <v>0</v>
      </c>
      <c r="K2538">
        <f>TB_VOLUMEDEVENDAS[[#This Row],[Produção]]-TB_VOLUMEDEVENDAS[[#This Row],[Exportação]]</f>
        <v>2150</v>
      </c>
    </row>
    <row r="2539" spans="1:11" x14ac:dyDescent="0.2">
      <c r="A2539" s="56">
        <v>4</v>
      </c>
      <c r="B2539">
        <v>1961</v>
      </c>
      <c r="C2539" t="s">
        <v>19</v>
      </c>
      <c r="D2539" s="58">
        <v>22372</v>
      </c>
      <c r="E2539" s="30" t="s">
        <v>1</v>
      </c>
      <c r="F2539">
        <v>2248</v>
      </c>
      <c r="G2539">
        <v>2248</v>
      </c>
      <c r="H2539">
        <v>0</v>
      </c>
      <c r="I2539">
        <v>2106</v>
      </c>
      <c r="J2539">
        <v>0</v>
      </c>
      <c r="K2539">
        <f>TB_VOLUMEDEVENDAS[[#This Row],[Produção]]-TB_VOLUMEDEVENDAS[[#This Row],[Exportação]]</f>
        <v>2106</v>
      </c>
    </row>
    <row r="2540" spans="1:11" x14ac:dyDescent="0.2">
      <c r="A2540" s="56">
        <v>5</v>
      </c>
      <c r="B2540">
        <v>1961</v>
      </c>
      <c r="C2540" t="s">
        <v>20</v>
      </c>
      <c r="D2540" s="58">
        <v>22402</v>
      </c>
      <c r="E2540" s="30" t="s">
        <v>1</v>
      </c>
      <c r="F2540">
        <v>2516</v>
      </c>
      <c r="G2540">
        <v>2516</v>
      </c>
      <c r="H2540">
        <v>0</v>
      </c>
      <c r="I2540">
        <v>2381</v>
      </c>
      <c r="J2540">
        <v>0</v>
      </c>
      <c r="K2540">
        <f>TB_VOLUMEDEVENDAS[[#This Row],[Produção]]-TB_VOLUMEDEVENDAS[[#This Row],[Exportação]]</f>
        <v>2381</v>
      </c>
    </row>
    <row r="2541" spans="1:11" x14ac:dyDescent="0.2">
      <c r="A2541" s="56">
        <v>6</v>
      </c>
      <c r="B2541">
        <v>1961</v>
      </c>
      <c r="C2541" t="s">
        <v>21</v>
      </c>
      <c r="D2541" s="58">
        <v>22433</v>
      </c>
      <c r="E2541" s="30" t="s">
        <v>1</v>
      </c>
      <c r="F2541">
        <v>2742</v>
      </c>
      <c r="G2541">
        <v>2742</v>
      </c>
      <c r="H2541">
        <v>0</v>
      </c>
      <c r="I2541">
        <v>2370</v>
      </c>
      <c r="J2541">
        <v>0</v>
      </c>
      <c r="K2541">
        <f>TB_VOLUMEDEVENDAS[[#This Row],[Produção]]-TB_VOLUMEDEVENDAS[[#This Row],[Exportação]]</f>
        <v>2370</v>
      </c>
    </row>
    <row r="2542" spans="1:11" x14ac:dyDescent="0.2">
      <c r="A2542" s="56">
        <v>7</v>
      </c>
      <c r="B2542">
        <v>1961</v>
      </c>
      <c r="C2542" t="s">
        <v>22</v>
      </c>
      <c r="D2542" s="58">
        <v>22463</v>
      </c>
      <c r="E2542" s="30" t="s">
        <v>1</v>
      </c>
      <c r="F2542">
        <v>2465</v>
      </c>
      <c r="G2542">
        <v>2465</v>
      </c>
      <c r="H2542">
        <v>0</v>
      </c>
      <c r="I2542">
        <v>2522</v>
      </c>
      <c r="J2542">
        <v>0</v>
      </c>
      <c r="K2542">
        <f>TB_VOLUMEDEVENDAS[[#This Row],[Produção]]-TB_VOLUMEDEVENDAS[[#This Row],[Exportação]]</f>
        <v>2522</v>
      </c>
    </row>
    <row r="2543" spans="1:11" x14ac:dyDescent="0.2">
      <c r="A2543" s="56">
        <v>8</v>
      </c>
      <c r="B2543">
        <v>1961</v>
      </c>
      <c r="C2543" t="s">
        <v>23</v>
      </c>
      <c r="D2543" s="58">
        <v>22494</v>
      </c>
      <c r="E2543" s="30" t="s">
        <v>1</v>
      </c>
      <c r="F2543">
        <v>2463</v>
      </c>
      <c r="G2543">
        <v>2463</v>
      </c>
      <c r="H2543">
        <v>0</v>
      </c>
      <c r="I2543">
        <v>2508</v>
      </c>
      <c r="J2543">
        <v>0</v>
      </c>
      <c r="K2543">
        <f>TB_VOLUMEDEVENDAS[[#This Row],[Produção]]-TB_VOLUMEDEVENDAS[[#This Row],[Exportação]]</f>
        <v>2508</v>
      </c>
    </row>
    <row r="2544" spans="1:11" x14ac:dyDescent="0.2">
      <c r="A2544" s="56">
        <v>9</v>
      </c>
      <c r="B2544">
        <v>1961</v>
      </c>
      <c r="C2544" t="s">
        <v>24</v>
      </c>
      <c r="D2544" s="58">
        <v>22525</v>
      </c>
      <c r="E2544" s="30" t="s">
        <v>1</v>
      </c>
      <c r="F2544">
        <v>1964</v>
      </c>
      <c r="G2544">
        <v>1964</v>
      </c>
      <c r="H2544">
        <v>0</v>
      </c>
      <c r="I2544">
        <v>2398</v>
      </c>
      <c r="J2544">
        <v>0</v>
      </c>
      <c r="K2544">
        <f>TB_VOLUMEDEVENDAS[[#This Row],[Produção]]-TB_VOLUMEDEVENDAS[[#This Row],[Exportação]]</f>
        <v>2398</v>
      </c>
    </row>
    <row r="2545" spans="1:11" x14ac:dyDescent="0.2">
      <c r="A2545" s="56">
        <v>10</v>
      </c>
      <c r="B2545">
        <v>1961</v>
      </c>
      <c r="C2545" t="s">
        <v>25</v>
      </c>
      <c r="D2545" s="58">
        <v>22555</v>
      </c>
      <c r="E2545" s="30" t="s">
        <v>1</v>
      </c>
      <c r="F2545">
        <v>1799</v>
      </c>
      <c r="G2545">
        <v>1799</v>
      </c>
      <c r="H2545">
        <v>0</v>
      </c>
      <c r="I2545">
        <v>2379</v>
      </c>
      <c r="J2545">
        <v>0</v>
      </c>
      <c r="K2545">
        <f>TB_VOLUMEDEVENDAS[[#This Row],[Produção]]-TB_VOLUMEDEVENDAS[[#This Row],[Exportação]]</f>
        <v>2379</v>
      </c>
    </row>
    <row r="2546" spans="1:11" x14ac:dyDescent="0.2">
      <c r="A2546" s="56">
        <v>11</v>
      </c>
      <c r="B2546">
        <v>1961</v>
      </c>
      <c r="C2546" t="s">
        <v>26</v>
      </c>
      <c r="D2546" s="58">
        <v>22586</v>
      </c>
      <c r="E2546" s="30" t="s">
        <v>1</v>
      </c>
      <c r="F2546">
        <v>1309</v>
      </c>
      <c r="G2546">
        <v>1309</v>
      </c>
      <c r="H2546">
        <v>0</v>
      </c>
      <c r="I2546">
        <v>2280</v>
      </c>
      <c r="J2546">
        <v>0</v>
      </c>
      <c r="K2546">
        <f>TB_VOLUMEDEVENDAS[[#This Row],[Produção]]-TB_VOLUMEDEVENDAS[[#This Row],[Exportação]]</f>
        <v>2280</v>
      </c>
    </row>
    <row r="2547" spans="1:11" x14ac:dyDescent="0.2">
      <c r="A2547" s="56">
        <v>12</v>
      </c>
      <c r="B2547">
        <v>1961</v>
      </c>
      <c r="C2547" t="s">
        <v>27</v>
      </c>
      <c r="D2547" s="58">
        <v>22616</v>
      </c>
      <c r="E2547" s="30" t="s">
        <v>1</v>
      </c>
      <c r="F2547">
        <v>2932</v>
      </c>
      <c r="G2547">
        <v>2932</v>
      </c>
      <c r="H2547">
        <v>0</v>
      </c>
      <c r="I2547">
        <v>2258</v>
      </c>
      <c r="J2547">
        <v>0</v>
      </c>
      <c r="K2547">
        <f>TB_VOLUMEDEVENDAS[[#This Row],[Produção]]-TB_VOLUMEDEVENDAS[[#This Row],[Exportação]]</f>
        <v>2258</v>
      </c>
    </row>
    <row r="2548" spans="1:11" x14ac:dyDescent="0.2">
      <c r="A2548" s="56">
        <v>1</v>
      </c>
      <c r="B2548">
        <v>1962</v>
      </c>
      <c r="C2548" t="s">
        <v>16</v>
      </c>
      <c r="D2548" s="58">
        <v>22647</v>
      </c>
      <c r="E2548" s="30" t="s">
        <v>1</v>
      </c>
      <c r="F2548">
        <v>2137</v>
      </c>
      <c r="G2548">
        <v>2137</v>
      </c>
      <c r="H2548">
        <v>0</v>
      </c>
      <c r="I2548">
        <v>2272</v>
      </c>
      <c r="J2548">
        <v>0</v>
      </c>
      <c r="K2548">
        <f>TB_VOLUMEDEVENDAS[[#This Row],[Produção]]-TB_VOLUMEDEVENDAS[[#This Row],[Exportação]]</f>
        <v>2272</v>
      </c>
    </row>
    <row r="2549" spans="1:11" x14ac:dyDescent="0.2">
      <c r="A2549" s="56">
        <v>2</v>
      </c>
      <c r="B2549">
        <v>1962</v>
      </c>
      <c r="C2549" t="s">
        <v>17</v>
      </c>
      <c r="D2549" s="58">
        <v>22678</v>
      </c>
      <c r="E2549" s="30" t="s">
        <v>1</v>
      </c>
      <c r="F2549">
        <v>2529</v>
      </c>
      <c r="G2549">
        <v>2529</v>
      </c>
      <c r="H2549">
        <v>0</v>
      </c>
      <c r="I2549">
        <v>2253</v>
      </c>
      <c r="J2549">
        <v>0</v>
      </c>
      <c r="K2549">
        <f>TB_VOLUMEDEVENDAS[[#This Row],[Produção]]-TB_VOLUMEDEVENDAS[[#This Row],[Exportação]]</f>
        <v>2253</v>
      </c>
    </row>
    <row r="2550" spans="1:11" x14ac:dyDescent="0.2">
      <c r="A2550" s="56">
        <v>3</v>
      </c>
      <c r="B2550">
        <v>1962</v>
      </c>
      <c r="C2550" t="s">
        <v>18</v>
      </c>
      <c r="D2550" s="58">
        <v>22706</v>
      </c>
      <c r="E2550" s="30" t="s">
        <v>1</v>
      </c>
      <c r="F2550">
        <v>3378</v>
      </c>
      <c r="G2550">
        <v>3378</v>
      </c>
      <c r="H2550">
        <v>0</v>
      </c>
      <c r="I2550">
        <v>2719</v>
      </c>
      <c r="J2550">
        <v>0</v>
      </c>
      <c r="K2550">
        <f>TB_VOLUMEDEVENDAS[[#This Row],[Produção]]-TB_VOLUMEDEVENDAS[[#This Row],[Exportação]]</f>
        <v>2719</v>
      </c>
    </row>
    <row r="2551" spans="1:11" x14ac:dyDescent="0.2">
      <c r="A2551" s="56">
        <v>4</v>
      </c>
      <c r="B2551">
        <v>1962</v>
      </c>
      <c r="C2551" t="s">
        <v>19</v>
      </c>
      <c r="D2551" s="58">
        <v>22737</v>
      </c>
      <c r="E2551" s="30" t="s">
        <v>1</v>
      </c>
      <c r="F2551">
        <v>3127</v>
      </c>
      <c r="G2551">
        <v>3127</v>
      </c>
      <c r="H2551">
        <v>0</v>
      </c>
      <c r="I2551">
        <v>2742</v>
      </c>
      <c r="J2551">
        <v>0</v>
      </c>
      <c r="K2551">
        <f>TB_VOLUMEDEVENDAS[[#This Row],[Produção]]-TB_VOLUMEDEVENDAS[[#This Row],[Exportação]]</f>
        <v>2742</v>
      </c>
    </row>
    <row r="2552" spans="1:11" x14ac:dyDescent="0.2">
      <c r="A2552" s="56">
        <v>5</v>
      </c>
      <c r="B2552">
        <v>1962</v>
      </c>
      <c r="C2552" t="s">
        <v>20</v>
      </c>
      <c r="D2552" s="58">
        <v>22767</v>
      </c>
      <c r="E2552" s="30" t="s">
        <v>1</v>
      </c>
      <c r="F2552">
        <v>3469</v>
      </c>
      <c r="G2552">
        <v>3469</v>
      </c>
      <c r="H2552">
        <v>0</v>
      </c>
      <c r="I2552">
        <v>3189</v>
      </c>
      <c r="J2552">
        <v>0</v>
      </c>
      <c r="K2552">
        <f>TB_VOLUMEDEVENDAS[[#This Row],[Produção]]-TB_VOLUMEDEVENDAS[[#This Row],[Exportação]]</f>
        <v>3189</v>
      </c>
    </row>
    <row r="2553" spans="1:11" x14ac:dyDescent="0.2">
      <c r="A2553" s="56">
        <v>6</v>
      </c>
      <c r="B2553">
        <v>1962</v>
      </c>
      <c r="C2553" t="s">
        <v>21</v>
      </c>
      <c r="D2553" s="58">
        <v>22798</v>
      </c>
      <c r="E2553" s="30" t="s">
        <v>1</v>
      </c>
      <c r="F2553">
        <v>3800</v>
      </c>
      <c r="G2553">
        <v>3800</v>
      </c>
      <c r="H2553">
        <v>0</v>
      </c>
      <c r="I2553">
        <v>3262</v>
      </c>
      <c r="J2553">
        <v>0</v>
      </c>
      <c r="K2553">
        <f>TB_VOLUMEDEVENDAS[[#This Row],[Produção]]-TB_VOLUMEDEVENDAS[[#This Row],[Exportação]]</f>
        <v>3262</v>
      </c>
    </row>
    <row r="2554" spans="1:11" x14ac:dyDescent="0.2">
      <c r="A2554" s="56">
        <v>7</v>
      </c>
      <c r="B2554">
        <v>1962</v>
      </c>
      <c r="C2554" t="s">
        <v>22</v>
      </c>
      <c r="D2554" s="58">
        <v>22828</v>
      </c>
      <c r="E2554" s="30" t="s">
        <v>1</v>
      </c>
      <c r="F2554">
        <v>3379</v>
      </c>
      <c r="G2554">
        <v>3379</v>
      </c>
      <c r="H2554">
        <v>0</v>
      </c>
      <c r="I2554">
        <v>3412</v>
      </c>
      <c r="J2554">
        <v>0</v>
      </c>
      <c r="K2554">
        <f>TB_VOLUMEDEVENDAS[[#This Row],[Produção]]-TB_VOLUMEDEVENDAS[[#This Row],[Exportação]]</f>
        <v>3412</v>
      </c>
    </row>
    <row r="2555" spans="1:11" x14ac:dyDescent="0.2">
      <c r="A2555" s="56">
        <v>8</v>
      </c>
      <c r="B2555">
        <v>1962</v>
      </c>
      <c r="C2555" t="s">
        <v>23</v>
      </c>
      <c r="D2555" s="58">
        <v>22859</v>
      </c>
      <c r="E2555" s="30" t="s">
        <v>1</v>
      </c>
      <c r="F2555">
        <v>3353</v>
      </c>
      <c r="G2555">
        <v>3353</v>
      </c>
      <c r="H2555">
        <v>0</v>
      </c>
      <c r="I2555">
        <v>3503</v>
      </c>
      <c r="J2555">
        <v>0</v>
      </c>
      <c r="K2555">
        <f>TB_VOLUMEDEVENDAS[[#This Row],[Produção]]-TB_VOLUMEDEVENDAS[[#This Row],[Exportação]]</f>
        <v>3503</v>
      </c>
    </row>
    <row r="2556" spans="1:11" x14ac:dyDescent="0.2">
      <c r="A2556" s="56">
        <v>9</v>
      </c>
      <c r="B2556">
        <v>1962</v>
      </c>
      <c r="C2556" t="s">
        <v>24</v>
      </c>
      <c r="D2556" s="58">
        <v>22890</v>
      </c>
      <c r="E2556" s="30" t="s">
        <v>1</v>
      </c>
      <c r="F2556">
        <v>2730</v>
      </c>
      <c r="G2556">
        <v>2730</v>
      </c>
      <c r="H2556">
        <v>0</v>
      </c>
      <c r="I2556">
        <v>3288</v>
      </c>
      <c r="J2556">
        <v>0</v>
      </c>
      <c r="K2556">
        <f>TB_VOLUMEDEVENDAS[[#This Row],[Produção]]-TB_VOLUMEDEVENDAS[[#This Row],[Exportação]]</f>
        <v>3288</v>
      </c>
    </row>
    <row r="2557" spans="1:11" x14ac:dyDescent="0.2">
      <c r="A2557" s="56">
        <v>10</v>
      </c>
      <c r="B2557">
        <v>1962</v>
      </c>
      <c r="C2557" t="s">
        <v>25</v>
      </c>
      <c r="D2557" s="58">
        <v>22920</v>
      </c>
      <c r="E2557" s="30" t="s">
        <v>1</v>
      </c>
      <c r="F2557">
        <v>2516</v>
      </c>
      <c r="G2557">
        <v>2516</v>
      </c>
      <c r="H2557">
        <v>0</v>
      </c>
      <c r="I2557">
        <v>3320</v>
      </c>
      <c r="J2557">
        <v>0</v>
      </c>
      <c r="K2557">
        <f>TB_VOLUMEDEVENDAS[[#This Row],[Produção]]-TB_VOLUMEDEVENDAS[[#This Row],[Exportação]]</f>
        <v>3320</v>
      </c>
    </row>
    <row r="2558" spans="1:11" x14ac:dyDescent="0.2">
      <c r="A2558" s="56">
        <v>11</v>
      </c>
      <c r="B2558">
        <v>1962</v>
      </c>
      <c r="C2558" t="s">
        <v>26</v>
      </c>
      <c r="D2558" s="58">
        <v>22951</v>
      </c>
      <c r="E2558" s="30" t="s">
        <v>1</v>
      </c>
      <c r="F2558">
        <v>1790</v>
      </c>
      <c r="G2558">
        <v>1790</v>
      </c>
      <c r="H2558">
        <v>0</v>
      </c>
      <c r="I2558">
        <v>3093</v>
      </c>
      <c r="J2558">
        <v>0</v>
      </c>
      <c r="K2558">
        <f>TB_VOLUMEDEVENDAS[[#This Row],[Produção]]-TB_VOLUMEDEVENDAS[[#This Row],[Exportação]]</f>
        <v>3093</v>
      </c>
    </row>
    <row r="2559" spans="1:11" x14ac:dyDescent="0.2">
      <c r="A2559" s="56">
        <v>12</v>
      </c>
      <c r="B2559">
        <v>1962</v>
      </c>
      <c r="C2559" t="s">
        <v>27</v>
      </c>
      <c r="D2559" s="58">
        <v>22981</v>
      </c>
      <c r="E2559" s="30" t="s">
        <v>1</v>
      </c>
      <c r="F2559">
        <v>3986</v>
      </c>
      <c r="G2559">
        <v>3986</v>
      </c>
      <c r="H2559">
        <v>0</v>
      </c>
      <c r="I2559">
        <v>3121</v>
      </c>
      <c r="J2559">
        <v>0</v>
      </c>
      <c r="K2559">
        <f>TB_VOLUMEDEVENDAS[[#This Row],[Produção]]-TB_VOLUMEDEVENDAS[[#This Row],[Exportação]]</f>
        <v>3121</v>
      </c>
    </row>
    <row r="2560" spans="1:11" x14ac:dyDescent="0.2">
      <c r="A2560" s="56">
        <v>1</v>
      </c>
      <c r="B2560">
        <v>1963</v>
      </c>
      <c r="C2560" t="s">
        <v>16</v>
      </c>
      <c r="D2560" s="58">
        <v>23012</v>
      </c>
      <c r="E2560" s="30" t="s">
        <v>1</v>
      </c>
      <c r="F2560">
        <v>1213</v>
      </c>
      <c r="G2560">
        <v>1213</v>
      </c>
      <c r="H2560">
        <v>0</v>
      </c>
      <c r="I2560">
        <v>1307</v>
      </c>
      <c r="J2560">
        <v>0</v>
      </c>
      <c r="K2560">
        <f>TB_VOLUMEDEVENDAS[[#This Row],[Produção]]-TB_VOLUMEDEVENDAS[[#This Row],[Exportação]]</f>
        <v>1307</v>
      </c>
    </row>
    <row r="2561" spans="1:11" x14ac:dyDescent="0.2">
      <c r="A2561" s="56">
        <v>2</v>
      </c>
      <c r="B2561">
        <v>1963</v>
      </c>
      <c r="C2561" t="s">
        <v>17</v>
      </c>
      <c r="D2561" s="58">
        <v>23043</v>
      </c>
      <c r="E2561" s="30" t="s">
        <v>1</v>
      </c>
      <c r="F2561">
        <v>1585</v>
      </c>
      <c r="G2561">
        <v>1585</v>
      </c>
      <c r="H2561">
        <v>0</v>
      </c>
      <c r="I2561">
        <v>1333</v>
      </c>
      <c r="J2561">
        <v>0</v>
      </c>
      <c r="K2561">
        <f>TB_VOLUMEDEVENDAS[[#This Row],[Produção]]-TB_VOLUMEDEVENDAS[[#This Row],[Exportação]]</f>
        <v>1333</v>
      </c>
    </row>
    <row r="2562" spans="1:11" x14ac:dyDescent="0.2">
      <c r="A2562" s="56">
        <v>3</v>
      </c>
      <c r="B2562">
        <v>1963</v>
      </c>
      <c r="C2562" t="s">
        <v>18</v>
      </c>
      <c r="D2562" s="58">
        <v>23071</v>
      </c>
      <c r="E2562" s="30" t="s">
        <v>1</v>
      </c>
      <c r="F2562">
        <v>1894</v>
      </c>
      <c r="G2562">
        <v>1894</v>
      </c>
      <c r="H2562">
        <v>0</v>
      </c>
      <c r="I2562">
        <v>1665</v>
      </c>
      <c r="J2562">
        <v>0</v>
      </c>
      <c r="K2562">
        <f>TB_VOLUMEDEVENDAS[[#This Row],[Produção]]-TB_VOLUMEDEVENDAS[[#This Row],[Exportação]]</f>
        <v>1665</v>
      </c>
    </row>
    <row r="2563" spans="1:11" x14ac:dyDescent="0.2">
      <c r="A2563" s="56">
        <v>4</v>
      </c>
      <c r="B2563">
        <v>1963</v>
      </c>
      <c r="C2563" t="s">
        <v>19</v>
      </c>
      <c r="D2563" s="58">
        <v>23102</v>
      </c>
      <c r="E2563" s="30" t="s">
        <v>1</v>
      </c>
      <c r="F2563">
        <v>1889</v>
      </c>
      <c r="G2563">
        <v>1889</v>
      </c>
      <c r="H2563">
        <v>0</v>
      </c>
      <c r="I2563">
        <v>1653</v>
      </c>
      <c r="J2563">
        <v>0</v>
      </c>
      <c r="K2563">
        <f>TB_VOLUMEDEVENDAS[[#This Row],[Produção]]-TB_VOLUMEDEVENDAS[[#This Row],[Exportação]]</f>
        <v>1653</v>
      </c>
    </row>
    <row r="2564" spans="1:11" x14ac:dyDescent="0.2">
      <c r="A2564" s="56">
        <v>5</v>
      </c>
      <c r="B2564">
        <v>1963</v>
      </c>
      <c r="C2564" t="s">
        <v>20</v>
      </c>
      <c r="D2564" s="58">
        <v>23132</v>
      </c>
      <c r="E2564" s="30" t="s">
        <v>1</v>
      </c>
      <c r="F2564">
        <v>2107</v>
      </c>
      <c r="G2564">
        <v>2107</v>
      </c>
      <c r="H2564">
        <v>0</v>
      </c>
      <c r="I2564">
        <v>1878</v>
      </c>
      <c r="J2564">
        <v>0</v>
      </c>
      <c r="K2564">
        <f>TB_VOLUMEDEVENDAS[[#This Row],[Produção]]-TB_VOLUMEDEVENDAS[[#This Row],[Exportação]]</f>
        <v>1878</v>
      </c>
    </row>
    <row r="2565" spans="1:11" x14ac:dyDescent="0.2">
      <c r="A2565" s="56">
        <v>6</v>
      </c>
      <c r="B2565">
        <v>1963</v>
      </c>
      <c r="C2565" t="s">
        <v>21</v>
      </c>
      <c r="D2565" s="58">
        <v>23163</v>
      </c>
      <c r="E2565" s="30" t="s">
        <v>1</v>
      </c>
      <c r="F2565">
        <v>2122</v>
      </c>
      <c r="G2565">
        <v>2122</v>
      </c>
      <c r="H2565">
        <v>0</v>
      </c>
      <c r="I2565">
        <v>1884</v>
      </c>
      <c r="J2565">
        <v>0</v>
      </c>
      <c r="K2565">
        <f>TB_VOLUMEDEVENDAS[[#This Row],[Produção]]-TB_VOLUMEDEVENDAS[[#This Row],[Exportação]]</f>
        <v>1884</v>
      </c>
    </row>
    <row r="2566" spans="1:11" x14ac:dyDescent="0.2">
      <c r="A2566" s="56">
        <v>7</v>
      </c>
      <c r="B2566">
        <v>1963</v>
      </c>
      <c r="C2566" t="s">
        <v>22</v>
      </c>
      <c r="D2566" s="58">
        <v>23193</v>
      </c>
      <c r="E2566" s="30" t="s">
        <v>1</v>
      </c>
      <c r="F2566">
        <v>1930</v>
      </c>
      <c r="G2566">
        <v>1930</v>
      </c>
      <c r="H2566">
        <v>0</v>
      </c>
      <c r="I2566">
        <v>1994</v>
      </c>
      <c r="J2566">
        <v>0</v>
      </c>
      <c r="K2566">
        <f>TB_VOLUMEDEVENDAS[[#This Row],[Produção]]-TB_VOLUMEDEVENDAS[[#This Row],[Exportação]]</f>
        <v>1994</v>
      </c>
    </row>
    <row r="2567" spans="1:11" x14ac:dyDescent="0.2">
      <c r="A2567" s="56">
        <v>8</v>
      </c>
      <c r="B2567">
        <v>1963</v>
      </c>
      <c r="C2567" t="s">
        <v>23</v>
      </c>
      <c r="D2567" s="58">
        <v>23224</v>
      </c>
      <c r="E2567" s="30" t="s">
        <v>1</v>
      </c>
      <c r="F2567">
        <v>2037</v>
      </c>
      <c r="G2567">
        <v>2037</v>
      </c>
      <c r="H2567">
        <v>0</v>
      </c>
      <c r="I2567">
        <v>1986</v>
      </c>
      <c r="J2567">
        <v>0</v>
      </c>
      <c r="K2567">
        <f>TB_VOLUMEDEVENDAS[[#This Row],[Produção]]-TB_VOLUMEDEVENDAS[[#This Row],[Exportação]]</f>
        <v>1986</v>
      </c>
    </row>
    <row r="2568" spans="1:11" x14ac:dyDescent="0.2">
      <c r="A2568" s="56">
        <v>9</v>
      </c>
      <c r="B2568">
        <v>1963</v>
      </c>
      <c r="C2568" t="s">
        <v>24</v>
      </c>
      <c r="D2568" s="58">
        <v>23255</v>
      </c>
      <c r="E2568" s="30" t="s">
        <v>1</v>
      </c>
      <c r="F2568">
        <v>1654</v>
      </c>
      <c r="G2568">
        <v>1654</v>
      </c>
      <c r="H2568">
        <v>0</v>
      </c>
      <c r="I2568">
        <v>1911</v>
      </c>
      <c r="J2568">
        <v>0</v>
      </c>
      <c r="K2568">
        <f>TB_VOLUMEDEVENDAS[[#This Row],[Produção]]-TB_VOLUMEDEVENDAS[[#This Row],[Exportação]]</f>
        <v>1911</v>
      </c>
    </row>
    <row r="2569" spans="1:11" x14ac:dyDescent="0.2">
      <c r="A2569" s="56">
        <v>10</v>
      </c>
      <c r="B2569">
        <v>1963</v>
      </c>
      <c r="C2569" t="s">
        <v>25</v>
      </c>
      <c r="D2569" s="58">
        <v>23285</v>
      </c>
      <c r="E2569" s="30" t="s">
        <v>1</v>
      </c>
      <c r="F2569">
        <v>1496</v>
      </c>
      <c r="G2569">
        <v>1496</v>
      </c>
      <c r="H2569">
        <v>0</v>
      </c>
      <c r="I2569">
        <v>2083</v>
      </c>
      <c r="J2569">
        <v>0</v>
      </c>
      <c r="K2569">
        <f>TB_VOLUMEDEVENDAS[[#This Row],[Produção]]-TB_VOLUMEDEVENDAS[[#This Row],[Exportação]]</f>
        <v>2083</v>
      </c>
    </row>
    <row r="2570" spans="1:11" x14ac:dyDescent="0.2">
      <c r="A2570" s="56">
        <v>11</v>
      </c>
      <c r="B2570">
        <v>1963</v>
      </c>
      <c r="C2570" t="s">
        <v>26</v>
      </c>
      <c r="D2570" s="58">
        <v>23316</v>
      </c>
      <c r="E2570" s="30" t="s">
        <v>1</v>
      </c>
      <c r="F2570">
        <v>1203</v>
      </c>
      <c r="G2570">
        <v>1203</v>
      </c>
      <c r="H2570">
        <v>0</v>
      </c>
      <c r="I2570">
        <v>1901</v>
      </c>
      <c r="J2570">
        <v>0</v>
      </c>
      <c r="K2570">
        <f>TB_VOLUMEDEVENDAS[[#This Row],[Produção]]-TB_VOLUMEDEVENDAS[[#This Row],[Exportação]]</f>
        <v>1901</v>
      </c>
    </row>
    <row r="2571" spans="1:11" x14ac:dyDescent="0.2">
      <c r="A2571" s="56">
        <v>12</v>
      </c>
      <c r="B2571">
        <v>1963</v>
      </c>
      <c r="C2571" t="s">
        <v>27</v>
      </c>
      <c r="D2571" s="58">
        <v>23346</v>
      </c>
      <c r="E2571" s="30" t="s">
        <v>1</v>
      </c>
      <c r="F2571">
        <v>2406</v>
      </c>
      <c r="G2571">
        <v>2406</v>
      </c>
      <c r="H2571">
        <v>0</v>
      </c>
      <c r="I2571">
        <v>1961</v>
      </c>
      <c r="J2571">
        <v>0</v>
      </c>
      <c r="K2571">
        <f>TB_VOLUMEDEVENDAS[[#This Row],[Produção]]-TB_VOLUMEDEVENDAS[[#This Row],[Exportação]]</f>
        <v>1961</v>
      </c>
    </row>
    <row r="2572" spans="1:11" x14ac:dyDescent="0.2">
      <c r="A2572" s="56">
        <v>1</v>
      </c>
      <c r="B2572">
        <v>1964</v>
      </c>
      <c r="C2572" t="s">
        <v>16</v>
      </c>
      <c r="D2572" s="58">
        <v>23377</v>
      </c>
      <c r="E2572" s="30" t="s">
        <v>1</v>
      </c>
      <c r="F2572">
        <v>1254</v>
      </c>
      <c r="G2572">
        <v>1254</v>
      </c>
      <c r="H2572">
        <v>0</v>
      </c>
      <c r="I2572">
        <v>1402</v>
      </c>
      <c r="J2572">
        <v>0</v>
      </c>
      <c r="K2572">
        <f>TB_VOLUMEDEVENDAS[[#This Row],[Produção]]-TB_VOLUMEDEVENDAS[[#This Row],[Exportação]]</f>
        <v>1402</v>
      </c>
    </row>
    <row r="2573" spans="1:11" x14ac:dyDescent="0.2">
      <c r="A2573" s="56">
        <v>2</v>
      </c>
      <c r="B2573">
        <v>1964</v>
      </c>
      <c r="C2573" t="s">
        <v>17</v>
      </c>
      <c r="D2573" s="58">
        <v>23408</v>
      </c>
      <c r="E2573" s="30" t="s">
        <v>1</v>
      </c>
      <c r="F2573">
        <v>1458</v>
      </c>
      <c r="G2573">
        <v>1458</v>
      </c>
      <c r="H2573">
        <v>0</v>
      </c>
      <c r="I2573">
        <v>1411</v>
      </c>
      <c r="J2573">
        <v>0</v>
      </c>
      <c r="K2573">
        <f>TB_VOLUMEDEVENDAS[[#This Row],[Produção]]-TB_VOLUMEDEVENDAS[[#This Row],[Exportação]]</f>
        <v>1411</v>
      </c>
    </row>
    <row r="2574" spans="1:11" x14ac:dyDescent="0.2">
      <c r="A2574" s="56">
        <v>3</v>
      </c>
      <c r="B2574">
        <v>1964</v>
      </c>
      <c r="C2574" t="s">
        <v>18</v>
      </c>
      <c r="D2574" s="58">
        <v>23437</v>
      </c>
      <c r="E2574" s="30" t="s">
        <v>1</v>
      </c>
      <c r="F2574">
        <v>2009</v>
      </c>
      <c r="G2574">
        <v>2009</v>
      </c>
      <c r="H2574">
        <v>0</v>
      </c>
      <c r="I2574">
        <v>1708</v>
      </c>
      <c r="J2574">
        <v>0</v>
      </c>
      <c r="K2574">
        <f>TB_VOLUMEDEVENDAS[[#This Row],[Produção]]-TB_VOLUMEDEVENDAS[[#This Row],[Exportação]]</f>
        <v>1708</v>
      </c>
    </row>
    <row r="2575" spans="1:11" x14ac:dyDescent="0.2">
      <c r="A2575" s="56">
        <v>4</v>
      </c>
      <c r="B2575">
        <v>1964</v>
      </c>
      <c r="C2575" t="s">
        <v>19</v>
      </c>
      <c r="D2575" s="58">
        <v>23468</v>
      </c>
      <c r="E2575" s="30" t="s">
        <v>1</v>
      </c>
      <c r="F2575">
        <v>1839</v>
      </c>
      <c r="G2575">
        <v>1839</v>
      </c>
      <c r="H2575">
        <v>0</v>
      </c>
      <c r="I2575">
        <v>1673</v>
      </c>
      <c r="J2575">
        <v>0</v>
      </c>
      <c r="K2575">
        <f>TB_VOLUMEDEVENDAS[[#This Row],[Produção]]-TB_VOLUMEDEVENDAS[[#This Row],[Exportação]]</f>
        <v>1673</v>
      </c>
    </row>
    <row r="2576" spans="1:11" x14ac:dyDescent="0.2">
      <c r="A2576" s="56">
        <v>5</v>
      </c>
      <c r="B2576">
        <v>1964</v>
      </c>
      <c r="C2576" t="s">
        <v>20</v>
      </c>
      <c r="D2576" s="58">
        <v>23498</v>
      </c>
      <c r="E2576" s="30" t="s">
        <v>1</v>
      </c>
      <c r="F2576">
        <v>2037</v>
      </c>
      <c r="G2576">
        <v>2037</v>
      </c>
      <c r="H2576">
        <v>0</v>
      </c>
      <c r="I2576">
        <v>1882</v>
      </c>
      <c r="J2576">
        <v>0</v>
      </c>
      <c r="K2576">
        <f>TB_VOLUMEDEVENDAS[[#This Row],[Produção]]-TB_VOLUMEDEVENDAS[[#This Row],[Exportação]]</f>
        <v>1882</v>
      </c>
    </row>
    <row r="2577" spans="1:11" x14ac:dyDescent="0.2">
      <c r="A2577" s="56">
        <v>6</v>
      </c>
      <c r="B2577">
        <v>1964</v>
      </c>
      <c r="C2577" t="s">
        <v>21</v>
      </c>
      <c r="D2577" s="58">
        <v>23529</v>
      </c>
      <c r="E2577" s="30" t="s">
        <v>1</v>
      </c>
      <c r="F2577">
        <v>2198</v>
      </c>
      <c r="G2577">
        <v>2198</v>
      </c>
      <c r="H2577">
        <v>0</v>
      </c>
      <c r="I2577">
        <v>1871</v>
      </c>
      <c r="J2577">
        <v>0</v>
      </c>
      <c r="K2577">
        <f>TB_VOLUMEDEVENDAS[[#This Row],[Produção]]-TB_VOLUMEDEVENDAS[[#This Row],[Exportação]]</f>
        <v>1871</v>
      </c>
    </row>
    <row r="2578" spans="1:11" x14ac:dyDescent="0.2">
      <c r="A2578" s="56">
        <v>7</v>
      </c>
      <c r="B2578">
        <v>1964</v>
      </c>
      <c r="C2578" t="s">
        <v>22</v>
      </c>
      <c r="D2578" s="58">
        <v>23559</v>
      </c>
      <c r="E2578" s="30" t="s">
        <v>1</v>
      </c>
      <c r="F2578">
        <v>1965</v>
      </c>
      <c r="G2578">
        <v>1965</v>
      </c>
      <c r="H2578">
        <v>0</v>
      </c>
      <c r="I2578">
        <v>2027</v>
      </c>
      <c r="J2578">
        <v>0</v>
      </c>
      <c r="K2578">
        <f>TB_VOLUMEDEVENDAS[[#This Row],[Produção]]-TB_VOLUMEDEVENDAS[[#This Row],[Exportação]]</f>
        <v>2027</v>
      </c>
    </row>
    <row r="2579" spans="1:11" x14ac:dyDescent="0.2">
      <c r="A2579" s="56">
        <v>8</v>
      </c>
      <c r="B2579">
        <v>1964</v>
      </c>
      <c r="C2579" t="s">
        <v>23</v>
      </c>
      <c r="D2579" s="58">
        <v>23590</v>
      </c>
      <c r="E2579" s="30" t="s">
        <v>1</v>
      </c>
      <c r="F2579">
        <v>1961</v>
      </c>
      <c r="G2579">
        <v>1961</v>
      </c>
      <c r="H2579">
        <v>0</v>
      </c>
      <c r="I2579">
        <v>1947</v>
      </c>
      <c r="J2579">
        <v>0</v>
      </c>
      <c r="K2579">
        <f>TB_VOLUMEDEVENDAS[[#This Row],[Produção]]-TB_VOLUMEDEVENDAS[[#This Row],[Exportação]]</f>
        <v>1947</v>
      </c>
    </row>
    <row r="2580" spans="1:11" x14ac:dyDescent="0.2">
      <c r="A2580" s="56">
        <v>9</v>
      </c>
      <c r="B2580">
        <v>1964</v>
      </c>
      <c r="C2580" t="s">
        <v>24</v>
      </c>
      <c r="D2580" s="58">
        <v>23621</v>
      </c>
      <c r="E2580" s="30" t="s">
        <v>1</v>
      </c>
      <c r="F2580">
        <v>1586</v>
      </c>
      <c r="G2580">
        <v>1586</v>
      </c>
      <c r="H2580">
        <v>0</v>
      </c>
      <c r="I2580">
        <v>1985</v>
      </c>
      <c r="J2580">
        <v>0</v>
      </c>
      <c r="K2580">
        <f>TB_VOLUMEDEVENDAS[[#This Row],[Produção]]-TB_VOLUMEDEVENDAS[[#This Row],[Exportação]]</f>
        <v>1985</v>
      </c>
    </row>
    <row r="2581" spans="1:11" x14ac:dyDescent="0.2">
      <c r="A2581" s="56">
        <v>10</v>
      </c>
      <c r="B2581">
        <v>1964</v>
      </c>
      <c r="C2581" t="s">
        <v>25</v>
      </c>
      <c r="D2581" s="58">
        <v>23651</v>
      </c>
      <c r="E2581" s="30" t="s">
        <v>1</v>
      </c>
      <c r="F2581">
        <v>1471</v>
      </c>
      <c r="G2581">
        <v>1471</v>
      </c>
      <c r="H2581">
        <v>0</v>
      </c>
      <c r="I2581">
        <v>2078</v>
      </c>
      <c r="J2581">
        <v>0</v>
      </c>
      <c r="K2581">
        <f>TB_VOLUMEDEVENDAS[[#This Row],[Produção]]-TB_VOLUMEDEVENDAS[[#This Row],[Exportação]]</f>
        <v>2078</v>
      </c>
    </row>
    <row r="2582" spans="1:11" x14ac:dyDescent="0.2">
      <c r="A2582" s="56">
        <v>11</v>
      </c>
      <c r="B2582">
        <v>1964</v>
      </c>
      <c r="C2582" t="s">
        <v>26</v>
      </c>
      <c r="D2582" s="58">
        <v>23682</v>
      </c>
      <c r="E2582" s="30" t="s">
        <v>1</v>
      </c>
      <c r="F2582">
        <v>1076</v>
      </c>
      <c r="G2582">
        <v>1076</v>
      </c>
      <c r="H2582">
        <v>0</v>
      </c>
      <c r="I2582">
        <v>1900</v>
      </c>
      <c r="J2582">
        <v>0</v>
      </c>
      <c r="K2582">
        <f>TB_VOLUMEDEVENDAS[[#This Row],[Produção]]-TB_VOLUMEDEVENDAS[[#This Row],[Exportação]]</f>
        <v>1900</v>
      </c>
    </row>
    <row r="2583" spans="1:11" x14ac:dyDescent="0.2">
      <c r="A2583" s="56">
        <v>12</v>
      </c>
      <c r="B2583">
        <v>1964</v>
      </c>
      <c r="C2583" t="s">
        <v>27</v>
      </c>
      <c r="D2583" s="58">
        <v>23712</v>
      </c>
      <c r="E2583" s="30" t="s">
        <v>1</v>
      </c>
      <c r="F2583">
        <v>2320</v>
      </c>
      <c r="G2583">
        <v>2320</v>
      </c>
      <c r="H2583">
        <v>0</v>
      </c>
      <c r="I2583">
        <v>1906</v>
      </c>
      <c r="J2583">
        <v>0</v>
      </c>
      <c r="K2583">
        <f>TB_VOLUMEDEVENDAS[[#This Row],[Produção]]-TB_VOLUMEDEVENDAS[[#This Row],[Exportação]]</f>
        <v>1906</v>
      </c>
    </row>
    <row r="2584" spans="1:11" x14ac:dyDescent="0.2">
      <c r="A2584" s="56">
        <v>1</v>
      </c>
      <c r="B2584">
        <v>1965</v>
      </c>
      <c r="C2584" t="s">
        <v>16</v>
      </c>
      <c r="D2584" s="58">
        <v>23743</v>
      </c>
      <c r="E2584" s="30" t="s">
        <v>1</v>
      </c>
      <c r="F2584">
        <v>1269</v>
      </c>
      <c r="G2584">
        <v>1269</v>
      </c>
      <c r="H2584">
        <v>0</v>
      </c>
      <c r="I2584">
        <v>1522</v>
      </c>
      <c r="J2584">
        <v>2</v>
      </c>
      <c r="K2584">
        <f>TB_VOLUMEDEVENDAS[[#This Row],[Produção]]-TB_VOLUMEDEVENDAS[[#This Row],[Exportação]]</f>
        <v>1520</v>
      </c>
    </row>
    <row r="2585" spans="1:11" x14ac:dyDescent="0.2">
      <c r="A2585" s="56">
        <v>2</v>
      </c>
      <c r="B2585">
        <v>1965</v>
      </c>
      <c r="C2585" t="s">
        <v>17</v>
      </c>
      <c r="D2585" s="58">
        <v>23774</v>
      </c>
      <c r="E2585" s="30" t="s">
        <v>1</v>
      </c>
      <c r="F2585">
        <v>1613</v>
      </c>
      <c r="G2585">
        <v>1613</v>
      </c>
      <c r="H2585">
        <v>0</v>
      </c>
      <c r="I2585">
        <v>1481</v>
      </c>
      <c r="J2585">
        <v>2</v>
      </c>
      <c r="K2585">
        <f>TB_VOLUMEDEVENDAS[[#This Row],[Produção]]-TB_VOLUMEDEVENDAS[[#This Row],[Exportação]]</f>
        <v>1479</v>
      </c>
    </row>
    <row r="2586" spans="1:11" x14ac:dyDescent="0.2">
      <c r="A2586" s="56">
        <v>3</v>
      </c>
      <c r="B2586">
        <v>1965</v>
      </c>
      <c r="C2586" t="s">
        <v>18</v>
      </c>
      <c r="D2586" s="58">
        <v>23802</v>
      </c>
      <c r="E2586" s="30" t="s">
        <v>1</v>
      </c>
      <c r="F2586">
        <v>1997</v>
      </c>
      <c r="G2586">
        <v>1997</v>
      </c>
      <c r="H2586">
        <v>0</v>
      </c>
      <c r="I2586">
        <v>1763</v>
      </c>
      <c r="J2586">
        <v>2</v>
      </c>
      <c r="K2586">
        <f>TB_VOLUMEDEVENDAS[[#This Row],[Produção]]-TB_VOLUMEDEVENDAS[[#This Row],[Exportação]]</f>
        <v>1761</v>
      </c>
    </row>
    <row r="2587" spans="1:11" x14ac:dyDescent="0.2">
      <c r="A2587" s="56">
        <v>4</v>
      </c>
      <c r="B2587">
        <v>1965</v>
      </c>
      <c r="C2587" t="s">
        <v>19</v>
      </c>
      <c r="D2587" s="58">
        <v>23833</v>
      </c>
      <c r="E2587" s="30" t="s">
        <v>1</v>
      </c>
      <c r="F2587">
        <v>1926</v>
      </c>
      <c r="G2587">
        <v>1926</v>
      </c>
      <c r="H2587">
        <v>0</v>
      </c>
      <c r="I2587">
        <v>1722</v>
      </c>
      <c r="J2587">
        <v>0</v>
      </c>
      <c r="K2587">
        <f>TB_VOLUMEDEVENDAS[[#This Row],[Produção]]-TB_VOLUMEDEVENDAS[[#This Row],[Exportação]]</f>
        <v>1722</v>
      </c>
    </row>
    <row r="2588" spans="1:11" x14ac:dyDescent="0.2">
      <c r="A2588" s="56">
        <v>5</v>
      </c>
      <c r="B2588">
        <v>1965</v>
      </c>
      <c r="C2588" t="s">
        <v>20</v>
      </c>
      <c r="D2588" s="58">
        <v>23863</v>
      </c>
      <c r="E2588" s="30" t="s">
        <v>1</v>
      </c>
      <c r="F2588">
        <v>2179</v>
      </c>
      <c r="G2588">
        <v>2179</v>
      </c>
      <c r="H2588">
        <v>0</v>
      </c>
      <c r="I2588">
        <v>1873</v>
      </c>
      <c r="J2588">
        <v>0</v>
      </c>
      <c r="K2588">
        <f>TB_VOLUMEDEVENDAS[[#This Row],[Produção]]-TB_VOLUMEDEVENDAS[[#This Row],[Exportação]]</f>
        <v>1873</v>
      </c>
    </row>
    <row r="2589" spans="1:11" x14ac:dyDescent="0.2">
      <c r="A2589" s="56">
        <v>6</v>
      </c>
      <c r="B2589">
        <v>1965</v>
      </c>
      <c r="C2589" t="s">
        <v>21</v>
      </c>
      <c r="D2589" s="58">
        <v>23894</v>
      </c>
      <c r="E2589" s="30" t="s">
        <v>1</v>
      </c>
      <c r="F2589">
        <v>2202</v>
      </c>
      <c r="G2589">
        <v>2202</v>
      </c>
      <c r="H2589">
        <v>0</v>
      </c>
      <c r="I2589">
        <v>1890</v>
      </c>
      <c r="J2589">
        <v>0</v>
      </c>
      <c r="K2589">
        <f>TB_VOLUMEDEVENDAS[[#This Row],[Produção]]-TB_VOLUMEDEVENDAS[[#This Row],[Exportação]]</f>
        <v>1890</v>
      </c>
    </row>
    <row r="2590" spans="1:11" x14ac:dyDescent="0.2">
      <c r="A2590" s="56">
        <v>7</v>
      </c>
      <c r="B2590">
        <v>1965</v>
      </c>
      <c r="C2590" t="s">
        <v>22</v>
      </c>
      <c r="D2590" s="58">
        <v>23924</v>
      </c>
      <c r="E2590" s="30" t="s">
        <v>1</v>
      </c>
      <c r="F2590">
        <v>2047</v>
      </c>
      <c r="G2590">
        <v>2047</v>
      </c>
      <c r="H2590">
        <v>0</v>
      </c>
      <c r="I2590">
        <v>1961</v>
      </c>
      <c r="J2590">
        <v>0</v>
      </c>
      <c r="K2590">
        <f>TB_VOLUMEDEVENDAS[[#This Row],[Produção]]-TB_VOLUMEDEVENDAS[[#This Row],[Exportação]]</f>
        <v>1961</v>
      </c>
    </row>
    <row r="2591" spans="1:11" x14ac:dyDescent="0.2">
      <c r="A2591" s="56">
        <v>8</v>
      </c>
      <c r="B2591">
        <v>1965</v>
      </c>
      <c r="C2591" t="s">
        <v>23</v>
      </c>
      <c r="D2591" s="58">
        <v>23955</v>
      </c>
      <c r="E2591" s="30" t="s">
        <v>1</v>
      </c>
      <c r="F2591">
        <v>2136</v>
      </c>
      <c r="G2591">
        <v>2136</v>
      </c>
      <c r="H2591">
        <v>0</v>
      </c>
      <c r="I2591">
        <v>1844</v>
      </c>
      <c r="J2591">
        <v>1</v>
      </c>
      <c r="K2591">
        <f>TB_VOLUMEDEVENDAS[[#This Row],[Produção]]-TB_VOLUMEDEVENDAS[[#This Row],[Exportação]]</f>
        <v>1843</v>
      </c>
    </row>
    <row r="2592" spans="1:11" x14ac:dyDescent="0.2">
      <c r="A2592" s="56">
        <v>9</v>
      </c>
      <c r="B2592">
        <v>1965</v>
      </c>
      <c r="C2592" t="s">
        <v>24</v>
      </c>
      <c r="D2592" s="58">
        <v>23986</v>
      </c>
      <c r="E2592" s="30" t="s">
        <v>1</v>
      </c>
      <c r="F2592">
        <v>1749</v>
      </c>
      <c r="G2592">
        <v>1749</v>
      </c>
      <c r="H2592">
        <v>0</v>
      </c>
      <c r="I2592">
        <v>1918</v>
      </c>
      <c r="J2592">
        <v>1</v>
      </c>
      <c r="K2592">
        <f>TB_VOLUMEDEVENDAS[[#This Row],[Produção]]-TB_VOLUMEDEVENDAS[[#This Row],[Exportação]]</f>
        <v>1917</v>
      </c>
    </row>
    <row r="2593" spans="1:11" x14ac:dyDescent="0.2">
      <c r="A2593" s="56">
        <v>10</v>
      </c>
      <c r="B2593">
        <v>1965</v>
      </c>
      <c r="C2593" t="s">
        <v>25</v>
      </c>
      <c r="D2593" s="58">
        <v>24016</v>
      </c>
      <c r="E2593" s="30" t="s">
        <v>1</v>
      </c>
      <c r="F2593">
        <v>1586</v>
      </c>
      <c r="G2593">
        <v>1586</v>
      </c>
      <c r="H2593">
        <v>0</v>
      </c>
      <c r="I2593">
        <v>2015</v>
      </c>
      <c r="J2593">
        <v>0</v>
      </c>
      <c r="K2593">
        <f>TB_VOLUMEDEVENDAS[[#This Row],[Produção]]-TB_VOLUMEDEVENDAS[[#This Row],[Exportação]]</f>
        <v>2015</v>
      </c>
    </row>
    <row r="2594" spans="1:11" x14ac:dyDescent="0.2">
      <c r="A2594" s="56">
        <v>11</v>
      </c>
      <c r="B2594">
        <v>1965</v>
      </c>
      <c r="C2594" t="s">
        <v>26</v>
      </c>
      <c r="D2594" s="58">
        <v>24047</v>
      </c>
      <c r="E2594" s="30" t="s">
        <v>1</v>
      </c>
      <c r="F2594">
        <v>1242</v>
      </c>
      <c r="G2594">
        <v>1242</v>
      </c>
      <c r="H2594">
        <v>0</v>
      </c>
      <c r="I2594">
        <v>1901</v>
      </c>
      <c r="J2594">
        <v>1</v>
      </c>
      <c r="K2594">
        <f>TB_VOLUMEDEVENDAS[[#This Row],[Produção]]-TB_VOLUMEDEVENDAS[[#This Row],[Exportação]]</f>
        <v>1900</v>
      </c>
    </row>
    <row r="2595" spans="1:11" x14ac:dyDescent="0.2">
      <c r="A2595" s="56">
        <v>12</v>
      </c>
      <c r="B2595">
        <v>1965</v>
      </c>
      <c r="C2595" t="s">
        <v>27</v>
      </c>
      <c r="D2595" s="58">
        <v>24077</v>
      </c>
      <c r="E2595" s="30" t="s">
        <v>1</v>
      </c>
      <c r="F2595">
        <v>2505</v>
      </c>
      <c r="G2595">
        <v>2505</v>
      </c>
      <c r="H2595">
        <v>0</v>
      </c>
      <c r="I2595">
        <v>1938</v>
      </c>
      <c r="J2595">
        <v>0</v>
      </c>
      <c r="K2595">
        <f>TB_VOLUMEDEVENDAS[[#This Row],[Produção]]-TB_VOLUMEDEVENDAS[[#This Row],[Exportação]]</f>
        <v>1938</v>
      </c>
    </row>
    <row r="2596" spans="1:11" x14ac:dyDescent="0.2">
      <c r="A2596" s="56">
        <v>1</v>
      </c>
      <c r="B2596">
        <v>1966</v>
      </c>
      <c r="C2596" t="s">
        <v>16</v>
      </c>
      <c r="D2596" s="58">
        <v>24108</v>
      </c>
      <c r="E2596" s="30" t="s">
        <v>1</v>
      </c>
      <c r="F2596">
        <v>1734</v>
      </c>
      <c r="G2596">
        <v>1734</v>
      </c>
      <c r="H2596">
        <v>0</v>
      </c>
      <c r="I2596">
        <v>2083</v>
      </c>
      <c r="J2596">
        <v>0</v>
      </c>
      <c r="K2596">
        <f>TB_VOLUMEDEVENDAS[[#This Row],[Produção]]-TB_VOLUMEDEVENDAS[[#This Row],[Exportação]]</f>
        <v>2083</v>
      </c>
    </row>
    <row r="2597" spans="1:11" x14ac:dyDescent="0.2">
      <c r="A2597" s="56">
        <v>2</v>
      </c>
      <c r="B2597">
        <v>1966</v>
      </c>
      <c r="C2597" t="s">
        <v>17</v>
      </c>
      <c r="D2597" s="58">
        <v>24139</v>
      </c>
      <c r="E2597" s="30" t="s">
        <v>1</v>
      </c>
      <c r="F2597">
        <v>2175</v>
      </c>
      <c r="G2597">
        <v>2175</v>
      </c>
      <c r="H2597">
        <v>0</v>
      </c>
      <c r="I2597">
        <v>2311</v>
      </c>
      <c r="J2597">
        <v>0</v>
      </c>
      <c r="K2597">
        <f>TB_VOLUMEDEVENDAS[[#This Row],[Produção]]-TB_VOLUMEDEVENDAS[[#This Row],[Exportação]]</f>
        <v>2311</v>
      </c>
    </row>
    <row r="2598" spans="1:11" x14ac:dyDescent="0.2">
      <c r="A2598" s="56">
        <v>3</v>
      </c>
      <c r="B2598">
        <v>1966</v>
      </c>
      <c r="C2598" t="s">
        <v>18</v>
      </c>
      <c r="D2598" s="58">
        <v>24167</v>
      </c>
      <c r="E2598" s="30" t="s">
        <v>1</v>
      </c>
      <c r="F2598">
        <v>2645</v>
      </c>
      <c r="G2598">
        <v>2645</v>
      </c>
      <c r="H2598">
        <v>0</v>
      </c>
      <c r="I2598">
        <v>2732</v>
      </c>
      <c r="J2598">
        <v>0</v>
      </c>
      <c r="K2598">
        <f>TB_VOLUMEDEVENDAS[[#This Row],[Produção]]-TB_VOLUMEDEVENDAS[[#This Row],[Exportação]]</f>
        <v>2732</v>
      </c>
    </row>
    <row r="2599" spans="1:11" x14ac:dyDescent="0.2">
      <c r="A2599" s="56">
        <v>4</v>
      </c>
      <c r="B2599">
        <v>1966</v>
      </c>
      <c r="C2599" t="s">
        <v>19</v>
      </c>
      <c r="D2599" s="58">
        <v>24198</v>
      </c>
      <c r="E2599" s="30" t="s">
        <v>1</v>
      </c>
      <c r="F2599">
        <v>2533</v>
      </c>
      <c r="G2599">
        <v>2533</v>
      </c>
      <c r="H2599">
        <v>0</v>
      </c>
      <c r="I2599">
        <v>2560</v>
      </c>
      <c r="J2599">
        <v>0</v>
      </c>
      <c r="K2599">
        <f>TB_VOLUMEDEVENDAS[[#This Row],[Produção]]-TB_VOLUMEDEVENDAS[[#This Row],[Exportação]]</f>
        <v>2560</v>
      </c>
    </row>
    <row r="2600" spans="1:11" x14ac:dyDescent="0.2">
      <c r="A2600" s="56">
        <v>5</v>
      </c>
      <c r="B2600">
        <v>1966</v>
      </c>
      <c r="C2600" t="s">
        <v>20</v>
      </c>
      <c r="D2600" s="58">
        <v>24228</v>
      </c>
      <c r="E2600" s="30" t="s">
        <v>1</v>
      </c>
      <c r="F2600">
        <v>2921</v>
      </c>
      <c r="G2600">
        <v>2921</v>
      </c>
      <c r="H2600">
        <v>0</v>
      </c>
      <c r="I2600">
        <v>2875</v>
      </c>
      <c r="J2600">
        <v>0</v>
      </c>
      <c r="K2600">
        <f>TB_VOLUMEDEVENDAS[[#This Row],[Produção]]-TB_VOLUMEDEVENDAS[[#This Row],[Exportação]]</f>
        <v>2875</v>
      </c>
    </row>
    <row r="2601" spans="1:11" x14ac:dyDescent="0.2">
      <c r="A2601" s="56">
        <v>6</v>
      </c>
      <c r="B2601">
        <v>1966</v>
      </c>
      <c r="C2601" t="s">
        <v>21</v>
      </c>
      <c r="D2601" s="58">
        <v>24259</v>
      </c>
      <c r="E2601" s="30" t="s">
        <v>1</v>
      </c>
      <c r="F2601">
        <v>2951</v>
      </c>
      <c r="G2601">
        <v>2951</v>
      </c>
      <c r="H2601">
        <v>0</v>
      </c>
      <c r="I2601">
        <v>2728</v>
      </c>
      <c r="J2601">
        <v>0</v>
      </c>
      <c r="K2601">
        <f>TB_VOLUMEDEVENDAS[[#This Row],[Produção]]-TB_VOLUMEDEVENDAS[[#This Row],[Exportação]]</f>
        <v>2728</v>
      </c>
    </row>
    <row r="2602" spans="1:11" x14ac:dyDescent="0.2">
      <c r="A2602" s="56">
        <v>7</v>
      </c>
      <c r="B2602">
        <v>1966</v>
      </c>
      <c r="C2602" t="s">
        <v>22</v>
      </c>
      <c r="D2602" s="58">
        <v>24289</v>
      </c>
      <c r="E2602" s="30" t="s">
        <v>1</v>
      </c>
      <c r="F2602">
        <v>2789</v>
      </c>
      <c r="G2602">
        <v>2789</v>
      </c>
      <c r="H2602">
        <v>0</v>
      </c>
      <c r="I2602">
        <v>2953</v>
      </c>
      <c r="J2602">
        <v>0</v>
      </c>
      <c r="K2602">
        <f>TB_VOLUMEDEVENDAS[[#This Row],[Produção]]-TB_VOLUMEDEVENDAS[[#This Row],[Exportação]]</f>
        <v>2953</v>
      </c>
    </row>
    <row r="2603" spans="1:11" x14ac:dyDescent="0.2">
      <c r="A2603" s="56">
        <v>8</v>
      </c>
      <c r="B2603">
        <v>1966</v>
      </c>
      <c r="C2603" t="s">
        <v>23</v>
      </c>
      <c r="D2603" s="58">
        <v>24320</v>
      </c>
      <c r="E2603" s="30" t="s">
        <v>1</v>
      </c>
      <c r="F2603">
        <v>2963</v>
      </c>
      <c r="G2603">
        <v>2963</v>
      </c>
      <c r="H2603">
        <v>0</v>
      </c>
      <c r="I2603">
        <v>3218</v>
      </c>
      <c r="J2603">
        <v>0</v>
      </c>
      <c r="K2603">
        <f>TB_VOLUMEDEVENDAS[[#This Row],[Produção]]-TB_VOLUMEDEVENDAS[[#This Row],[Exportação]]</f>
        <v>3218</v>
      </c>
    </row>
    <row r="2604" spans="1:11" x14ac:dyDescent="0.2">
      <c r="A2604" s="56">
        <v>9</v>
      </c>
      <c r="B2604">
        <v>1966</v>
      </c>
      <c r="C2604" t="s">
        <v>24</v>
      </c>
      <c r="D2604" s="58">
        <v>24351</v>
      </c>
      <c r="E2604" s="30" t="s">
        <v>1</v>
      </c>
      <c r="F2604">
        <v>2413</v>
      </c>
      <c r="G2604">
        <v>2413</v>
      </c>
      <c r="H2604">
        <v>0</v>
      </c>
      <c r="I2604">
        <v>2897</v>
      </c>
      <c r="J2604">
        <v>0</v>
      </c>
      <c r="K2604">
        <f>TB_VOLUMEDEVENDAS[[#This Row],[Produção]]-TB_VOLUMEDEVENDAS[[#This Row],[Exportação]]</f>
        <v>2897</v>
      </c>
    </row>
    <row r="2605" spans="1:11" x14ac:dyDescent="0.2">
      <c r="A2605" s="56">
        <v>10</v>
      </c>
      <c r="B2605">
        <v>1966</v>
      </c>
      <c r="C2605" t="s">
        <v>25</v>
      </c>
      <c r="D2605" s="58">
        <v>24381</v>
      </c>
      <c r="E2605" s="30" t="s">
        <v>1</v>
      </c>
      <c r="F2605">
        <v>2219</v>
      </c>
      <c r="G2605">
        <v>2219</v>
      </c>
      <c r="H2605">
        <v>0</v>
      </c>
      <c r="I2605">
        <v>2272</v>
      </c>
      <c r="J2605">
        <v>0</v>
      </c>
      <c r="K2605">
        <f>TB_VOLUMEDEVENDAS[[#This Row],[Produção]]-TB_VOLUMEDEVENDAS[[#This Row],[Exportação]]</f>
        <v>2272</v>
      </c>
    </row>
    <row r="2606" spans="1:11" x14ac:dyDescent="0.2">
      <c r="A2606" s="56">
        <v>11</v>
      </c>
      <c r="B2606">
        <v>1966</v>
      </c>
      <c r="C2606" t="s">
        <v>26</v>
      </c>
      <c r="D2606" s="58">
        <v>24412</v>
      </c>
      <c r="E2606" s="30" t="s">
        <v>1</v>
      </c>
      <c r="F2606">
        <v>1780</v>
      </c>
      <c r="G2606">
        <v>1780</v>
      </c>
      <c r="H2606">
        <v>0</v>
      </c>
      <c r="I2606">
        <v>2367</v>
      </c>
      <c r="J2606">
        <v>3</v>
      </c>
      <c r="K2606">
        <f>TB_VOLUMEDEVENDAS[[#This Row],[Produção]]-TB_VOLUMEDEVENDAS[[#This Row],[Exportação]]</f>
        <v>2364</v>
      </c>
    </row>
    <row r="2607" spans="1:11" x14ac:dyDescent="0.2">
      <c r="A2607" s="56">
        <v>12</v>
      </c>
      <c r="B2607">
        <v>1966</v>
      </c>
      <c r="C2607" t="s">
        <v>27</v>
      </c>
      <c r="D2607" s="58">
        <v>24442</v>
      </c>
      <c r="E2607" s="30" t="s">
        <v>1</v>
      </c>
      <c r="F2607">
        <v>3424</v>
      </c>
      <c r="G2607">
        <v>3424</v>
      </c>
      <c r="H2607">
        <v>0</v>
      </c>
      <c r="I2607">
        <v>2102</v>
      </c>
      <c r="J2607">
        <v>0</v>
      </c>
      <c r="K2607">
        <f>TB_VOLUMEDEVENDAS[[#This Row],[Produção]]-TB_VOLUMEDEVENDAS[[#This Row],[Exportação]]</f>
        <v>2102</v>
      </c>
    </row>
    <row r="2608" spans="1:11" x14ac:dyDescent="0.2">
      <c r="A2608" s="56">
        <v>1</v>
      </c>
      <c r="B2608">
        <v>1967</v>
      </c>
      <c r="C2608" t="s">
        <v>16</v>
      </c>
      <c r="D2608" s="58">
        <v>24473</v>
      </c>
      <c r="E2608" s="30" t="s">
        <v>1</v>
      </c>
      <c r="F2608">
        <v>1300</v>
      </c>
      <c r="G2608">
        <v>1300</v>
      </c>
      <c r="H2608">
        <v>0</v>
      </c>
      <c r="I2608">
        <v>1925</v>
      </c>
      <c r="J2608">
        <v>0</v>
      </c>
      <c r="K2608">
        <f>TB_VOLUMEDEVENDAS[[#This Row],[Produção]]-TB_VOLUMEDEVENDAS[[#This Row],[Exportação]]</f>
        <v>1925</v>
      </c>
    </row>
    <row r="2609" spans="1:11" x14ac:dyDescent="0.2">
      <c r="A2609" s="56">
        <v>2</v>
      </c>
      <c r="B2609">
        <v>1967</v>
      </c>
      <c r="C2609" t="s">
        <v>17</v>
      </c>
      <c r="D2609" s="58">
        <v>24504</v>
      </c>
      <c r="E2609" s="30" t="s">
        <v>1</v>
      </c>
      <c r="F2609">
        <v>1205</v>
      </c>
      <c r="G2609">
        <v>1205</v>
      </c>
      <c r="H2609">
        <v>0</v>
      </c>
      <c r="I2609">
        <v>1476</v>
      </c>
      <c r="J2609">
        <v>0</v>
      </c>
      <c r="K2609">
        <f>TB_VOLUMEDEVENDAS[[#This Row],[Produção]]-TB_VOLUMEDEVENDAS[[#This Row],[Exportação]]</f>
        <v>1476</v>
      </c>
    </row>
    <row r="2610" spans="1:11" x14ac:dyDescent="0.2">
      <c r="A2610" s="56">
        <v>3</v>
      </c>
      <c r="B2610">
        <v>1967</v>
      </c>
      <c r="C2610" t="s">
        <v>18</v>
      </c>
      <c r="D2610" s="58">
        <v>24532</v>
      </c>
      <c r="E2610" s="30" t="s">
        <v>1</v>
      </c>
      <c r="F2610">
        <v>1994</v>
      </c>
      <c r="G2610">
        <v>1994</v>
      </c>
      <c r="H2610">
        <v>0</v>
      </c>
      <c r="I2610">
        <v>1498</v>
      </c>
      <c r="J2610">
        <v>3</v>
      </c>
      <c r="K2610">
        <f>TB_VOLUMEDEVENDAS[[#This Row],[Produção]]-TB_VOLUMEDEVENDAS[[#This Row],[Exportação]]</f>
        <v>1495</v>
      </c>
    </row>
    <row r="2611" spans="1:11" x14ac:dyDescent="0.2">
      <c r="A2611" s="56">
        <v>4</v>
      </c>
      <c r="B2611">
        <v>1967</v>
      </c>
      <c r="C2611" t="s">
        <v>19</v>
      </c>
      <c r="D2611" s="58">
        <v>24563</v>
      </c>
      <c r="E2611" s="30" t="s">
        <v>1</v>
      </c>
      <c r="F2611">
        <v>1415</v>
      </c>
      <c r="G2611">
        <v>1415</v>
      </c>
      <c r="H2611">
        <v>0</v>
      </c>
      <c r="I2611">
        <v>1775</v>
      </c>
      <c r="J2611">
        <v>0</v>
      </c>
      <c r="K2611">
        <f>TB_VOLUMEDEVENDAS[[#This Row],[Produção]]-TB_VOLUMEDEVENDAS[[#This Row],[Exportação]]</f>
        <v>1775</v>
      </c>
    </row>
    <row r="2612" spans="1:11" x14ac:dyDescent="0.2">
      <c r="A2612" s="56">
        <v>5</v>
      </c>
      <c r="B2612">
        <v>1967</v>
      </c>
      <c r="C2612" t="s">
        <v>20</v>
      </c>
      <c r="D2612" s="58">
        <v>24593</v>
      </c>
      <c r="E2612" s="30" t="s">
        <v>1</v>
      </c>
      <c r="F2612">
        <v>2203</v>
      </c>
      <c r="G2612">
        <v>2203</v>
      </c>
      <c r="H2612">
        <v>0</v>
      </c>
      <c r="I2612">
        <v>2138</v>
      </c>
      <c r="J2612">
        <v>0</v>
      </c>
      <c r="K2612">
        <f>TB_VOLUMEDEVENDAS[[#This Row],[Produção]]-TB_VOLUMEDEVENDAS[[#This Row],[Exportação]]</f>
        <v>2138</v>
      </c>
    </row>
    <row r="2613" spans="1:11" x14ac:dyDescent="0.2">
      <c r="A2613" s="56">
        <v>6</v>
      </c>
      <c r="B2613">
        <v>1967</v>
      </c>
      <c r="C2613" t="s">
        <v>21</v>
      </c>
      <c r="D2613" s="58">
        <v>24624</v>
      </c>
      <c r="E2613" s="30" t="s">
        <v>1</v>
      </c>
      <c r="F2613">
        <v>2879</v>
      </c>
      <c r="G2613">
        <v>2879</v>
      </c>
      <c r="H2613">
        <v>0</v>
      </c>
      <c r="I2613">
        <v>2543</v>
      </c>
      <c r="J2613">
        <v>0</v>
      </c>
      <c r="K2613">
        <f>TB_VOLUMEDEVENDAS[[#This Row],[Produção]]-TB_VOLUMEDEVENDAS[[#This Row],[Exportação]]</f>
        <v>2543</v>
      </c>
    </row>
    <row r="2614" spans="1:11" x14ac:dyDescent="0.2">
      <c r="A2614" s="56">
        <v>7</v>
      </c>
      <c r="B2614">
        <v>1967</v>
      </c>
      <c r="C2614" t="s">
        <v>22</v>
      </c>
      <c r="D2614" s="58">
        <v>24654</v>
      </c>
      <c r="E2614" s="30" t="s">
        <v>1</v>
      </c>
      <c r="F2614">
        <v>2658</v>
      </c>
      <c r="G2614">
        <v>2658</v>
      </c>
      <c r="H2614">
        <v>0</v>
      </c>
      <c r="I2614">
        <v>2292</v>
      </c>
      <c r="J2614">
        <v>0</v>
      </c>
      <c r="K2614">
        <f>TB_VOLUMEDEVENDAS[[#This Row],[Produção]]-TB_VOLUMEDEVENDAS[[#This Row],[Exportação]]</f>
        <v>2292</v>
      </c>
    </row>
    <row r="2615" spans="1:11" x14ac:dyDescent="0.2">
      <c r="A2615" s="56">
        <v>8</v>
      </c>
      <c r="B2615">
        <v>1967</v>
      </c>
      <c r="C2615" t="s">
        <v>23</v>
      </c>
      <c r="D2615" s="58">
        <v>24685</v>
      </c>
      <c r="E2615" s="30" t="s">
        <v>1</v>
      </c>
      <c r="F2615">
        <v>2660</v>
      </c>
      <c r="G2615">
        <v>2660</v>
      </c>
      <c r="H2615">
        <v>0</v>
      </c>
      <c r="I2615">
        <v>2603</v>
      </c>
      <c r="J2615">
        <v>0</v>
      </c>
      <c r="K2615">
        <f>TB_VOLUMEDEVENDAS[[#This Row],[Produção]]-TB_VOLUMEDEVENDAS[[#This Row],[Exportação]]</f>
        <v>2603</v>
      </c>
    </row>
    <row r="2616" spans="1:11" x14ac:dyDescent="0.2">
      <c r="A2616" s="56">
        <v>9</v>
      </c>
      <c r="B2616">
        <v>1967</v>
      </c>
      <c r="C2616" t="s">
        <v>24</v>
      </c>
      <c r="D2616" s="58">
        <v>24716</v>
      </c>
      <c r="E2616" s="30" t="s">
        <v>1</v>
      </c>
      <c r="F2616">
        <v>2668</v>
      </c>
      <c r="G2616">
        <v>2668</v>
      </c>
      <c r="H2616">
        <v>0</v>
      </c>
      <c r="I2616">
        <v>2647</v>
      </c>
      <c r="J2616">
        <v>0</v>
      </c>
      <c r="K2616">
        <f>TB_VOLUMEDEVENDAS[[#This Row],[Produção]]-TB_VOLUMEDEVENDAS[[#This Row],[Exportação]]</f>
        <v>2647</v>
      </c>
    </row>
    <row r="2617" spans="1:11" x14ac:dyDescent="0.2">
      <c r="A2617" s="56">
        <v>10</v>
      </c>
      <c r="B2617">
        <v>1967</v>
      </c>
      <c r="C2617" t="s">
        <v>25</v>
      </c>
      <c r="D2617" s="58">
        <v>24746</v>
      </c>
      <c r="E2617" s="30" t="s">
        <v>1</v>
      </c>
      <c r="F2617">
        <v>2769</v>
      </c>
      <c r="G2617">
        <v>2769</v>
      </c>
      <c r="H2617">
        <v>0</v>
      </c>
      <c r="I2617">
        <v>2999</v>
      </c>
      <c r="J2617">
        <v>0</v>
      </c>
      <c r="K2617">
        <f>TB_VOLUMEDEVENDAS[[#This Row],[Produção]]-TB_VOLUMEDEVENDAS[[#This Row],[Exportação]]</f>
        <v>2999</v>
      </c>
    </row>
    <row r="2618" spans="1:11" x14ac:dyDescent="0.2">
      <c r="A2618" s="56">
        <v>11</v>
      </c>
      <c r="B2618">
        <v>1967</v>
      </c>
      <c r="C2618" t="s">
        <v>26</v>
      </c>
      <c r="D2618" s="58">
        <v>24777</v>
      </c>
      <c r="E2618" s="30" t="s">
        <v>1</v>
      </c>
      <c r="F2618">
        <v>2785</v>
      </c>
      <c r="G2618">
        <v>2785</v>
      </c>
      <c r="H2618">
        <v>0</v>
      </c>
      <c r="I2618">
        <v>2580</v>
      </c>
      <c r="J2618">
        <v>0</v>
      </c>
      <c r="K2618">
        <f>TB_VOLUMEDEVENDAS[[#This Row],[Produção]]-TB_VOLUMEDEVENDAS[[#This Row],[Exportação]]</f>
        <v>2580</v>
      </c>
    </row>
    <row r="2619" spans="1:11" x14ac:dyDescent="0.2">
      <c r="A2619" s="56">
        <v>12</v>
      </c>
      <c r="B2619">
        <v>1967</v>
      </c>
      <c r="C2619" t="s">
        <v>27</v>
      </c>
      <c r="D2619" s="58">
        <v>24807</v>
      </c>
      <c r="E2619" s="30" t="s">
        <v>1</v>
      </c>
      <c r="F2619">
        <v>3073</v>
      </c>
      <c r="G2619">
        <v>3073</v>
      </c>
      <c r="H2619">
        <v>0</v>
      </c>
      <c r="I2619">
        <v>2665</v>
      </c>
      <c r="J2619">
        <v>0</v>
      </c>
      <c r="K2619">
        <f>TB_VOLUMEDEVENDAS[[#This Row],[Produção]]-TB_VOLUMEDEVENDAS[[#This Row],[Exportação]]</f>
        <v>2665</v>
      </c>
    </row>
    <row r="2620" spans="1:11" x14ac:dyDescent="0.2">
      <c r="A2620" s="56">
        <v>1</v>
      </c>
      <c r="B2620">
        <v>1968</v>
      </c>
      <c r="C2620" t="s">
        <v>16</v>
      </c>
      <c r="D2620" s="58">
        <v>24838</v>
      </c>
      <c r="E2620" s="30" t="s">
        <v>1</v>
      </c>
      <c r="F2620">
        <v>2299</v>
      </c>
      <c r="G2620">
        <v>2299</v>
      </c>
      <c r="H2620">
        <v>0</v>
      </c>
      <c r="I2620">
        <v>2430</v>
      </c>
      <c r="J2620">
        <v>0</v>
      </c>
      <c r="K2620">
        <f>TB_VOLUMEDEVENDAS[[#This Row],[Produção]]-TB_VOLUMEDEVENDAS[[#This Row],[Exportação]]</f>
        <v>2430</v>
      </c>
    </row>
    <row r="2621" spans="1:11" x14ac:dyDescent="0.2">
      <c r="A2621" s="56">
        <v>2</v>
      </c>
      <c r="B2621">
        <v>1968</v>
      </c>
      <c r="C2621" t="s">
        <v>17</v>
      </c>
      <c r="D2621" s="58">
        <v>24869</v>
      </c>
      <c r="E2621" s="30" t="s">
        <v>1</v>
      </c>
      <c r="F2621">
        <v>2448</v>
      </c>
      <c r="G2621">
        <v>2448</v>
      </c>
      <c r="H2621">
        <v>0</v>
      </c>
      <c r="I2621">
        <v>2317</v>
      </c>
      <c r="J2621">
        <v>2</v>
      </c>
      <c r="K2621">
        <f>TB_VOLUMEDEVENDAS[[#This Row],[Produção]]-TB_VOLUMEDEVENDAS[[#This Row],[Exportação]]</f>
        <v>2315</v>
      </c>
    </row>
    <row r="2622" spans="1:11" x14ac:dyDescent="0.2">
      <c r="A2622" s="56">
        <v>3</v>
      </c>
      <c r="B2622">
        <v>1968</v>
      </c>
      <c r="C2622" t="s">
        <v>18</v>
      </c>
      <c r="D2622" s="58">
        <v>24898</v>
      </c>
      <c r="E2622" s="30" t="s">
        <v>1</v>
      </c>
      <c r="F2622">
        <v>3161</v>
      </c>
      <c r="G2622">
        <v>3161</v>
      </c>
      <c r="H2622">
        <v>0</v>
      </c>
      <c r="I2622">
        <v>3252</v>
      </c>
      <c r="J2622">
        <v>0</v>
      </c>
      <c r="K2622">
        <f>TB_VOLUMEDEVENDAS[[#This Row],[Produção]]-TB_VOLUMEDEVENDAS[[#This Row],[Exportação]]</f>
        <v>3252</v>
      </c>
    </row>
    <row r="2623" spans="1:11" x14ac:dyDescent="0.2">
      <c r="A2623" s="56">
        <v>4</v>
      </c>
      <c r="B2623">
        <v>1968</v>
      </c>
      <c r="C2623" t="s">
        <v>19</v>
      </c>
      <c r="D2623" s="58">
        <v>24929</v>
      </c>
      <c r="E2623" s="30" t="s">
        <v>1</v>
      </c>
      <c r="F2623">
        <v>3219</v>
      </c>
      <c r="G2623">
        <v>3219</v>
      </c>
      <c r="H2623">
        <v>0</v>
      </c>
      <c r="I2623">
        <v>3214</v>
      </c>
      <c r="J2623">
        <v>0</v>
      </c>
      <c r="K2623">
        <f>TB_VOLUMEDEVENDAS[[#This Row],[Produção]]-TB_VOLUMEDEVENDAS[[#This Row],[Exportação]]</f>
        <v>3214</v>
      </c>
    </row>
    <row r="2624" spans="1:11" x14ac:dyDescent="0.2">
      <c r="A2624" s="56">
        <v>5</v>
      </c>
      <c r="B2624">
        <v>1968</v>
      </c>
      <c r="C2624" t="s">
        <v>20</v>
      </c>
      <c r="D2624" s="58">
        <v>24959</v>
      </c>
      <c r="E2624" s="30" t="s">
        <v>1</v>
      </c>
      <c r="F2624">
        <v>3448</v>
      </c>
      <c r="G2624">
        <v>3448</v>
      </c>
      <c r="H2624">
        <v>0</v>
      </c>
      <c r="I2624">
        <v>3505</v>
      </c>
      <c r="J2624">
        <v>4</v>
      </c>
      <c r="K2624">
        <f>TB_VOLUMEDEVENDAS[[#This Row],[Produção]]-TB_VOLUMEDEVENDAS[[#This Row],[Exportação]]</f>
        <v>3501</v>
      </c>
    </row>
    <row r="2625" spans="1:11" x14ac:dyDescent="0.2">
      <c r="A2625" s="56">
        <v>6</v>
      </c>
      <c r="B2625">
        <v>1968</v>
      </c>
      <c r="C2625" t="s">
        <v>21</v>
      </c>
      <c r="D2625" s="58">
        <v>24990</v>
      </c>
      <c r="E2625" s="30" t="s">
        <v>1</v>
      </c>
      <c r="F2625">
        <v>3719</v>
      </c>
      <c r="G2625">
        <v>3719</v>
      </c>
      <c r="H2625">
        <v>0</v>
      </c>
      <c r="I2625">
        <v>3717</v>
      </c>
      <c r="J2625">
        <v>1</v>
      </c>
      <c r="K2625">
        <f>TB_VOLUMEDEVENDAS[[#This Row],[Produção]]-TB_VOLUMEDEVENDAS[[#This Row],[Exportação]]</f>
        <v>3716</v>
      </c>
    </row>
    <row r="2626" spans="1:11" x14ac:dyDescent="0.2">
      <c r="A2626" s="56">
        <v>7</v>
      </c>
      <c r="B2626">
        <v>1968</v>
      </c>
      <c r="C2626" t="s">
        <v>22</v>
      </c>
      <c r="D2626" s="58">
        <v>25020</v>
      </c>
      <c r="E2626" s="30" t="s">
        <v>1</v>
      </c>
      <c r="F2626">
        <v>3609</v>
      </c>
      <c r="G2626">
        <v>3609</v>
      </c>
      <c r="H2626">
        <v>0</v>
      </c>
      <c r="I2626">
        <v>3743</v>
      </c>
      <c r="J2626">
        <v>0</v>
      </c>
      <c r="K2626">
        <f>TB_VOLUMEDEVENDAS[[#This Row],[Produção]]-TB_VOLUMEDEVENDAS[[#This Row],[Exportação]]</f>
        <v>3743</v>
      </c>
    </row>
    <row r="2627" spans="1:11" x14ac:dyDescent="0.2">
      <c r="A2627" s="56">
        <v>8</v>
      </c>
      <c r="B2627">
        <v>1968</v>
      </c>
      <c r="C2627" t="s">
        <v>23</v>
      </c>
      <c r="D2627" s="58">
        <v>25051</v>
      </c>
      <c r="E2627" s="30" t="s">
        <v>1</v>
      </c>
      <c r="F2627">
        <v>3823</v>
      </c>
      <c r="G2627">
        <v>3823</v>
      </c>
      <c r="H2627">
        <v>0</v>
      </c>
      <c r="I2627">
        <v>3730</v>
      </c>
      <c r="J2627">
        <v>0</v>
      </c>
      <c r="K2627">
        <f>TB_VOLUMEDEVENDAS[[#This Row],[Produção]]-TB_VOLUMEDEVENDAS[[#This Row],[Exportação]]</f>
        <v>3730</v>
      </c>
    </row>
    <row r="2628" spans="1:11" x14ac:dyDescent="0.2">
      <c r="A2628" s="56">
        <v>9</v>
      </c>
      <c r="B2628">
        <v>1968</v>
      </c>
      <c r="C2628" t="s">
        <v>24</v>
      </c>
      <c r="D2628" s="58">
        <v>25082</v>
      </c>
      <c r="E2628" s="30" t="s">
        <v>1</v>
      </c>
      <c r="F2628">
        <v>3534</v>
      </c>
      <c r="G2628">
        <v>3534</v>
      </c>
      <c r="H2628">
        <v>0</v>
      </c>
      <c r="I2628">
        <v>3736</v>
      </c>
      <c r="J2628">
        <v>0</v>
      </c>
      <c r="K2628">
        <f>TB_VOLUMEDEVENDAS[[#This Row],[Produção]]-TB_VOLUMEDEVENDAS[[#This Row],[Exportação]]</f>
        <v>3736</v>
      </c>
    </row>
    <row r="2629" spans="1:11" x14ac:dyDescent="0.2">
      <c r="A2629" s="56">
        <v>10</v>
      </c>
      <c r="B2629">
        <v>1968</v>
      </c>
      <c r="C2629" t="s">
        <v>25</v>
      </c>
      <c r="D2629" s="58">
        <v>25112</v>
      </c>
      <c r="E2629" s="30" t="s">
        <v>1</v>
      </c>
      <c r="F2629">
        <v>3664</v>
      </c>
      <c r="G2629">
        <v>3664</v>
      </c>
      <c r="H2629">
        <v>0</v>
      </c>
      <c r="I2629">
        <v>4143</v>
      </c>
      <c r="J2629">
        <v>0</v>
      </c>
      <c r="K2629">
        <f>TB_VOLUMEDEVENDAS[[#This Row],[Produção]]-TB_VOLUMEDEVENDAS[[#This Row],[Exportação]]</f>
        <v>4143</v>
      </c>
    </row>
    <row r="2630" spans="1:11" x14ac:dyDescent="0.2">
      <c r="A2630" s="56">
        <v>11</v>
      </c>
      <c r="B2630">
        <v>1968</v>
      </c>
      <c r="C2630" t="s">
        <v>26</v>
      </c>
      <c r="D2630" s="58">
        <v>25143</v>
      </c>
      <c r="E2630" s="30" t="s">
        <v>1</v>
      </c>
      <c r="F2630">
        <v>3340</v>
      </c>
      <c r="G2630">
        <v>3340</v>
      </c>
      <c r="H2630">
        <v>0</v>
      </c>
      <c r="I2630">
        <v>3244</v>
      </c>
      <c r="J2630">
        <v>0</v>
      </c>
      <c r="K2630">
        <f>TB_VOLUMEDEVENDAS[[#This Row],[Produção]]-TB_VOLUMEDEVENDAS[[#This Row],[Exportação]]</f>
        <v>3244</v>
      </c>
    </row>
    <row r="2631" spans="1:11" x14ac:dyDescent="0.2">
      <c r="A2631" s="56">
        <v>12</v>
      </c>
      <c r="B2631">
        <v>1968</v>
      </c>
      <c r="C2631" t="s">
        <v>27</v>
      </c>
      <c r="D2631" s="58">
        <v>25173</v>
      </c>
      <c r="E2631" s="30" t="s">
        <v>1</v>
      </c>
      <c r="F2631">
        <v>4194</v>
      </c>
      <c r="G2631">
        <v>4194</v>
      </c>
      <c r="H2631">
        <v>0</v>
      </c>
      <c r="I2631">
        <v>3611</v>
      </c>
      <c r="J2631">
        <v>0</v>
      </c>
      <c r="K2631">
        <f>TB_VOLUMEDEVENDAS[[#This Row],[Produção]]-TB_VOLUMEDEVENDAS[[#This Row],[Exportação]]</f>
        <v>3611</v>
      </c>
    </row>
    <row r="2632" spans="1:11" x14ac:dyDescent="0.2">
      <c r="A2632" s="56">
        <v>1</v>
      </c>
      <c r="B2632">
        <v>1969</v>
      </c>
      <c r="C2632" t="s">
        <v>16</v>
      </c>
      <c r="D2632" s="58">
        <v>25204</v>
      </c>
      <c r="E2632" s="30" t="s">
        <v>1</v>
      </c>
      <c r="F2632">
        <v>3010</v>
      </c>
      <c r="G2632">
        <v>3010</v>
      </c>
      <c r="H2632">
        <v>0</v>
      </c>
      <c r="I2632">
        <v>3458</v>
      </c>
      <c r="J2632">
        <v>0</v>
      </c>
      <c r="K2632">
        <f>TB_VOLUMEDEVENDAS[[#This Row],[Produção]]-TB_VOLUMEDEVENDAS[[#This Row],[Exportação]]</f>
        <v>3458</v>
      </c>
    </row>
    <row r="2633" spans="1:11" x14ac:dyDescent="0.2">
      <c r="A2633" s="56">
        <v>2</v>
      </c>
      <c r="B2633">
        <v>1969</v>
      </c>
      <c r="C2633" t="s">
        <v>17</v>
      </c>
      <c r="D2633" s="58">
        <v>25235</v>
      </c>
      <c r="E2633" s="30" t="s">
        <v>1</v>
      </c>
      <c r="F2633">
        <v>2986</v>
      </c>
      <c r="G2633">
        <v>2986</v>
      </c>
      <c r="H2633">
        <v>0</v>
      </c>
      <c r="I2633">
        <v>3134</v>
      </c>
      <c r="J2633">
        <v>0</v>
      </c>
      <c r="K2633">
        <f>TB_VOLUMEDEVENDAS[[#This Row],[Produção]]-TB_VOLUMEDEVENDAS[[#This Row],[Exportação]]</f>
        <v>3134</v>
      </c>
    </row>
    <row r="2634" spans="1:11" x14ac:dyDescent="0.2">
      <c r="A2634" s="56">
        <v>3</v>
      </c>
      <c r="B2634">
        <v>1969</v>
      </c>
      <c r="C2634" t="s">
        <v>18</v>
      </c>
      <c r="D2634" s="58">
        <v>25263</v>
      </c>
      <c r="E2634" s="30" t="s">
        <v>1</v>
      </c>
      <c r="F2634">
        <v>3192</v>
      </c>
      <c r="G2634">
        <v>3192</v>
      </c>
      <c r="H2634">
        <v>0</v>
      </c>
      <c r="I2634">
        <v>3592</v>
      </c>
      <c r="J2634">
        <v>0</v>
      </c>
      <c r="K2634">
        <f>TB_VOLUMEDEVENDAS[[#This Row],[Produção]]-TB_VOLUMEDEVENDAS[[#This Row],[Exportação]]</f>
        <v>3592</v>
      </c>
    </row>
    <row r="2635" spans="1:11" x14ac:dyDescent="0.2">
      <c r="A2635" s="56">
        <v>4</v>
      </c>
      <c r="B2635">
        <v>1969</v>
      </c>
      <c r="C2635" t="s">
        <v>19</v>
      </c>
      <c r="D2635" s="58">
        <v>25294</v>
      </c>
      <c r="E2635" s="30" t="s">
        <v>1</v>
      </c>
      <c r="F2635">
        <v>3606</v>
      </c>
      <c r="G2635">
        <v>3606</v>
      </c>
      <c r="H2635">
        <v>0</v>
      </c>
      <c r="I2635">
        <v>3150</v>
      </c>
      <c r="J2635">
        <v>0</v>
      </c>
      <c r="K2635">
        <f>TB_VOLUMEDEVENDAS[[#This Row],[Produção]]-TB_VOLUMEDEVENDAS[[#This Row],[Exportação]]</f>
        <v>3150</v>
      </c>
    </row>
    <row r="2636" spans="1:11" x14ac:dyDescent="0.2">
      <c r="A2636" s="56">
        <v>5</v>
      </c>
      <c r="B2636">
        <v>1969</v>
      </c>
      <c r="C2636" t="s">
        <v>20</v>
      </c>
      <c r="D2636" s="58">
        <v>25324</v>
      </c>
      <c r="E2636" s="30" t="s">
        <v>1</v>
      </c>
      <c r="F2636">
        <v>3598</v>
      </c>
      <c r="G2636">
        <v>3598</v>
      </c>
      <c r="H2636">
        <v>0</v>
      </c>
      <c r="I2636">
        <v>3740</v>
      </c>
      <c r="J2636">
        <v>0</v>
      </c>
      <c r="K2636">
        <f>TB_VOLUMEDEVENDAS[[#This Row],[Produção]]-TB_VOLUMEDEVENDAS[[#This Row],[Exportação]]</f>
        <v>3740</v>
      </c>
    </row>
    <row r="2637" spans="1:11" x14ac:dyDescent="0.2">
      <c r="A2637" s="56">
        <v>6</v>
      </c>
      <c r="B2637">
        <v>1969</v>
      </c>
      <c r="C2637" t="s">
        <v>21</v>
      </c>
      <c r="D2637" s="58">
        <v>25355</v>
      </c>
      <c r="E2637" s="30" t="s">
        <v>1</v>
      </c>
      <c r="F2637">
        <v>3426</v>
      </c>
      <c r="G2637">
        <v>3426</v>
      </c>
      <c r="H2637">
        <v>0</v>
      </c>
      <c r="I2637">
        <v>4006</v>
      </c>
      <c r="J2637">
        <v>0</v>
      </c>
      <c r="K2637">
        <f>TB_VOLUMEDEVENDAS[[#This Row],[Produção]]-TB_VOLUMEDEVENDAS[[#This Row],[Exportação]]</f>
        <v>4006</v>
      </c>
    </row>
    <row r="2638" spans="1:11" x14ac:dyDescent="0.2">
      <c r="A2638" s="56">
        <v>7</v>
      </c>
      <c r="B2638">
        <v>1969</v>
      </c>
      <c r="C2638" t="s">
        <v>22</v>
      </c>
      <c r="D2638" s="58">
        <v>25385</v>
      </c>
      <c r="E2638" s="30" t="s">
        <v>1</v>
      </c>
      <c r="F2638">
        <v>3537</v>
      </c>
      <c r="G2638">
        <v>3537</v>
      </c>
      <c r="H2638">
        <v>0</v>
      </c>
      <c r="I2638">
        <v>4040</v>
      </c>
      <c r="J2638">
        <v>0</v>
      </c>
      <c r="K2638">
        <f>TB_VOLUMEDEVENDAS[[#This Row],[Produção]]-TB_VOLUMEDEVENDAS[[#This Row],[Exportação]]</f>
        <v>4040</v>
      </c>
    </row>
    <row r="2639" spans="1:11" x14ac:dyDescent="0.2">
      <c r="A2639" s="56">
        <v>8</v>
      </c>
      <c r="B2639">
        <v>1969</v>
      </c>
      <c r="C2639" t="s">
        <v>23</v>
      </c>
      <c r="D2639" s="58">
        <v>25416</v>
      </c>
      <c r="E2639" s="30" t="s">
        <v>1</v>
      </c>
      <c r="F2639">
        <v>3939</v>
      </c>
      <c r="G2639">
        <v>3939</v>
      </c>
      <c r="H2639">
        <v>0</v>
      </c>
      <c r="I2639">
        <v>3747</v>
      </c>
      <c r="J2639">
        <v>0</v>
      </c>
      <c r="K2639">
        <f>TB_VOLUMEDEVENDAS[[#This Row],[Produção]]-TB_VOLUMEDEVENDAS[[#This Row],[Exportação]]</f>
        <v>3747</v>
      </c>
    </row>
    <row r="2640" spans="1:11" x14ac:dyDescent="0.2">
      <c r="A2640" s="56">
        <v>9</v>
      </c>
      <c r="B2640">
        <v>1969</v>
      </c>
      <c r="C2640" t="s">
        <v>24</v>
      </c>
      <c r="D2640" s="58">
        <v>25447</v>
      </c>
      <c r="E2640" s="30" t="s">
        <v>1</v>
      </c>
      <c r="F2640">
        <v>2704</v>
      </c>
      <c r="G2640">
        <v>2704</v>
      </c>
      <c r="H2640">
        <v>0</v>
      </c>
      <c r="I2640">
        <v>3721</v>
      </c>
      <c r="J2640">
        <v>0</v>
      </c>
      <c r="K2640">
        <f>TB_VOLUMEDEVENDAS[[#This Row],[Produção]]-TB_VOLUMEDEVENDAS[[#This Row],[Exportação]]</f>
        <v>3721</v>
      </c>
    </row>
    <row r="2641" spans="1:11" x14ac:dyDescent="0.2">
      <c r="A2641" s="56">
        <v>10</v>
      </c>
      <c r="B2641">
        <v>1969</v>
      </c>
      <c r="C2641" t="s">
        <v>25</v>
      </c>
      <c r="D2641" s="58">
        <v>25477</v>
      </c>
      <c r="E2641" s="30" t="s">
        <v>1</v>
      </c>
      <c r="F2641">
        <v>3131</v>
      </c>
      <c r="G2641">
        <v>3131</v>
      </c>
      <c r="H2641">
        <v>0</v>
      </c>
      <c r="I2641">
        <v>3412</v>
      </c>
      <c r="J2641">
        <v>0</v>
      </c>
      <c r="K2641">
        <f>TB_VOLUMEDEVENDAS[[#This Row],[Produção]]-TB_VOLUMEDEVENDAS[[#This Row],[Exportação]]</f>
        <v>3412</v>
      </c>
    </row>
    <row r="2642" spans="1:11" x14ac:dyDescent="0.2">
      <c r="A2642" s="56">
        <v>11</v>
      </c>
      <c r="B2642">
        <v>1969</v>
      </c>
      <c r="C2642" t="s">
        <v>26</v>
      </c>
      <c r="D2642" s="58">
        <v>25508</v>
      </c>
      <c r="E2642" s="30" t="s">
        <v>1</v>
      </c>
      <c r="F2642">
        <v>2972</v>
      </c>
      <c r="G2642">
        <v>2972</v>
      </c>
      <c r="H2642">
        <v>0</v>
      </c>
      <c r="I2642">
        <v>2491</v>
      </c>
      <c r="J2642">
        <v>0</v>
      </c>
      <c r="K2642">
        <f>TB_VOLUMEDEVENDAS[[#This Row],[Produção]]-TB_VOLUMEDEVENDAS[[#This Row],[Exportação]]</f>
        <v>2491</v>
      </c>
    </row>
    <row r="2643" spans="1:11" x14ac:dyDescent="0.2">
      <c r="A2643" s="56">
        <v>12</v>
      </c>
      <c r="B2643">
        <v>1969</v>
      </c>
      <c r="C2643" t="s">
        <v>27</v>
      </c>
      <c r="D2643" s="58">
        <v>25538</v>
      </c>
      <c r="E2643" s="30" t="s">
        <v>1</v>
      </c>
      <c r="F2643">
        <v>3332</v>
      </c>
      <c r="G2643">
        <v>3332</v>
      </c>
      <c r="H2643">
        <v>0</v>
      </c>
      <c r="I2643">
        <v>2078</v>
      </c>
      <c r="J2643">
        <v>4</v>
      </c>
      <c r="K2643">
        <f>TB_VOLUMEDEVENDAS[[#This Row],[Produção]]-TB_VOLUMEDEVENDAS[[#This Row],[Exportação]]</f>
        <v>2074</v>
      </c>
    </row>
    <row r="2644" spans="1:11" x14ac:dyDescent="0.2">
      <c r="A2644" s="56">
        <v>1</v>
      </c>
      <c r="B2644">
        <v>1970</v>
      </c>
      <c r="C2644" t="s">
        <v>16</v>
      </c>
      <c r="D2644" s="58">
        <v>25569</v>
      </c>
      <c r="E2644" s="30" t="s">
        <v>1</v>
      </c>
      <c r="F2644">
        <v>2270</v>
      </c>
      <c r="G2644">
        <v>2270</v>
      </c>
      <c r="H2644">
        <v>0</v>
      </c>
      <c r="I2644">
        <v>2370</v>
      </c>
      <c r="J2644">
        <v>6</v>
      </c>
      <c r="K2644">
        <f>TB_VOLUMEDEVENDAS[[#This Row],[Produção]]-TB_VOLUMEDEVENDAS[[#This Row],[Exportação]]</f>
        <v>2364</v>
      </c>
    </row>
    <row r="2645" spans="1:11" x14ac:dyDescent="0.2">
      <c r="A2645" s="56">
        <v>2</v>
      </c>
      <c r="B2645">
        <v>1970</v>
      </c>
      <c r="C2645" t="s">
        <v>17</v>
      </c>
      <c r="D2645" s="58">
        <v>25600</v>
      </c>
      <c r="E2645" s="30" t="s">
        <v>1</v>
      </c>
      <c r="F2645">
        <v>2269</v>
      </c>
      <c r="G2645">
        <v>2269</v>
      </c>
      <c r="H2645">
        <v>0</v>
      </c>
      <c r="I2645">
        <v>2452</v>
      </c>
      <c r="J2645">
        <v>6</v>
      </c>
      <c r="K2645">
        <f>TB_VOLUMEDEVENDAS[[#This Row],[Produção]]-TB_VOLUMEDEVENDAS[[#This Row],[Exportação]]</f>
        <v>2446</v>
      </c>
    </row>
    <row r="2646" spans="1:11" x14ac:dyDescent="0.2">
      <c r="A2646" s="56">
        <v>3</v>
      </c>
      <c r="B2646">
        <v>1970</v>
      </c>
      <c r="C2646" t="s">
        <v>18</v>
      </c>
      <c r="D2646" s="58">
        <v>25628</v>
      </c>
      <c r="E2646" s="30" t="s">
        <v>1</v>
      </c>
      <c r="F2646">
        <v>2692</v>
      </c>
      <c r="G2646">
        <v>2692</v>
      </c>
      <c r="H2646">
        <v>0</v>
      </c>
      <c r="I2646">
        <v>3178</v>
      </c>
      <c r="J2646">
        <v>7</v>
      </c>
      <c r="K2646">
        <f>TB_VOLUMEDEVENDAS[[#This Row],[Produção]]-TB_VOLUMEDEVENDAS[[#This Row],[Exportação]]</f>
        <v>3171</v>
      </c>
    </row>
    <row r="2647" spans="1:11" x14ac:dyDescent="0.2">
      <c r="A2647" s="56">
        <v>4</v>
      </c>
      <c r="B2647">
        <v>1970</v>
      </c>
      <c r="C2647" t="s">
        <v>19</v>
      </c>
      <c r="D2647" s="58">
        <v>25659</v>
      </c>
      <c r="E2647" s="30" t="s">
        <v>1</v>
      </c>
      <c r="F2647">
        <v>3518</v>
      </c>
      <c r="G2647">
        <v>3518</v>
      </c>
      <c r="H2647">
        <v>0</v>
      </c>
      <c r="I2647">
        <v>3040</v>
      </c>
      <c r="J2647">
        <v>10</v>
      </c>
      <c r="K2647">
        <f>TB_VOLUMEDEVENDAS[[#This Row],[Produção]]-TB_VOLUMEDEVENDAS[[#This Row],[Exportação]]</f>
        <v>3030</v>
      </c>
    </row>
    <row r="2648" spans="1:11" x14ac:dyDescent="0.2">
      <c r="A2648" s="56">
        <v>5</v>
      </c>
      <c r="B2648">
        <v>1970</v>
      </c>
      <c r="C2648" t="s">
        <v>20</v>
      </c>
      <c r="D2648" s="58">
        <v>25689</v>
      </c>
      <c r="E2648" s="30" t="s">
        <v>1</v>
      </c>
      <c r="F2648">
        <v>3418</v>
      </c>
      <c r="G2648">
        <v>3418</v>
      </c>
      <c r="H2648">
        <v>0</v>
      </c>
      <c r="I2648">
        <v>3030</v>
      </c>
      <c r="J2648">
        <v>10</v>
      </c>
      <c r="K2648">
        <f>TB_VOLUMEDEVENDAS[[#This Row],[Produção]]-TB_VOLUMEDEVENDAS[[#This Row],[Exportação]]</f>
        <v>3020</v>
      </c>
    </row>
    <row r="2649" spans="1:11" x14ac:dyDescent="0.2">
      <c r="A2649" s="56">
        <v>6</v>
      </c>
      <c r="B2649">
        <v>1970</v>
      </c>
      <c r="C2649" t="s">
        <v>21</v>
      </c>
      <c r="D2649" s="58">
        <v>25720</v>
      </c>
      <c r="E2649" s="30" t="s">
        <v>1</v>
      </c>
      <c r="F2649">
        <v>3328</v>
      </c>
      <c r="G2649">
        <v>3328</v>
      </c>
      <c r="H2649">
        <v>0</v>
      </c>
      <c r="I2649">
        <v>3603</v>
      </c>
      <c r="J2649">
        <v>11</v>
      </c>
      <c r="K2649">
        <f>TB_VOLUMEDEVENDAS[[#This Row],[Produção]]-TB_VOLUMEDEVENDAS[[#This Row],[Exportação]]</f>
        <v>3592</v>
      </c>
    </row>
    <row r="2650" spans="1:11" x14ac:dyDescent="0.2">
      <c r="A2650" s="56">
        <v>7</v>
      </c>
      <c r="B2650">
        <v>1970</v>
      </c>
      <c r="C2650" t="s">
        <v>22</v>
      </c>
      <c r="D2650" s="58">
        <v>25750</v>
      </c>
      <c r="E2650" s="30" t="s">
        <v>1</v>
      </c>
      <c r="F2650">
        <v>3146</v>
      </c>
      <c r="G2650">
        <v>3146</v>
      </c>
      <c r="H2650">
        <v>0</v>
      </c>
      <c r="I2650">
        <v>3904</v>
      </c>
      <c r="J2650">
        <v>13</v>
      </c>
      <c r="K2650">
        <f>TB_VOLUMEDEVENDAS[[#This Row],[Produção]]-TB_VOLUMEDEVENDAS[[#This Row],[Exportação]]</f>
        <v>3891</v>
      </c>
    </row>
    <row r="2651" spans="1:11" x14ac:dyDescent="0.2">
      <c r="A2651" s="56">
        <v>8</v>
      </c>
      <c r="B2651">
        <v>1970</v>
      </c>
      <c r="C2651" t="s">
        <v>23</v>
      </c>
      <c r="D2651" s="58">
        <v>25781</v>
      </c>
      <c r="E2651" s="30" t="s">
        <v>1</v>
      </c>
      <c r="F2651">
        <v>3449</v>
      </c>
      <c r="G2651">
        <v>3449</v>
      </c>
      <c r="H2651">
        <v>0</v>
      </c>
      <c r="I2651">
        <v>3687</v>
      </c>
      <c r="J2651">
        <v>12</v>
      </c>
      <c r="K2651">
        <f>TB_VOLUMEDEVENDAS[[#This Row],[Produção]]-TB_VOLUMEDEVENDAS[[#This Row],[Exportação]]</f>
        <v>3675</v>
      </c>
    </row>
    <row r="2652" spans="1:11" x14ac:dyDescent="0.2">
      <c r="A2652" s="56">
        <v>9</v>
      </c>
      <c r="B2652">
        <v>1970</v>
      </c>
      <c r="C2652" t="s">
        <v>24</v>
      </c>
      <c r="D2652" s="58">
        <v>25812</v>
      </c>
      <c r="E2652" s="30" t="s">
        <v>1</v>
      </c>
      <c r="F2652">
        <v>3594</v>
      </c>
      <c r="G2652">
        <v>3594</v>
      </c>
      <c r="H2652">
        <v>0</v>
      </c>
      <c r="I2652">
        <v>3616</v>
      </c>
      <c r="J2652">
        <v>8</v>
      </c>
      <c r="K2652">
        <f>TB_VOLUMEDEVENDAS[[#This Row],[Produção]]-TB_VOLUMEDEVENDAS[[#This Row],[Exportação]]</f>
        <v>3608</v>
      </c>
    </row>
    <row r="2653" spans="1:11" x14ac:dyDescent="0.2">
      <c r="A2653" s="56">
        <v>10</v>
      </c>
      <c r="B2653">
        <v>1970</v>
      </c>
      <c r="C2653" t="s">
        <v>25</v>
      </c>
      <c r="D2653" s="58">
        <v>25842</v>
      </c>
      <c r="E2653" s="30" t="s">
        <v>1</v>
      </c>
      <c r="F2653">
        <v>3621</v>
      </c>
      <c r="G2653">
        <v>3621</v>
      </c>
      <c r="H2653">
        <v>0</v>
      </c>
      <c r="I2653">
        <v>2859</v>
      </c>
      <c r="J2653">
        <v>11</v>
      </c>
      <c r="K2653">
        <f>TB_VOLUMEDEVENDAS[[#This Row],[Produção]]-TB_VOLUMEDEVENDAS[[#This Row],[Exportação]]</f>
        <v>2848</v>
      </c>
    </row>
    <row r="2654" spans="1:11" x14ac:dyDescent="0.2">
      <c r="A2654" s="56">
        <v>11</v>
      </c>
      <c r="B2654">
        <v>1970</v>
      </c>
      <c r="C2654" t="s">
        <v>26</v>
      </c>
      <c r="D2654" s="58">
        <v>25873</v>
      </c>
      <c r="E2654" s="30" t="s">
        <v>1</v>
      </c>
      <c r="F2654">
        <v>3550</v>
      </c>
      <c r="G2654">
        <v>3550</v>
      </c>
      <c r="H2654">
        <v>0</v>
      </c>
      <c r="I2654">
        <v>3346</v>
      </c>
      <c r="J2654">
        <v>14</v>
      </c>
      <c r="K2654">
        <f>TB_VOLUMEDEVENDAS[[#This Row],[Produção]]-TB_VOLUMEDEVENDAS[[#This Row],[Exportação]]</f>
        <v>3332</v>
      </c>
    </row>
    <row r="2655" spans="1:11" x14ac:dyDescent="0.2">
      <c r="A2655" s="56">
        <v>12</v>
      </c>
      <c r="B2655">
        <v>1970</v>
      </c>
      <c r="C2655" t="s">
        <v>27</v>
      </c>
      <c r="D2655" s="58">
        <v>25903</v>
      </c>
      <c r="E2655" s="30" t="s">
        <v>1</v>
      </c>
      <c r="F2655">
        <v>3312</v>
      </c>
      <c r="G2655">
        <v>3312</v>
      </c>
      <c r="H2655">
        <v>0</v>
      </c>
      <c r="I2655">
        <v>3303</v>
      </c>
      <c r="J2655">
        <v>14</v>
      </c>
      <c r="K2655">
        <f>TB_VOLUMEDEVENDAS[[#This Row],[Produção]]-TB_VOLUMEDEVENDAS[[#This Row],[Exportação]]</f>
        <v>3289</v>
      </c>
    </row>
    <row r="2656" spans="1:11" x14ac:dyDescent="0.2">
      <c r="A2656" s="56">
        <v>1</v>
      </c>
      <c r="B2656">
        <v>1971</v>
      </c>
      <c r="C2656" t="s">
        <v>16</v>
      </c>
      <c r="D2656" s="58">
        <v>25934</v>
      </c>
      <c r="E2656" s="30" t="s">
        <v>1</v>
      </c>
      <c r="F2656">
        <v>2931</v>
      </c>
      <c r="G2656">
        <v>2931</v>
      </c>
      <c r="H2656">
        <v>0</v>
      </c>
      <c r="I2656">
        <v>3207</v>
      </c>
      <c r="J2656">
        <v>0</v>
      </c>
      <c r="K2656">
        <f>TB_VOLUMEDEVENDAS[[#This Row],[Produção]]-TB_VOLUMEDEVENDAS[[#This Row],[Exportação]]</f>
        <v>3207</v>
      </c>
    </row>
    <row r="2657" spans="1:11" x14ac:dyDescent="0.2">
      <c r="A2657" s="56">
        <v>2</v>
      </c>
      <c r="B2657">
        <v>1971</v>
      </c>
      <c r="C2657" t="s">
        <v>17</v>
      </c>
      <c r="D2657" s="58">
        <v>25965</v>
      </c>
      <c r="E2657" s="30" t="s">
        <v>1</v>
      </c>
      <c r="F2657">
        <v>2668</v>
      </c>
      <c r="G2657">
        <v>2668</v>
      </c>
      <c r="H2657">
        <v>0</v>
      </c>
      <c r="I2657">
        <v>2642</v>
      </c>
      <c r="J2657">
        <v>26</v>
      </c>
      <c r="K2657">
        <f>TB_VOLUMEDEVENDAS[[#This Row],[Produção]]-TB_VOLUMEDEVENDAS[[#This Row],[Exportação]]</f>
        <v>2616</v>
      </c>
    </row>
    <row r="2658" spans="1:11" x14ac:dyDescent="0.2">
      <c r="A2658" s="56">
        <v>3</v>
      </c>
      <c r="B2658">
        <v>1971</v>
      </c>
      <c r="C2658" t="s">
        <v>18</v>
      </c>
      <c r="D2658" s="58">
        <v>25993</v>
      </c>
      <c r="E2658" s="30" t="s">
        <v>1</v>
      </c>
      <c r="F2658">
        <v>3281</v>
      </c>
      <c r="G2658">
        <v>3281</v>
      </c>
      <c r="H2658">
        <v>0</v>
      </c>
      <c r="I2658">
        <v>3510</v>
      </c>
      <c r="J2658">
        <v>80</v>
      </c>
      <c r="K2658">
        <f>TB_VOLUMEDEVENDAS[[#This Row],[Produção]]-TB_VOLUMEDEVENDAS[[#This Row],[Exportação]]</f>
        <v>3430</v>
      </c>
    </row>
    <row r="2659" spans="1:11" x14ac:dyDescent="0.2">
      <c r="A2659" s="56">
        <v>4</v>
      </c>
      <c r="B2659">
        <v>1971</v>
      </c>
      <c r="C2659" t="s">
        <v>19</v>
      </c>
      <c r="D2659" s="58">
        <v>26024</v>
      </c>
      <c r="E2659" s="30" t="s">
        <v>1</v>
      </c>
      <c r="F2659">
        <v>2839</v>
      </c>
      <c r="G2659">
        <v>2839</v>
      </c>
      <c r="H2659">
        <v>0</v>
      </c>
      <c r="I2659">
        <v>3029</v>
      </c>
      <c r="J2659">
        <v>23</v>
      </c>
      <c r="K2659">
        <f>TB_VOLUMEDEVENDAS[[#This Row],[Produção]]-TB_VOLUMEDEVENDAS[[#This Row],[Exportação]]</f>
        <v>3006</v>
      </c>
    </row>
    <row r="2660" spans="1:11" x14ac:dyDescent="0.2">
      <c r="A2660" s="56">
        <v>5</v>
      </c>
      <c r="B2660">
        <v>1971</v>
      </c>
      <c r="C2660" t="s">
        <v>20</v>
      </c>
      <c r="D2660" s="58">
        <v>26054</v>
      </c>
      <c r="E2660" s="30" t="s">
        <v>1</v>
      </c>
      <c r="F2660">
        <v>3344</v>
      </c>
      <c r="G2660">
        <v>3344</v>
      </c>
      <c r="H2660">
        <v>0</v>
      </c>
      <c r="I2660">
        <v>2831</v>
      </c>
      <c r="J2660">
        <v>42</v>
      </c>
      <c r="K2660">
        <f>TB_VOLUMEDEVENDAS[[#This Row],[Produção]]-TB_VOLUMEDEVENDAS[[#This Row],[Exportação]]</f>
        <v>2789</v>
      </c>
    </row>
    <row r="2661" spans="1:11" x14ac:dyDescent="0.2">
      <c r="A2661" s="56">
        <v>6</v>
      </c>
      <c r="B2661">
        <v>1971</v>
      </c>
      <c r="C2661" t="s">
        <v>21</v>
      </c>
      <c r="D2661" s="58">
        <v>26085</v>
      </c>
      <c r="E2661" s="30" t="s">
        <v>1</v>
      </c>
      <c r="F2661">
        <v>3295</v>
      </c>
      <c r="G2661">
        <v>3295</v>
      </c>
      <c r="H2661">
        <v>0</v>
      </c>
      <c r="I2661">
        <v>3274</v>
      </c>
      <c r="J2661">
        <v>43</v>
      </c>
      <c r="K2661">
        <f>TB_VOLUMEDEVENDAS[[#This Row],[Produção]]-TB_VOLUMEDEVENDAS[[#This Row],[Exportação]]</f>
        <v>3231</v>
      </c>
    </row>
    <row r="2662" spans="1:11" x14ac:dyDescent="0.2">
      <c r="A2662" s="56">
        <v>7</v>
      </c>
      <c r="B2662">
        <v>1971</v>
      </c>
      <c r="C2662" t="s">
        <v>22</v>
      </c>
      <c r="D2662" s="58">
        <v>26115</v>
      </c>
      <c r="E2662" s="30" t="s">
        <v>1</v>
      </c>
      <c r="F2662">
        <v>2916</v>
      </c>
      <c r="G2662">
        <v>2916</v>
      </c>
      <c r="H2662">
        <v>0</v>
      </c>
      <c r="I2662">
        <v>3433</v>
      </c>
      <c r="J2662">
        <v>31</v>
      </c>
      <c r="K2662">
        <f>TB_VOLUMEDEVENDAS[[#This Row],[Produção]]-TB_VOLUMEDEVENDAS[[#This Row],[Exportação]]</f>
        <v>3402</v>
      </c>
    </row>
    <row r="2663" spans="1:11" x14ac:dyDescent="0.2">
      <c r="A2663" s="56">
        <v>8</v>
      </c>
      <c r="B2663">
        <v>1971</v>
      </c>
      <c r="C2663" t="s">
        <v>23</v>
      </c>
      <c r="D2663" s="58">
        <v>26146</v>
      </c>
      <c r="E2663" s="30" t="s">
        <v>1</v>
      </c>
      <c r="F2663">
        <v>3044</v>
      </c>
      <c r="G2663">
        <v>3044</v>
      </c>
      <c r="H2663">
        <v>0</v>
      </c>
      <c r="I2663">
        <v>4143</v>
      </c>
      <c r="J2663">
        <v>16</v>
      </c>
      <c r="K2663">
        <f>TB_VOLUMEDEVENDAS[[#This Row],[Produção]]-TB_VOLUMEDEVENDAS[[#This Row],[Exportação]]</f>
        <v>4127</v>
      </c>
    </row>
    <row r="2664" spans="1:11" x14ac:dyDescent="0.2">
      <c r="A2664" s="56">
        <v>9</v>
      </c>
      <c r="B2664">
        <v>1971</v>
      </c>
      <c r="C2664" t="s">
        <v>24</v>
      </c>
      <c r="D2664" s="58">
        <v>26177</v>
      </c>
      <c r="E2664" s="30" t="s">
        <v>1</v>
      </c>
      <c r="F2664">
        <v>3427</v>
      </c>
      <c r="G2664">
        <v>3427</v>
      </c>
      <c r="H2664">
        <v>0</v>
      </c>
      <c r="I2664">
        <v>2981</v>
      </c>
      <c r="J2664">
        <v>33</v>
      </c>
      <c r="K2664">
        <f>TB_VOLUMEDEVENDAS[[#This Row],[Produção]]-TB_VOLUMEDEVENDAS[[#This Row],[Exportação]]</f>
        <v>2948</v>
      </c>
    </row>
    <row r="2665" spans="1:11" x14ac:dyDescent="0.2">
      <c r="A2665" s="56">
        <v>10</v>
      </c>
      <c r="B2665">
        <v>1971</v>
      </c>
      <c r="C2665" t="s">
        <v>25</v>
      </c>
      <c r="D2665" s="58">
        <v>26207</v>
      </c>
      <c r="E2665" s="30" t="s">
        <v>1</v>
      </c>
      <c r="F2665">
        <v>3713</v>
      </c>
      <c r="G2665">
        <v>3713</v>
      </c>
      <c r="H2665">
        <v>0</v>
      </c>
      <c r="I2665">
        <v>3544</v>
      </c>
      <c r="J2665">
        <v>31</v>
      </c>
      <c r="K2665">
        <f>TB_VOLUMEDEVENDAS[[#This Row],[Produção]]-TB_VOLUMEDEVENDAS[[#This Row],[Exportação]]</f>
        <v>3513</v>
      </c>
    </row>
    <row r="2666" spans="1:11" x14ac:dyDescent="0.2">
      <c r="A2666" s="56">
        <v>11</v>
      </c>
      <c r="B2666">
        <v>1971</v>
      </c>
      <c r="C2666" t="s">
        <v>26</v>
      </c>
      <c r="D2666" s="58">
        <v>26238</v>
      </c>
      <c r="E2666" s="30" t="s">
        <v>1</v>
      </c>
      <c r="F2666">
        <v>3154</v>
      </c>
      <c r="G2666">
        <v>3154</v>
      </c>
      <c r="H2666">
        <v>0</v>
      </c>
      <c r="I2666">
        <v>3073</v>
      </c>
      <c r="J2666">
        <v>20</v>
      </c>
      <c r="K2666">
        <f>TB_VOLUMEDEVENDAS[[#This Row],[Produção]]-TB_VOLUMEDEVENDAS[[#This Row],[Exportação]]</f>
        <v>3053</v>
      </c>
    </row>
    <row r="2667" spans="1:11" x14ac:dyDescent="0.2">
      <c r="A2667" s="56">
        <v>12</v>
      </c>
      <c r="B2667">
        <v>1971</v>
      </c>
      <c r="C2667" t="s">
        <v>27</v>
      </c>
      <c r="D2667" s="58">
        <v>26268</v>
      </c>
      <c r="E2667" s="30" t="s">
        <v>1</v>
      </c>
      <c r="F2667">
        <v>3031</v>
      </c>
      <c r="G2667">
        <v>3031</v>
      </c>
      <c r="H2667">
        <v>0</v>
      </c>
      <c r="I2667">
        <v>3201</v>
      </c>
      <c r="J2667">
        <v>19</v>
      </c>
      <c r="K2667">
        <f>TB_VOLUMEDEVENDAS[[#This Row],[Produção]]-TB_VOLUMEDEVENDAS[[#This Row],[Exportação]]</f>
        <v>3182</v>
      </c>
    </row>
    <row r="2668" spans="1:11" x14ac:dyDescent="0.2">
      <c r="A2668" s="56">
        <v>1</v>
      </c>
      <c r="B2668">
        <v>1972</v>
      </c>
      <c r="C2668" t="s">
        <v>16</v>
      </c>
      <c r="D2668" s="58">
        <v>26299</v>
      </c>
      <c r="E2668" s="30" t="s">
        <v>1</v>
      </c>
      <c r="F2668">
        <v>3616</v>
      </c>
      <c r="G2668">
        <v>3616</v>
      </c>
      <c r="H2668">
        <v>0</v>
      </c>
      <c r="I2668">
        <v>3285</v>
      </c>
      <c r="J2668">
        <v>33</v>
      </c>
      <c r="K2668">
        <f>TB_VOLUMEDEVENDAS[[#This Row],[Produção]]-TB_VOLUMEDEVENDAS[[#This Row],[Exportação]]</f>
        <v>3252</v>
      </c>
    </row>
    <row r="2669" spans="1:11" x14ac:dyDescent="0.2">
      <c r="A2669" s="56">
        <v>2</v>
      </c>
      <c r="B2669">
        <v>1972</v>
      </c>
      <c r="C2669" t="s">
        <v>17</v>
      </c>
      <c r="D2669" s="58">
        <v>26330</v>
      </c>
      <c r="E2669" s="30" t="s">
        <v>1</v>
      </c>
      <c r="F2669">
        <v>3110</v>
      </c>
      <c r="G2669">
        <v>3110</v>
      </c>
      <c r="H2669">
        <v>0</v>
      </c>
      <c r="I2669">
        <v>3088</v>
      </c>
      <c r="J2669">
        <v>10</v>
      </c>
      <c r="K2669">
        <f>TB_VOLUMEDEVENDAS[[#This Row],[Produção]]-TB_VOLUMEDEVENDAS[[#This Row],[Exportação]]</f>
        <v>3078</v>
      </c>
    </row>
    <row r="2670" spans="1:11" x14ac:dyDescent="0.2">
      <c r="A2670" s="56">
        <v>3</v>
      </c>
      <c r="B2670">
        <v>1972</v>
      </c>
      <c r="C2670" t="s">
        <v>18</v>
      </c>
      <c r="D2670" s="58">
        <v>26359</v>
      </c>
      <c r="E2670" s="30" t="s">
        <v>1</v>
      </c>
      <c r="F2670">
        <v>3776</v>
      </c>
      <c r="G2670">
        <v>3776</v>
      </c>
      <c r="H2670">
        <v>0</v>
      </c>
      <c r="I2670">
        <v>3837</v>
      </c>
      <c r="J2670">
        <v>37</v>
      </c>
      <c r="K2670">
        <f>TB_VOLUMEDEVENDAS[[#This Row],[Produção]]-TB_VOLUMEDEVENDAS[[#This Row],[Exportação]]</f>
        <v>3800</v>
      </c>
    </row>
    <row r="2671" spans="1:11" x14ac:dyDescent="0.2">
      <c r="A2671" s="56">
        <v>4</v>
      </c>
      <c r="B2671">
        <v>1972</v>
      </c>
      <c r="C2671" t="s">
        <v>19</v>
      </c>
      <c r="D2671" s="58">
        <v>26390</v>
      </c>
      <c r="E2671" s="30" t="s">
        <v>1</v>
      </c>
      <c r="F2671">
        <v>3635</v>
      </c>
      <c r="G2671">
        <v>3635</v>
      </c>
      <c r="H2671">
        <v>0</v>
      </c>
      <c r="I2671">
        <v>3594</v>
      </c>
      <c r="J2671">
        <v>57</v>
      </c>
      <c r="K2671">
        <f>TB_VOLUMEDEVENDAS[[#This Row],[Produção]]-TB_VOLUMEDEVENDAS[[#This Row],[Exportação]]</f>
        <v>3537</v>
      </c>
    </row>
    <row r="2672" spans="1:11" x14ac:dyDescent="0.2">
      <c r="A2672" s="56">
        <v>5</v>
      </c>
      <c r="B2672">
        <v>1972</v>
      </c>
      <c r="C2672" t="s">
        <v>20</v>
      </c>
      <c r="D2672" s="58">
        <v>26420</v>
      </c>
      <c r="E2672" s="30" t="s">
        <v>1</v>
      </c>
      <c r="F2672">
        <v>4488</v>
      </c>
      <c r="G2672">
        <v>4488</v>
      </c>
      <c r="H2672">
        <v>0</v>
      </c>
      <c r="I2672">
        <v>4606</v>
      </c>
      <c r="J2672">
        <v>75</v>
      </c>
      <c r="K2672">
        <f>TB_VOLUMEDEVENDAS[[#This Row],[Produção]]-TB_VOLUMEDEVENDAS[[#This Row],[Exportação]]</f>
        <v>4531</v>
      </c>
    </row>
    <row r="2673" spans="1:11" x14ac:dyDescent="0.2">
      <c r="A2673" s="56">
        <v>6</v>
      </c>
      <c r="B2673">
        <v>1972</v>
      </c>
      <c r="C2673" t="s">
        <v>21</v>
      </c>
      <c r="D2673" s="58">
        <v>26451</v>
      </c>
      <c r="E2673" s="30" t="s">
        <v>1</v>
      </c>
      <c r="F2673">
        <v>4591</v>
      </c>
      <c r="G2673">
        <v>4591</v>
      </c>
      <c r="H2673">
        <v>0</v>
      </c>
      <c r="I2673">
        <v>4461</v>
      </c>
      <c r="J2673">
        <v>43</v>
      </c>
      <c r="K2673">
        <f>TB_VOLUMEDEVENDAS[[#This Row],[Produção]]-TB_VOLUMEDEVENDAS[[#This Row],[Exportação]]</f>
        <v>4418</v>
      </c>
    </row>
    <row r="2674" spans="1:11" x14ac:dyDescent="0.2">
      <c r="A2674" s="56">
        <v>7</v>
      </c>
      <c r="B2674">
        <v>1972</v>
      </c>
      <c r="C2674" t="s">
        <v>22</v>
      </c>
      <c r="D2674" s="58">
        <v>26481</v>
      </c>
      <c r="E2674" s="30" t="s">
        <v>1</v>
      </c>
      <c r="F2674">
        <v>4216</v>
      </c>
      <c r="G2674">
        <v>4216</v>
      </c>
      <c r="H2674">
        <v>0</v>
      </c>
      <c r="I2674">
        <v>4052</v>
      </c>
      <c r="J2674">
        <v>72</v>
      </c>
      <c r="K2674">
        <f>TB_VOLUMEDEVENDAS[[#This Row],[Produção]]-TB_VOLUMEDEVENDAS[[#This Row],[Exportação]]</f>
        <v>3980</v>
      </c>
    </row>
    <row r="2675" spans="1:11" x14ac:dyDescent="0.2">
      <c r="A2675" s="56">
        <v>8</v>
      </c>
      <c r="B2675">
        <v>1972</v>
      </c>
      <c r="C2675" t="s">
        <v>23</v>
      </c>
      <c r="D2675" s="58">
        <v>26512</v>
      </c>
      <c r="E2675" s="30" t="s">
        <v>1</v>
      </c>
      <c r="F2675">
        <v>4659</v>
      </c>
      <c r="G2675">
        <v>4659</v>
      </c>
      <c r="H2675">
        <v>0</v>
      </c>
      <c r="I2675">
        <v>4971</v>
      </c>
      <c r="J2675">
        <v>65</v>
      </c>
      <c r="K2675">
        <f>TB_VOLUMEDEVENDAS[[#This Row],[Produção]]-TB_VOLUMEDEVENDAS[[#This Row],[Exportação]]</f>
        <v>4906</v>
      </c>
    </row>
    <row r="2676" spans="1:11" x14ac:dyDescent="0.2">
      <c r="A2676" s="56">
        <v>9</v>
      </c>
      <c r="B2676">
        <v>1972</v>
      </c>
      <c r="C2676" t="s">
        <v>24</v>
      </c>
      <c r="D2676" s="58">
        <v>26543</v>
      </c>
      <c r="E2676" s="30" t="s">
        <v>1</v>
      </c>
      <c r="F2676">
        <v>4488</v>
      </c>
      <c r="G2676">
        <v>4488</v>
      </c>
      <c r="H2676">
        <v>0</v>
      </c>
      <c r="I2676">
        <v>4528</v>
      </c>
      <c r="J2676">
        <v>21</v>
      </c>
      <c r="K2676">
        <f>TB_VOLUMEDEVENDAS[[#This Row],[Produção]]-TB_VOLUMEDEVENDAS[[#This Row],[Exportação]]</f>
        <v>4507</v>
      </c>
    </row>
    <row r="2677" spans="1:11" x14ac:dyDescent="0.2">
      <c r="A2677" s="56">
        <v>10</v>
      </c>
      <c r="B2677">
        <v>1972</v>
      </c>
      <c r="C2677" t="s">
        <v>25</v>
      </c>
      <c r="D2677" s="58">
        <v>26573</v>
      </c>
      <c r="E2677" s="30" t="s">
        <v>1</v>
      </c>
      <c r="F2677">
        <v>4779</v>
      </c>
      <c r="G2677">
        <v>4779</v>
      </c>
      <c r="H2677">
        <v>0</v>
      </c>
      <c r="I2677">
        <v>4805</v>
      </c>
      <c r="J2677">
        <v>60</v>
      </c>
      <c r="K2677">
        <f>TB_VOLUMEDEVENDAS[[#This Row],[Produção]]-TB_VOLUMEDEVENDAS[[#This Row],[Exportação]]</f>
        <v>4745</v>
      </c>
    </row>
    <row r="2678" spans="1:11" x14ac:dyDescent="0.2">
      <c r="A2678" s="56">
        <v>11</v>
      </c>
      <c r="B2678">
        <v>1972</v>
      </c>
      <c r="C2678" t="s">
        <v>26</v>
      </c>
      <c r="D2678" s="58">
        <v>26604</v>
      </c>
      <c r="E2678" s="30" t="s">
        <v>1</v>
      </c>
      <c r="F2678">
        <v>4465</v>
      </c>
      <c r="G2678">
        <v>4465</v>
      </c>
      <c r="H2678">
        <v>0</v>
      </c>
      <c r="I2678">
        <v>4582</v>
      </c>
      <c r="J2678">
        <v>35</v>
      </c>
      <c r="K2678">
        <f>TB_VOLUMEDEVENDAS[[#This Row],[Produção]]-TB_VOLUMEDEVENDAS[[#This Row],[Exportação]]</f>
        <v>4547</v>
      </c>
    </row>
    <row r="2679" spans="1:11" x14ac:dyDescent="0.2">
      <c r="A2679" s="56">
        <v>12</v>
      </c>
      <c r="B2679">
        <v>1972</v>
      </c>
      <c r="C2679" t="s">
        <v>27</v>
      </c>
      <c r="D2679" s="58">
        <v>26634</v>
      </c>
      <c r="E2679" s="30" t="s">
        <v>1</v>
      </c>
      <c r="F2679">
        <v>4519</v>
      </c>
      <c r="G2679">
        <v>4519</v>
      </c>
      <c r="H2679">
        <v>0</v>
      </c>
      <c r="I2679">
        <v>4341</v>
      </c>
      <c r="J2679">
        <v>36</v>
      </c>
      <c r="K2679">
        <f>TB_VOLUMEDEVENDAS[[#This Row],[Produção]]-TB_VOLUMEDEVENDAS[[#This Row],[Exportação]]</f>
        <v>4305</v>
      </c>
    </row>
    <row r="2680" spans="1:11" x14ac:dyDescent="0.2">
      <c r="A2680" s="56">
        <v>1</v>
      </c>
      <c r="B2680">
        <v>1973</v>
      </c>
      <c r="C2680" t="s">
        <v>16</v>
      </c>
      <c r="D2680" s="58">
        <v>26665</v>
      </c>
      <c r="E2680" s="30" t="s">
        <v>1</v>
      </c>
      <c r="F2680">
        <v>4789</v>
      </c>
      <c r="G2680">
        <v>4789</v>
      </c>
      <c r="H2680">
        <v>0</v>
      </c>
      <c r="I2680">
        <v>4662</v>
      </c>
      <c r="J2680">
        <v>76</v>
      </c>
      <c r="K2680">
        <f>TB_VOLUMEDEVENDAS[[#This Row],[Produção]]-TB_VOLUMEDEVENDAS[[#This Row],[Exportação]]</f>
        <v>4586</v>
      </c>
    </row>
    <row r="2681" spans="1:11" x14ac:dyDescent="0.2">
      <c r="A2681" s="56">
        <v>2</v>
      </c>
      <c r="B2681">
        <v>1973</v>
      </c>
      <c r="C2681" t="s">
        <v>17</v>
      </c>
      <c r="D2681" s="58">
        <v>26696</v>
      </c>
      <c r="E2681" s="30" t="s">
        <v>1</v>
      </c>
      <c r="F2681">
        <v>4711</v>
      </c>
      <c r="G2681">
        <v>4711</v>
      </c>
      <c r="H2681">
        <v>0</v>
      </c>
      <c r="I2681">
        <v>4656</v>
      </c>
      <c r="J2681">
        <v>158</v>
      </c>
      <c r="K2681">
        <f>TB_VOLUMEDEVENDAS[[#This Row],[Produção]]-TB_VOLUMEDEVENDAS[[#This Row],[Exportação]]</f>
        <v>4498</v>
      </c>
    </row>
    <row r="2682" spans="1:11" x14ac:dyDescent="0.2">
      <c r="A2682" s="56">
        <v>3</v>
      </c>
      <c r="B2682">
        <v>1973</v>
      </c>
      <c r="C2682" t="s">
        <v>18</v>
      </c>
      <c r="D2682" s="58">
        <v>26724</v>
      </c>
      <c r="E2682" s="30" t="s">
        <v>1</v>
      </c>
      <c r="F2682">
        <v>4843</v>
      </c>
      <c r="G2682">
        <v>4843</v>
      </c>
      <c r="H2682">
        <v>0</v>
      </c>
      <c r="I2682">
        <v>4745</v>
      </c>
      <c r="J2682">
        <v>34</v>
      </c>
      <c r="K2682">
        <f>TB_VOLUMEDEVENDAS[[#This Row],[Produção]]-TB_VOLUMEDEVENDAS[[#This Row],[Exportação]]</f>
        <v>4711</v>
      </c>
    </row>
    <row r="2683" spans="1:11" x14ac:dyDescent="0.2">
      <c r="A2683" s="56">
        <v>4</v>
      </c>
      <c r="B2683">
        <v>1973</v>
      </c>
      <c r="C2683" t="s">
        <v>19</v>
      </c>
      <c r="D2683" s="58">
        <v>26755</v>
      </c>
      <c r="E2683" s="30" t="s">
        <v>1</v>
      </c>
      <c r="F2683">
        <v>5113</v>
      </c>
      <c r="G2683">
        <v>5113</v>
      </c>
      <c r="H2683">
        <v>0</v>
      </c>
      <c r="I2683">
        <v>4843</v>
      </c>
      <c r="J2683">
        <v>44</v>
      </c>
      <c r="K2683">
        <f>TB_VOLUMEDEVENDAS[[#This Row],[Produção]]-TB_VOLUMEDEVENDAS[[#This Row],[Exportação]]</f>
        <v>4799</v>
      </c>
    </row>
    <row r="2684" spans="1:11" x14ac:dyDescent="0.2">
      <c r="A2684" s="56">
        <v>5</v>
      </c>
      <c r="B2684">
        <v>1973</v>
      </c>
      <c r="C2684" t="s">
        <v>20</v>
      </c>
      <c r="D2684" s="58">
        <v>26785</v>
      </c>
      <c r="E2684" s="30" t="s">
        <v>1</v>
      </c>
      <c r="F2684">
        <v>5490</v>
      </c>
      <c r="G2684">
        <v>5490</v>
      </c>
      <c r="H2684">
        <v>0</v>
      </c>
      <c r="I2684">
        <v>5888</v>
      </c>
      <c r="J2684">
        <v>44</v>
      </c>
      <c r="K2684">
        <f>TB_VOLUMEDEVENDAS[[#This Row],[Produção]]-TB_VOLUMEDEVENDAS[[#This Row],[Exportação]]</f>
        <v>5844</v>
      </c>
    </row>
    <row r="2685" spans="1:11" x14ac:dyDescent="0.2">
      <c r="A2685" s="56">
        <v>6</v>
      </c>
      <c r="B2685">
        <v>1973</v>
      </c>
      <c r="C2685" t="s">
        <v>21</v>
      </c>
      <c r="D2685" s="58">
        <v>26816</v>
      </c>
      <c r="E2685" s="30" t="s">
        <v>1</v>
      </c>
      <c r="F2685">
        <v>5363</v>
      </c>
      <c r="G2685">
        <v>5363</v>
      </c>
      <c r="H2685">
        <v>0</v>
      </c>
      <c r="I2685">
        <v>5259</v>
      </c>
      <c r="J2685">
        <v>110</v>
      </c>
      <c r="K2685">
        <f>TB_VOLUMEDEVENDAS[[#This Row],[Produção]]-TB_VOLUMEDEVENDAS[[#This Row],[Exportação]]</f>
        <v>5149</v>
      </c>
    </row>
    <row r="2686" spans="1:11" x14ac:dyDescent="0.2">
      <c r="A2686" s="56">
        <v>7</v>
      </c>
      <c r="B2686">
        <v>1973</v>
      </c>
      <c r="C2686" t="s">
        <v>22</v>
      </c>
      <c r="D2686" s="58">
        <v>26846</v>
      </c>
      <c r="E2686" s="30" t="s">
        <v>1</v>
      </c>
      <c r="F2686">
        <v>5614</v>
      </c>
      <c r="G2686">
        <v>5614</v>
      </c>
      <c r="H2686">
        <v>0</v>
      </c>
      <c r="I2686">
        <v>5435</v>
      </c>
      <c r="J2686">
        <v>71</v>
      </c>
      <c r="K2686">
        <f>TB_VOLUMEDEVENDAS[[#This Row],[Produção]]-TB_VOLUMEDEVENDAS[[#This Row],[Exportação]]</f>
        <v>5364</v>
      </c>
    </row>
    <row r="2687" spans="1:11" x14ac:dyDescent="0.2">
      <c r="A2687" s="56">
        <v>8</v>
      </c>
      <c r="B2687">
        <v>1973</v>
      </c>
      <c r="C2687" t="s">
        <v>23</v>
      </c>
      <c r="D2687" s="58">
        <v>26877</v>
      </c>
      <c r="E2687" s="30" t="s">
        <v>1</v>
      </c>
      <c r="F2687">
        <v>5816</v>
      </c>
      <c r="G2687">
        <v>5816</v>
      </c>
      <c r="H2687">
        <v>0</v>
      </c>
      <c r="I2687">
        <v>5752</v>
      </c>
      <c r="J2687">
        <v>101</v>
      </c>
      <c r="K2687">
        <f>TB_VOLUMEDEVENDAS[[#This Row],[Produção]]-TB_VOLUMEDEVENDAS[[#This Row],[Exportação]]</f>
        <v>5651</v>
      </c>
    </row>
    <row r="2688" spans="1:11" x14ac:dyDescent="0.2">
      <c r="A2688" s="56">
        <v>9</v>
      </c>
      <c r="B2688">
        <v>1973</v>
      </c>
      <c r="C2688" t="s">
        <v>24</v>
      </c>
      <c r="D2688" s="58">
        <v>26908</v>
      </c>
      <c r="E2688" s="30" t="s">
        <v>1</v>
      </c>
      <c r="F2688">
        <v>5307</v>
      </c>
      <c r="G2688">
        <v>5307</v>
      </c>
      <c r="H2688">
        <v>0</v>
      </c>
      <c r="I2688">
        <v>5545</v>
      </c>
      <c r="J2688">
        <v>178</v>
      </c>
      <c r="K2688">
        <f>TB_VOLUMEDEVENDAS[[#This Row],[Produção]]-TB_VOLUMEDEVENDAS[[#This Row],[Exportação]]</f>
        <v>5367</v>
      </c>
    </row>
    <row r="2689" spans="1:11" x14ac:dyDescent="0.2">
      <c r="A2689" s="56">
        <v>10</v>
      </c>
      <c r="B2689">
        <v>1973</v>
      </c>
      <c r="C2689" t="s">
        <v>25</v>
      </c>
      <c r="D2689" s="58">
        <v>26938</v>
      </c>
      <c r="E2689" s="30" t="s">
        <v>1</v>
      </c>
      <c r="F2689">
        <v>6120</v>
      </c>
      <c r="G2689">
        <v>6120</v>
      </c>
      <c r="H2689">
        <v>0</v>
      </c>
      <c r="I2689">
        <v>6245</v>
      </c>
      <c r="J2689">
        <v>162</v>
      </c>
      <c r="K2689">
        <f>TB_VOLUMEDEVENDAS[[#This Row],[Produção]]-TB_VOLUMEDEVENDAS[[#This Row],[Exportação]]</f>
        <v>6083</v>
      </c>
    </row>
    <row r="2690" spans="1:11" x14ac:dyDescent="0.2">
      <c r="A2690" s="56">
        <v>11</v>
      </c>
      <c r="B2690">
        <v>1973</v>
      </c>
      <c r="C2690" t="s">
        <v>26</v>
      </c>
      <c r="D2690" s="58">
        <v>26969</v>
      </c>
      <c r="E2690" s="30" t="s">
        <v>1</v>
      </c>
      <c r="F2690">
        <v>5891</v>
      </c>
      <c r="G2690">
        <v>5891</v>
      </c>
      <c r="H2690">
        <v>0</v>
      </c>
      <c r="I2690">
        <v>6389</v>
      </c>
      <c r="J2690">
        <v>239</v>
      </c>
      <c r="K2690">
        <f>TB_VOLUMEDEVENDAS[[#This Row],[Produção]]-TB_VOLUMEDEVENDAS[[#This Row],[Exportação]]</f>
        <v>6150</v>
      </c>
    </row>
    <row r="2691" spans="1:11" x14ac:dyDescent="0.2">
      <c r="A2691" s="56">
        <v>12</v>
      </c>
      <c r="B2691">
        <v>1973</v>
      </c>
      <c r="C2691" t="s">
        <v>27</v>
      </c>
      <c r="D2691" s="58">
        <v>26999</v>
      </c>
      <c r="E2691" s="30" t="s">
        <v>1</v>
      </c>
      <c r="F2691">
        <v>5761</v>
      </c>
      <c r="G2691">
        <v>5761</v>
      </c>
      <c r="H2691">
        <v>0</v>
      </c>
      <c r="I2691">
        <v>5409</v>
      </c>
      <c r="J2691">
        <v>167</v>
      </c>
      <c r="K2691">
        <f>TB_VOLUMEDEVENDAS[[#This Row],[Produção]]-TB_VOLUMEDEVENDAS[[#This Row],[Exportação]]</f>
        <v>5242</v>
      </c>
    </row>
    <row r="2692" spans="1:11" x14ac:dyDescent="0.2">
      <c r="A2692" s="56">
        <v>1</v>
      </c>
      <c r="B2692">
        <v>1974</v>
      </c>
      <c r="C2692" t="s">
        <v>16</v>
      </c>
      <c r="D2692" s="58">
        <v>27030</v>
      </c>
      <c r="E2692" s="30" t="s">
        <v>1</v>
      </c>
      <c r="F2692">
        <v>4531</v>
      </c>
      <c r="G2692">
        <v>4531</v>
      </c>
      <c r="H2692">
        <v>0</v>
      </c>
      <c r="I2692">
        <v>4800</v>
      </c>
      <c r="J2692">
        <v>53</v>
      </c>
      <c r="K2692">
        <f>TB_VOLUMEDEVENDAS[[#This Row],[Produção]]-TB_VOLUMEDEVENDAS[[#This Row],[Exportação]]</f>
        <v>4747</v>
      </c>
    </row>
    <row r="2693" spans="1:11" x14ac:dyDescent="0.2">
      <c r="A2693" s="56">
        <v>2</v>
      </c>
      <c r="B2693">
        <v>1974</v>
      </c>
      <c r="C2693" t="s">
        <v>17</v>
      </c>
      <c r="D2693" s="58">
        <v>27061</v>
      </c>
      <c r="E2693" s="30" t="s">
        <v>1</v>
      </c>
      <c r="F2693">
        <v>4443</v>
      </c>
      <c r="G2693">
        <v>4443</v>
      </c>
      <c r="H2693">
        <v>0</v>
      </c>
      <c r="I2693">
        <v>4741</v>
      </c>
      <c r="J2693">
        <v>109</v>
      </c>
      <c r="K2693">
        <f>TB_VOLUMEDEVENDAS[[#This Row],[Produção]]-TB_VOLUMEDEVENDAS[[#This Row],[Exportação]]</f>
        <v>4632</v>
      </c>
    </row>
    <row r="2694" spans="1:11" x14ac:dyDescent="0.2">
      <c r="A2694" s="56">
        <v>3</v>
      </c>
      <c r="B2694">
        <v>1974</v>
      </c>
      <c r="C2694" t="s">
        <v>18</v>
      </c>
      <c r="D2694" s="58">
        <v>27089</v>
      </c>
      <c r="E2694" s="30" t="s">
        <v>1</v>
      </c>
      <c r="F2694">
        <v>6279</v>
      </c>
      <c r="G2694">
        <v>6279</v>
      </c>
      <c r="H2694">
        <v>0</v>
      </c>
      <c r="I2694">
        <v>5975</v>
      </c>
      <c r="J2694">
        <v>139</v>
      </c>
      <c r="K2694">
        <f>TB_VOLUMEDEVENDAS[[#This Row],[Produção]]-TB_VOLUMEDEVENDAS[[#This Row],[Exportação]]</f>
        <v>5836</v>
      </c>
    </row>
    <row r="2695" spans="1:11" x14ac:dyDescent="0.2">
      <c r="A2695" s="56">
        <v>4</v>
      </c>
      <c r="B2695">
        <v>1974</v>
      </c>
      <c r="C2695" t="s">
        <v>19</v>
      </c>
      <c r="D2695" s="58">
        <v>27120</v>
      </c>
      <c r="E2695" s="30" t="s">
        <v>1</v>
      </c>
      <c r="F2695">
        <v>5530</v>
      </c>
      <c r="G2695">
        <v>5530</v>
      </c>
      <c r="H2695">
        <v>0</v>
      </c>
      <c r="I2695">
        <v>6046</v>
      </c>
      <c r="J2695">
        <v>236</v>
      </c>
      <c r="K2695">
        <f>TB_VOLUMEDEVENDAS[[#This Row],[Produção]]-TB_VOLUMEDEVENDAS[[#This Row],[Exportação]]</f>
        <v>5810</v>
      </c>
    </row>
    <row r="2696" spans="1:11" x14ac:dyDescent="0.2">
      <c r="A2696" s="56">
        <v>5</v>
      </c>
      <c r="B2696">
        <v>1974</v>
      </c>
      <c r="C2696" t="s">
        <v>20</v>
      </c>
      <c r="D2696" s="58">
        <v>27150</v>
      </c>
      <c r="E2696" s="30" t="s">
        <v>1</v>
      </c>
      <c r="F2696">
        <v>6092</v>
      </c>
      <c r="G2696">
        <v>6092</v>
      </c>
      <c r="H2696">
        <v>0</v>
      </c>
      <c r="I2696">
        <v>6383</v>
      </c>
      <c r="J2696">
        <v>235</v>
      </c>
      <c r="K2696">
        <f>TB_VOLUMEDEVENDAS[[#This Row],[Produção]]-TB_VOLUMEDEVENDAS[[#This Row],[Exportação]]</f>
        <v>6148</v>
      </c>
    </row>
    <row r="2697" spans="1:11" x14ac:dyDescent="0.2">
      <c r="A2697" s="56">
        <v>6</v>
      </c>
      <c r="B2697">
        <v>1974</v>
      </c>
      <c r="C2697" t="s">
        <v>21</v>
      </c>
      <c r="D2697" s="58">
        <v>27181</v>
      </c>
      <c r="E2697" s="30" t="s">
        <v>1</v>
      </c>
      <c r="F2697">
        <v>6100</v>
      </c>
      <c r="G2697">
        <v>6100</v>
      </c>
      <c r="H2697">
        <v>0</v>
      </c>
      <c r="I2697">
        <v>5867</v>
      </c>
      <c r="J2697">
        <v>98</v>
      </c>
      <c r="K2697">
        <f>TB_VOLUMEDEVENDAS[[#This Row],[Produção]]-TB_VOLUMEDEVENDAS[[#This Row],[Exportação]]</f>
        <v>5769</v>
      </c>
    </row>
    <row r="2698" spans="1:11" x14ac:dyDescent="0.2">
      <c r="A2698" s="56">
        <v>7</v>
      </c>
      <c r="B2698">
        <v>1974</v>
      </c>
      <c r="C2698" t="s">
        <v>22</v>
      </c>
      <c r="D2698" s="58">
        <v>27211</v>
      </c>
      <c r="E2698" s="30" t="s">
        <v>1</v>
      </c>
      <c r="F2698">
        <v>6510</v>
      </c>
      <c r="G2698">
        <v>6510</v>
      </c>
      <c r="H2698">
        <v>0</v>
      </c>
      <c r="I2698">
        <v>6575</v>
      </c>
      <c r="J2698">
        <v>490</v>
      </c>
      <c r="K2698">
        <f>TB_VOLUMEDEVENDAS[[#This Row],[Produção]]-TB_VOLUMEDEVENDAS[[#This Row],[Exportação]]</f>
        <v>6085</v>
      </c>
    </row>
    <row r="2699" spans="1:11" x14ac:dyDescent="0.2">
      <c r="A2699" s="56">
        <v>8</v>
      </c>
      <c r="B2699">
        <v>1974</v>
      </c>
      <c r="C2699" t="s">
        <v>23</v>
      </c>
      <c r="D2699" s="58">
        <v>27242</v>
      </c>
      <c r="E2699" s="30" t="s">
        <v>1</v>
      </c>
      <c r="F2699">
        <v>6591</v>
      </c>
      <c r="G2699">
        <v>6591</v>
      </c>
      <c r="H2699">
        <v>0</v>
      </c>
      <c r="I2699">
        <v>7588</v>
      </c>
      <c r="J2699">
        <v>337</v>
      </c>
      <c r="K2699">
        <f>TB_VOLUMEDEVENDAS[[#This Row],[Produção]]-TB_VOLUMEDEVENDAS[[#This Row],[Exportação]]</f>
        <v>7251</v>
      </c>
    </row>
    <row r="2700" spans="1:11" x14ac:dyDescent="0.2">
      <c r="A2700" s="56">
        <v>9</v>
      </c>
      <c r="B2700">
        <v>1974</v>
      </c>
      <c r="C2700" t="s">
        <v>24</v>
      </c>
      <c r="D2700" s="58">
        <v>27273</v>
      </c>
      <c r="E2700" s="30" t="s">
        <v>1</v>
      </c>
      <c r="F2700">
        <v>6102</v>
      </c>
      <c r="G2700">
        <v>6102</v>
      </c>
      <c r="H2700">
        <v>0</v>
      </c>
      <c r="I2700">
        <v>7514</v>
      </c>
      <c r="J2700">
        <v>318</v>
      </c>
      <c r="K2700">
        <f>TB_VOLUMEDEVENDAS[[#This Row],[Produção]]-TB_VOLUMEDEVENDAS[[#This Row],[Exportação]]</f>
        <v>7196</v>
      </c>
    </row>
    <row r="2701" spans="1:11" x14ac:dyDescent="0.2">
      <c r="A2701" s="56">
        <v>10</v>
      </c>
      <c r="B2701">
        <v>1974</v>
      </c>
      <c r="C2701" t="s">
        <v>25</v>
      </c>
      <c r="D2701" s="58">
        <v>27303</v>
      </c>
      <c r="E2701" s="30" t="s">
        <v>1</v>
      </c>
      <c r="F2701">
        <v>7682</v>
      </c>
      <c r="G2701">
        <v>7682</v>
      </c>
      <c r="H2701">
        <v>0</v>
      </c>
      <c r="I2701">
        <v>7704</v>
      </c>
      <c r="J2701">
        <v>374</v>
      </c>
      <c r="K2701">
        <f>TB_VOLUMEDEVENDAS[[#This Row],[Produção]]-TB_VOLUMEDEVENDAS[[#This Row],[Exportação]]</f>
        <v>7330</v>
      </c>
    </row>
    <row r="2702" spans="1:11" x14ac:dyDescent="0.2">
      <c r="A2702" s="56">
        <v>11</v>
      </c>
      <c r="B2702">
        <v>1974</v>
      </c>
      <c r="C2702" t="s">
        <v>26</v>
      </c>
      <c r="D2702" s="58">
        <v>27334</v>
      </c>
      <c r="E2702" s="30" t="s">
        <v>1</v>
      </c>
      <c r="F2702">
        <v>6526</v>
      </c>
      <c r="G2702">
        <v>6526</v>
      </c>
      <c r="H2702">
        <v>0</v>
      </c>
      <c r="I2702">
        <v>6781</v>
      </c>
      <c r="J2702">
        <v>248</v>
      </c>
      <c r="K2702">
        <f>TB_VOLUMEDEVENDAS[[#This Row],[Produção]]-TB_VOLUMEDEVENDAS[[#This Row],[Exportação]]</f>
        <v>6533</v>
      </c>
    </row>
    <row r="2703" spans="1:11" x14ac:dyDescent="0.2">
      <c r="A2703" s="56">
        <v>12</v>
      </c>
      <c r="B2703">
        <v>1974</v>
      </c>
      <c r="C2703" t="s">
        <v>27</v>
      </c>
      <c r="D2703" s="58">
        <v>27364</v>
      </c>
      <c r="E2703" s="30" t="s">
        <v>1</v>
      </c>
      <c r="F2703">
        <v>5047</v>
      </c>
      <c r="G2703">
        <v>5047</v>
      </c>
      <c r="H2703">
        <v>0</v>
      </c>
      <c r="I2703">
        <v>5175</v>
      </c>
      <c r="J2703">
        <v>295</v>
      </c>
      <c r="K2703">
        <f>TB_VOLUMEDEVENDAS[[#This Row],[Produção]]-TB_VOLUMEDEVENDAS[[#This Row],[Exportação]]</f>
        <v>4880</v>
      </c>
    </row>
    <row r="2704" spans="1:11" x14ac:dyDescent="0.2">
      <c r="A2704" s="56">
        <v>1</v>
      </c>
      <c r="B2704">
        <v>1975</v>
      </c>
      <c r="C2704" t="s">
        <v>16</v>
      </c>
      <c r="D2704" s="58">
        <v>27395</v>
      </c>
      <c r="E2704" s="30" t="s">
        <v>1</v>
      </c>
      <c r="F2704">
        <v>5209</v>
      </c>
      <c r="G2704">
        <v>5209</v>
      </c>
      <c r="H2704">
        <v>0</v>
      </c>
      <c r="I2704">
        <v>5563</v>
      </c>
      <c r="J2704">
        <v>374</v>
      </c>
      <c r="K2704">
        <f>TB_VOLUMEDEVENDAS[[#This Row],[Produção]]-TB_VOLUMEDEVENDAS[[#This Row],[Exportação]]</f>
        <v>5189</v>
      </c>
    </row>
    <row r="2705" spans="1:11" x14ac:dyDescent="0.2">
      <c r="A2705" s="56">
        <v>2</v>
      </c>
      <c r="B2705">
        <v>1975</v>
      </c>
      <c r="C2705" t="s">
        <v>17</v>
      </c>
      <c r="D2705" s="58">
        <v>27426</v>
      </c>
      <c r="E2705" s="30" t="s">
        <v>1</v>
      </c>
      <c r="F2705">
        <v>5254</v>
      </c>
      <c r="G2705">
        <v>5254</v>
      </c>
      <c r="H2705">
        <v>0</v>
      </c>
      <c r="I2705">
        <v>5702</v>
      </c>
      <c r="J2705">
        <v>335</v>
      </c>
      <c r="K2705">
        <f>TB_VOLUMEDEVENDAS[[#This Row],[Produção]]-TB_VOLUMEDEVENDAS[[#This Row],[Exportação]]</f>
        <v>5367</v>
      </c>
    </row>
    <row r="2706" spans="1:11" x14ac:dyDescent="0.2">
      <c r="A2706" s="56">
        <v>3</v>
      </c>
      <c r="B2706">
        <v>1975</v>
      </c>
      <c r="C2706" t="s">
        <v>18</v>
      </c>
      <c r="D2706" s="58">
        <v>27454</v>
      </c>
      <c r="E2706" s="30" t="s">
        <v>1</v>
      </c>
      <c r="F2706">
        <v>6116</v>
      </c>
      <c r="G2706">
        <v>6116</v>
      </c>
      <c r="H2706">
        <v>0</v>
      </c>
      <c r="I2706">
        <v>6572</v>
      </c>
      <c r="J2706">
        <v>501</v>
      </c>
      <c r="K2706">
        <f>TB_VOLUMEDEVENDAS[[#This Row],[Produção]]-TB_VOLUMEDEVENDAS[[#This Row],[Exportação]]</f>
        <v>6071</v>
      </c>
    </row>
    <row r="2707" spans="1:11" x14ac:dyDescent="0.2">
      <c r="A2707" s="56">
        <v>4</v>
      </c>
      <c r="B2707">
        <v>1975</v>
      </c>
      <c r="C2707" t="s">
        <v>19</v>
      </c>
      <c r="D2707" s="58">
        <v>27485</v>
      </c>
      <c r="E2707" s="30" t="s">
        <v>1</v>
      </c>
      <c r="F2707">
        <v>6208</v>
      </c>
      <c r="G2707">
        <v>6208</v>
      </c>
      <c r="H2707">
        <v>0</v>
      </c>
      <c r="I2707">
        <v>7081</v>
      </c>
      <c r="J2707">
        <v>309</v>
      </c>
      <c r="K2707">
        <f>TB_VOLUMEDEVENDAS[[#This Row],[Produção]]-TB_VOLUMEDEVENDAS[[#This Row],[Exportação]]</f>
        <v>6772</v>
      </c>
    </row>
    <row r="2708" spans="1:11" x14ac:dyDescent="0.2">
      <c r="A2708" s="56">
        <v>5</v>
      </c>
      <c r="B2708">
        <v>1975</v>
      </c>
      <c r="C2708" t="s">
        <v>20</v>
      </c>
      <c r="D2708" s="58">
        <v>27515</v>
      </c>
      <c r="E2708" s="30" t="s">
        <v>1</v>
      </c>
      <c r="F2708">
        <v>5695</v>
      </c>
      <c r="G2708">
        <v>5695</v>
      </c>
      <c r="H2708">
        <v>0</v>
      </c>
      <c r="I2708">
        <v>6468</v>
      </c>
      <c r="J2708">
        <v>444</v>
      </c>
      <c r="K2708">
        <f>TB_VOLUMEDEVENDAS[[#This Row],[Produção]]-TB_VOLUMEDEVENDAS[[#This Row],[Exportação]]</f>
        <v>6024</v>
      </c>
    </row>
    <row r="2709" spans="1:11" x14ac:dyDescent="0.2">
      <c r="A2709" s="56">
        <v>6</v>
      </c>
      <c r="B2709">
        <v>1975</v>
      </c>
      <c r="C2709" t="s">
        <v>21</v>
      </c>
      <c r="D2709" s="58">
        <v>27546</v>
      </c>
      <c r="E2709" s="30" t="s">
        <v>1</v>
      </c>
      <c r="F2709">
        <v>6456</v>
      </c>
      <c r="G2709">
        <v>6456</v>
      </c>
      <c r="H2709">
        <v>0</v>
      </c>
      <c r="I2709">
        <v>6449</v>
      </c>
      <c r="J2709">
        <v>304</v>
      </c>
      <c r="K2709">
        <f>TB_VOLUMEDEVENDAS[[#This Row],[Produção]]-TB_VOLUMEDEVENDAS[[#This Row],[Exportação]]</f>
        <v>6145</v>
      </c>
    </row>
    <row r="2710" spans="1:11" x14ac:dyDescent="0.2">
      <c r="A2710" s="56">
        <v>7</v>
      </c>
      <c r="B2710">
        <v>1975</v>
      </c>
      <c r="C2710" t="s">
        <v>22</v>
      </c>
      <c r="D2710" s="58">
        <v>27576</v>
      </c>
      <c r="E2710" s="30" t="s">
        <v>1</v>
      </c>
      <c r="F2710">
        <v>6587</v>
      </c>
      <c r="G2710">
        <v>6587</v>
      </c>
      <c r="H2710">
        <v>0</v>
      </c>
      <c r="I2710">
        <v>6634</v>
      </c>
      <c r="J2710">
        <v>268</v>
      </c>
      <c r="K2710">
        <f>TB_VOLUMEDEVENDAS[[#This Row],[Produção]]-TB_VOLUMEDEVENDAS[[#This Row],[Exportação]]</f>
        <v>6366</v>
      </c>
    </row>
    <row r="2711" spans="1:11" x14ac:dyDescent="0.2">
      <c r="A2711" s="56">
        <v>8</v>
      </c>
      <c r="B2711">
        <v>1975</v>
      </c>
      <c r="C2711" t="s">
        <v>23</v>
      </c>
      <c r="D2711" s="58">
        <v>27607</v>
      </c>
      <c r="E2711" s="30" t="s">
        <v>1</v>
      </c>
      <c r="F2711">
        <v>5821</v>
      </c>
      <c r="G2711">
        <v>5821</v>
      </c>
      <c r="H2711">
        <v>0</v>
      </c>
      <c r="I2711">
        <v>6160</v>
      </c>
      <c r="J2711">
        <v>260</v>
      </c>
      <c r="K2711">
        <f>TB_VOLUMEDEVENDAS[[#This Row],[Produção]]-TB_VOLUMEDEVENDAS[[#This Row],[Exportação]]</f>
        <v>5900</v>
      </c>
    </row>
    <row r="2712" spans="1:11" x14ac:dyDescent="0.2">
      <c r="A2712" s="56">
        <v>9</v>
      </c>
      <c r="B2712">
        <v>1975</v>
      </c>
      <c r="C2712" t="s">
        <v>24</v>
      </c>
      <c r="D2712" s="58">
        <v>27638</v>
      </c>
      <c r="E2712" s="30" t="s">
        <v>1</v>
      </c>
      <c r="F2712">
        <v>6608</v>
      </c>
      <c r="G2712">
        <v>6608</v>
      </c>
      <c r="H2712">
        <v>0</v>
      </c>
      <c r="I2712">
        <v>6772</v>
      </c>
      <c r="J2712">
        <v>333</v>
      </c>
      <c r="K2712">
        <f>TB_VOLUMEDEVENDAS[[#This Row],[Produção]]-TB_VOLUMEDEVENDAS[[#This Row],[Exportação]]</f>
        <v>6439</v>
      </c>
    </row>
    <row r="2713" spans="1:11" x14ac:dyDescent="0.2">
      <c r="A2713" s="56">
        <v>10</v>
      </c>
      <c r="B2713">
        <v>1975</v>
      </c>
      <c r="C2713" t="s">
        <v>25</v>
      </c>
      <c r="D2713" s="58">
        <v>27668</v>
      </c>
      <c r="E2713" s="30" t="s">
        <v>1</v>
      </c>
      <c r="F2713">
        <v>6452</v>
      </c>
      <c r="G2713">
        <v>6452</v>
      </c>
      <c r="H2713">
        <v>0</v>
      </c>
      <c r="I2713">
        <v>6718</v>
      </c>
      <c r="J2713">
        <v>281</v>
      </c>
      <c r="K2713">
        <f>TB_VOLUMEDEVENDAS[[#This Row],[Produção]]-TB_VOLUMEDEVENDAS[[#This Row],[Exportação]]</f>
        <v>6437</v>
      </c>
    </row>
    <row r="2714" spans="1:11" x14ac:dyDescent="0.2">
      <c r="A2714" s="56">
        <v>11</v>
      </c>
      <c r="B2714">
        <v>1975</v>
      </c>
      <c r="C2714" t="s">
        <v>26</v>
      </c>
      <c r="D2714" s="58">
        <v>27699</v>
      </c>
      <c r="E2714" s="30" t="s">
        <v>1</v>
      </c>
      <c r="F2714">
        <v>5271</v>
      </c>
      <c r="G2714">
        <v>5271</v>
      </c>
      <c r="H2714">
        <v>0</v>
      </c>
      <c r="I2714">
        <v>5726</v>
      </c>
      <c r="J2714">
        <v>490</v>
      </c>
      <c r="K2714">
        <f>TB_VOLUMEDEVENDAS[[#This Row],[Produção]]-TB_VOLUMEDEVENDAS[[#This Row],[Exportação]]</f>
        <v>5236</v>
      </c>
    </row>
    <row r="2715" spans="1:11" x14ac:dyDescent="0.2">
      <c r="A2715" s="56">
        <v>12</v>
      </c>
      <c r="B2715">
        <v>1975</v>
      </c>
      <c r="C2715" t="s">
        <v>27</v>
      </c>
      <c r="D2715" s="58">
        <v>27729</v>
      </c>
      <c r="E2715" s="30" t="s">
        <v>1</v>
      </c>
      <c r="F2715">
        <v>4224</v>
      </c>
      <c r="G2715">
        <v>4224</v>
      </c>
      <c r="H2715">
        <v>0</v>
      </c>
      <c r="I2715">
        <v>5046</v>
      </c>
      <c r="J2715">
        <v>517</v>
      </c>
      <c r="K2715">
        <f>TB_VOLUMEDEVENDAS[[#This Row],[Produção]]-TB_VOLUMEDEVENDAS[[#This Row],[Exportação]]</f>
        <v>4529</v>
      </c>
    </row>
    <row r="2716" spans="1:11" x14ac:dyDescent="0.2">
      <c r="A2716" s="56">
        <v>1</v>
      </c>
      <c r="B2716">
        <v>1976</v>
      </c>
      <c r="C2716" t="s">
        <v>16</v>
      </c>
      <c r="D2716" s="58">
        <v>27760</v>
      </c>
      <c r="E2716" s="30" t="s">
        <v>1</v>
      </c>
      <c r="F2716">
        <v>5065</v>
      </c>
      <c r="G2716">
        <v>5065</v>
      </c>
      <c r="H2716">
        <v>0</v>
      </c>
      <c r="I2716">
        <v>5749</v>
      </c>
      <c r="J2716">
        <v>347</v>
      </c>
      <c r="K2716">
        <f>TB_VOLUMEDEVENDAS[[#This Row],[Produção]]-TB_VOLUMEDEVENDAS[[#This Row],[Exportação]]</f>
        <v>5402</v>
      </c>
    </row>
    <row r="2717" spans="1:11" x14ac:dyDescent="0.2">
      <c r="A2717" s="56">
        <v>2</v>
      </c>
      <c r="B2717">
        <v>1976</v>
      </c>
      <c r="C2717" t="s">
        <v>17</v>
      </c>
      <c r="D2717" s="58">
        <v>27791</v>
      </c>
      <c r="E2717" s="30" t="s">
        <v>1</v>
      </c>
      <c r="F2717">
        <v>4936</v>
      </c>
      <c r="G2717">
        <v>4936</v>
      </c>
      <c r="H2717">
        <v>0</v>
      </c>
      <c r="I2717">
        <v>5347</v>
      </c>
      <c r="J2717">
        <v>431</v>
      </c>
      <c r="K2717">
        <f>TB_VOLUMEDEVENDAS[[#This Row],[Produção]]-TB_VOLUMEDEVENDAS[[#This Row],[Exportação]]</f>
        <v>4916</v>
      </c>
    </row>
    <row r="2718" spans="1:11" x14ac:dyDescent="0.2">
      <c r="A2718" s="56">
        <v>3</v>
      </c>
      <c r="B2718">
        <v>1976</v>
      </c>
      <c r="C2718" t="s">
        <v>18</v>
      </c>
      <c r="D2718" s="58">
        <v>27820</v>
      </c>
      <c r="E2718" s="30" t="s">
        <v>1</v>
      </c>
      <c r="F2718">
        <v>6182</v>
      </c>
      <c r="G2718">
        <v>6182</v>
      </c>
      <c r="H2718">
        <v>0</v>
      </c>
      <c r="I2718">
        <v>6326</v>
      </c>
      <c r="J2718">
        <v>535</v>
      </c>
      <c r="K2718">
        <f>TB_VOLUMEDEVENDAS[[#This Row],[Produção]]-TB_VOLUMEDEVENDAS[[#This Row],[Exportação]]</f>
        <v>5791</v>
      </c>
    </row>
    <row r="2719" spans="1:11" x14ac:dyDescent="0.2">
      <c r="A2719" s="56">
        <v>4</v>
      </c>
      <c r="B2719">
        <v>1976</v>
      </c>
      <c r="C2719" t="s">
        <v>19</v>
      </c>
      <c r="D2719" s="58">
        <v>27851</v>
      </c>
      <c r="E2719" s="30" t="s">
        <v>1</v>
      </c>
      <c r="F2719">
        <v>5128</v>
      </c>
      <c r="G2719">
        <v>5128</v>
      </c>
      <c r="H2719">
        <v>0</v>
      </c>
      <c r="I2719">
        <v>5697</v>
      </c>
      <c r="J2719">
        <v>417</v>
      </c>
      <c r="K2719">
        <f>TB_VOLUMEDEVENDAS[[#This Row],[Produção]]-TB_VOLUMEDEVENDAS[[#This Row],[Exportação]]</f>
        <v>5280</v>
      </c>
    </row>
    <row r="2720" spans="1:11" x14ac:dyDescent="0.2">
      <c r="A2720" s="56">
        <v>5</v>
      </c>
      <c r="B2720">
        <v>1976</v>
      </c>
      <c r="C2720" t="s">
        <v>20</v>
      </c>
      <c r="D2720" s="58">
        <v>27881</v>
      </c>
      <c r="E2720" s="30" t="s">
        <v>1</v>
      </c>
      <c r="F2720">
        <v>6069</v>
      </c>
      <c r="G2720">
        <v>6069</v>
      </c>
      <c r="H2720">
        <v>0</v>
      </c>
      <c r="I2720">
        <v>6155</v>
      </c>
      <c r="J2720">
        <v>482</v>
      </c>
      <c r="K2720">
        <f>TB_VOLUMEDEVENDAS[[#This Row],[Produção]]-TB_VOLUMEDEVENDAS[[#This Row],[Exportação]]</f>
        <v>5673</v>
      </c>
    </row>
    <row r="2721" spans="1:11" x14ac:dyDescent="0.2">
      <c r="A2721" s="56">
        <v>6</v>
      </c>
      <c r="B2721">
        <v>1976</v>
      </c>
      <c r="C2721" t="s">
        <v>21</v>
      </c>
      <c r="D2721" s="58">
        <v>27912</v>
      </c>
      <c r="E2721" s="30" t="s">
        <v>1</v>
      </c>
      <c r="F2721">
        <v>6070</v>
      </c>
      <c r="G2721">
        <v>6070</v>
      </c>
      <c r="H2721">
        <v>0</v>
      </c>
      <c r="I2721">
        <v>6300</v>
      </c>
      <c r="J2721">
        <v>546</v>
      </c>
      <c r="K2721">
        <f>TB_VOLUMEDEVENDAS[[#This Row],[Produção]]-TB_VOLUMEDEVENDAS[[#This Row],[Exportação]]</f>
        <v>5754</v>
      </c>
    </row>
    <row r="2722" spans="1:11" x14ac:dyDescent="0.2">
      <c r="A2722" s="56">
        <v>7</v>
      </c>
      <c r="B2722">
        <v>1976</v>
      </c>
      <c r="C2722" t="s">
        <v>22</v>
      </c>
      <c r="D2722" s="58">
        <v>27942</v>
      </c>
      <c r="E2722" s="30" t="s">
        <v>1</v>
      </c>
      <c r="F2722">
        <v>6489</v>
      </c>
      <c r="G2722">
        <v>6489</v>
      </c>
      <c r="H2722">
        <v>0</v>
      </c>
      <c r="I2722">
        <v>7180</v>
      </c>
      <c r="J2722">
        <v>236</v>
      </c>
      <c r="K2722">
        <f>TB_VOLUMEDEVENDAS[[#This Row],[Produção]]-TB_VOLUMEDEVENDAS[[#This Row],[Exportação]]</f>
        <v>6944</v>
      </c>
    </row>
    <row r="2723" spans="1:11" x14ac:dyDescent="0.2">
      <c r="A2723" s="56">
        <v>8</v>
      </c>
      <c r="B2723">
        <v>1976</v>
      </c>
      <c r="C2723" t="s">
        <v>23</v>
      </c>
      <c r="D2723" s="58">
        <v>27973</v>
      </c>
      <c r="E2723" s="30" t="s">
        <v>1</v>
      </c>
      <c r="F2723">
        <v>6744</v>
      </c>
      <c r="G2723">
        <v>6744</v>
      </c>
      <c r="H2723">
        <v>0</v>
      </c>
      <c r="I2723">
        <v>7474</v>
      </c>
      <c r="J2723">
        <v>783</v>
      </c>
      <c r="K2723">
        <f>TB_VOLUMEDEVENDAS[[#This Row],[Produção]]-TB_VOLUMEDEVENDAS[[#This Row],[Exportação]]</f>
        <v>6691</v>
      </c>
    </row>
    <row r="2724" spans="1:11" x14ac:dyDescent="0.2">
      <c r="A2724" s="56">
        <v>9</v>
      </c>
      <c r="B2724">
        <v>1976</v>
      </c>
      <c r="C2724" t="s">
        <v>24</v>
      </c>
      <c r="D2724" s="58">
        <v>28004</v>
      </c>
      <c r="E2724" s="30" t="s">
        <v>1</v>
      </c>
      <c r="F2724">
        <v>7697</v>
      </c>
      <c r="G2724">
        <v>7697</v>
      </c>
      <c r="H2724">
        <v>0</v>
      </c>
      <c r="I2724">
        <v>8065</v>
      </c>
      <c r="J2724">
        <v>476</v>
      </c>
      <c r="K2724">
        <f>TB_VOLUMEDEVENDAS[[#This Row],[Produção]]-TB_VOLUMEDEVENDAS[[#This Row],[Exportação]]</f>
        <v>7589</v>
      </c>
    </row>
    <row r="2725" spans="1:11" x14ac:dyDescent="0.2">
      <c r="A2725" s="56">
        <v>10</v>
      </c>
      <c r="B2725">
        <v>1976</v>
      </c>
      <c r="C2725" t="s">
        <v>25</v>
      </c>
      <c r="D2725" s="58">
        <v>28034</v>
      </c>
      <c r="E2725" s="30" t="s">
        <v>1</v>
      </c>
      <c r="F2725">
        <v>7205</v>
      </c>
      <c r="G2725">
        <v>7205</v>
      </c>
      <c r="H2725">
        <v>0</v>
      </c>
      <c r="I2725">
        <v>8090</v>
      </c>
      <c r="J2725">
        <v>751</v>
      </c>
      <c r="K2725">
        <f>TB_VOLUMEDEVENDAS[[#This Row],[Produção]]-TB_VOLUMEDEVENDAS[[#This Row],[Exportação]]</f>
        <v>7339</v>
      </c>
    </row>
    <row r="2726" spans="1:11" x14ac:dyDescent="0.2">
      <c r="A2726" s="56">
        <v>11</v>
      </c>
      <c r="B2726">
        <v>1976</v>
      </c>
      <c r="C2726" t="s">
        <v>26</v>
      </c>
      <c r="D2726" s="58">
        <v>28065</v>
      </c>
      <c r="E2726" s="30" t="s">
        <v>1</v>
      </c>
      <c r="F2726">
        <v>5909</v>
      </c>
      <c r="G2726">
        <v>5909</v>
      </c>
      <c r="H2726">
        <v>0</v>
      </c>
      <c r="I2726">
        <v>7226</v>
      </c>
      <c r="J2726">
        <v>514</v>
      </c>
      <c r="K2726">
        <f>TB_VOLUMEDEVENDAS[[#This Row],[Produção]]-TB_VOLUMEDEVENDAS[[#This Row],[Exportação]]</f>
        <v>6712</v>
      </c>
    </row>
    <row r="2727" spans="1:11" x14ac:dyDescent="0.2">
      <c r="A2727" s="56">
        <v>12</v>
      </c>
      <c r="B2727">
        <v>1976</v>
      </c>
      <c r="C2727" t="s">
        <v>27</v>
      </c>
      <c r="D2727" s="58">
        <v>28095</v>
      </c>
      <c r="E2727" s="30" t="s">
        <v>1</v>
      </c>
      <c r="F2727">
        <v>7477</v>
      </c>
      <c r="G2727">
        <v>7477</v>
      </c>
      <c r="H2727">
        <v>0</v>
      </c>
      <c r="I2727">
        <v>7276</v>
      </c>
      <c r="J2727">
        <v>566</v>
      </c>
      <c r="K2727">
        <f>TB_VOLUMEDEVENDAS[[#This Row],[Produção]]-TB_VOLUMEDEVENDAS[[#This Row],[Exportação]]</f>
        <v>6710</v>
      </c>
    </row>
    <row r="2728" spans="1:11" x14ac:dyDescent="0.2">
      <c r="A2728" s="56">
        <v>1</v>
      </c>
      <c r="B2728">
        <v>1977</v>
      </c>
      <c r="C2728" t="s">
        <v>16</v>
      </c>
      <c r="D2728" s="58">
        <v>28126</v>
      </c>
      <c r="E2728" s="30" t="s">
        <v>1</v>
      </c>
      <c r="F2728">
        <v>6348</v>
      </c>
      <c r="G2728">
        <v>6348</v>
      </c>
      <c r="H2728">
        <v>0</v>
      </c>
      <c r="I2728">
        <v>7142</v>
      </c>
      <c r="J2728">
        <v>631</v>
      </c>
      <c r="K2728">
        <f>TB_VOLUMEDEVENDAS[[#This Row],[Produção]]-TB_VOLUMEDEVENDAS[[#This Row],[Exportação]]</f>
        <v>6511</v>
      </c>
    </row>
    <row r="2729" spans="1:11" x14ac:dyDescent="0.2">
      <c r="A2729" s="56">
        <v>2</v>
      </c>
      <c r="B2729">
        <v>1977</v>
      </c>
      <c r="C2729" t="s">
        <v>17</v>
      </c>
      <c r="D2729" s="58">
        <v>28157</v>
      </c>
      <c r="E2729" s="30" t="s">
        <v>1</v>
      </c>
      <c r="F2729">
        <v>6584</v>
      </c>
      <c r="G2729">
        <v>6584</v>
      </c>
      <c r="H2729">
        <v>0</v>
      </c>
      <c r="I2729">
        <v>7467</v>
      </c>
      <c r="J2729">
        <v>470</v>
      </c>
      <c r="K2729">
        <f>TB_VOLUMEDEVENDAS[[#This Row],[Produção]]-TB_VOLUMEDEVENDAS[[#This Row],[Exportação]]</f>
        <v>6997</v>
      </c>
    </row>
    <row r="2730" spans="1:11" x14ac:dyDescent="0.2">
      <c r="A2730" s="56">
        <v>3</v>
      </c>
      <c r="B2730">
        <v>1977</v>
      </c>
      <c r="C2730" t="s">
        <v>18</v>
      </c>
      <c r="D2730" s="58">
        <v>28185</v>
      </c>
      <c r="E2730" s="30" t="s">
        <v>1</v>
      </c>
      <c r="F2730">
        <v>8671</v>
      </c>
      <c r="G2730">
        <v>8671</v>
      </c>
      <c r="H2730">
        <v>0</v>
      </c>
      <c r="I2730">
        <v>8717</v>
      </c>
      <c r="J2730">
        <v>514</v>
      </c>
      <c r="K2730">
        <f>TB_VOLUMEDEVENDAS[[#This Row],[Produção]]-TB_VOLUMEDEVENDAS[[#This Row],[Exportação]]</f>
        <v>8203</v>
      </c>
    </row>
    <row r="2731" spans="1:11" x14ac:dyDescent="0.2">
      <c r="A2731" s="56">
        <v>4</v>
      </c>
      <c r="B2731">
        <v>1977</v>
      </c>
      <c r="C2731" t="s">
        <v>19</v>
      </c>
      <c r="D2731" s="58">
        <v>28216</v>
      </c>
      <c r="E2731" s="30" t="s">
        <v>1</v>
      </c>
      <c r="F2731">
        <v>6818</v>
      </c>
      <c r="G2731">
        <v>6818</v>
      </c>
      <c r="H2731">
        <v>0</v>
      </c>
      <c r="I2731">
        <v>7412</v>
      </c>
      <c r="J2731">
        <v>481</v>
      </c>
      <c r="K2731">
        <f>TB_VOLUMEDEVENDAS[[#This Row],[Produção]]-TB_VOLUMEDEVENDAS[[#This Row],[Exportação]]</f>
        <v>6931</v>
      </c>
    </row>
    <row r="2732" spans="1:11" x14ac:dyDescent="0.2">
      <c r="A2732" s="56">
        <v>5</v>
      </c>
      <c r="B2732">
        <v>1977</v>
      </c>
      <c r="C2732" t="s">
        <v>20</v>
      </c>
      <c r="D2732" s="58">
        <v>28246</v>
      </c>
      <c r="E2732" s="30" t="s">
        <v>1</v>
      </c>
      <c r="F2732">
        <v>8927</v>
      </c>
      <c r="G2732">
        <v>8927</v>
      </c>
      <c r="H2732">
        <v>0</v>
      </c>
      <c r="I2732">
        <v>9626</v>
      </c>
      <c r="J2732">
        <v>530</v>
      </c>
      <c r="K2732">
        <f>TB_VOLUMEDEVENDAS[[#This Row],[Produção]]-TB_VOLUMEDEVENDAS[[#This Row],[Exportação]]</f>
        <v>9096</v>
      </c>
    </row>
    <row r="2733" spans="1:11" x14ac:dyDescent="0.2">
      <c r="A2733" s="56">
        <v>6</v>
      </c>
      <c r="B2733">
        <v>1977</v>
      </c>
      <c r="C2733" t="s">
        <v>21</v>
      </c>
      <c r="D2733" s="58">
        <v>28277</v>
      </c>
      <c r="E2733" s="30" t="s">
        <v>1</v>
      </c>
      <c r="F2733">
        <v>9039</v>
      </c>
      <c r="G2733">
        <v>9039</v>
      </c>
      <c r="H2733">
        <v>0</v>
      </c>
      <c r="I2733">
        <v>9463</v>
      </c>
      <c r="J2733">
        <v>392</v>
      </c>
      <c r="K2733">
        <f>TB_VOLUMEDEVENDAS[[#This Row],[Produção]]-TB_VOLUMEDEVENDAS[[#This Row],[Exportação]]</f>
        <v>9071</v>
      </c>
    </row>
    <row r="2734" spans="1:11" x14ac:dyDescent="0.2">
      <c r="A2734" s="56">
        <v>7</v>
      </c>
      <c r="B2734">
        <v>1977</v>
      </c>
      <c r="C2734" t="s">
        <v>22</v>
      </c>
      <c r="D2734" s="58">
        <v>28307</v>
      </c>
      <c r="E2734" s="30" t="s">
        <v>1</v>
      </c>
      <c r="F2734">
        <v>7717</v>
      </c>
      <c r="G2734">
        <v>7717</v>
      </c>
      <c r="H2734">
        <v>0</v>
      </c>
      <c r="I2734">
        <v>8734</v>
      </c>
      <c r="J2734">
        <v>650</v>
      </c>
      <c r="K2734">
        <f>TB_VOLUMEDEVENDAS[[#This Row],[Produção]]-TB_VOLUMEDEVENDAS[[#This Row],[Exportação]]</f>
        <v>8084</v>
      </c>
    </row>
    <row r="2735" spans="1:11" x14ac:dyDescent="0.2">
      <c r="A2735" s="56">
        <v>8</v>
      </c>
      <c r="B2735">
        <v>1977</v>
      </c>
      <c r="C2735" t="s">
        <v>23</v>
      </c>
      <c r="D2735" s="58">
        <v>28338</v>
      </c>
      <c r="E2735" s="30" t="s">
        <v>1</v>
      </c>
      <c r="F2735">
        <v>7950</v>
      </c>
      <c r="G2735">
        <v>7950</v>
      </c>
      <c r="H2735">
        <v>0</v>
      </c>
      <c r="I2735">
        <v>10344</v>
      </c>
      <c r="J2735">
        <v>504</v>
      </c>
      <c r="K2735">
        <f>TB_VOLUMEDEVENDAS[[#This Row],[Produção]]-TB_VOLUMEDEVENDAS[[#This Row],[Exportação]]</f>
        <v>9840</v>
      </c>
    </row>
    <row r="2736" spans="1:11" x14ac:dyDescent="0.2">
      <c r="A2736" s="56">
        <v>9</v>
      </c>
      <c r="B2736">
        <v>1977</v>
      </c>
      <c r="C2736" t="s">
        <v>24</v>
      </c>
      <c r="D2736" s="58">
        <v>28369</v>
      </c>
      <c r="E2736" s="30" t="s">
        <v>1</v>
      </c>
      <c r="F2736">
        <v>7829</v>
      </c>
      <c r="G2736">
        <v>7829</v>
      </c>
      <c r="H2736">
        <v>0</v>
      </c>
      <c r="I2736">
        <v>8648</v>
      </c>
      <c r="J2736">
        <v>650</v>
      </c>
      <c r="K2736">
        <f>TB_VOLUMEDEVENDAS[[#This Row],[Produção]]-TB_VOLUMEDEVENDAS[[#This Row],[Exportação]]</f>
        <v>7998</v>
      </c>
    </row>
    <row r="2737" spans="1:11" x14ac:dyDescent="0.2">
      <c r="A2737" s="56">
        <v>10</v>
      </c>
      <c r="B2737">
        <v>1977</v>
      </c>
      <c r="C2737" t="s">
        <v>25</v>
      </c>
      <c r="D2737" s="58">
        <v>28399</v>
      </c>
      <c r="E2737" s="30" t="s">
        <v>1</v>
      </c>
      <c r="F2737">
        <v>7235</v>
      </c>
      <c r="G2737">
        <v>7235</v>
      </c>
      <c r="H2737">
        <v>0</v>
      </c>
      <c r="I2737">
        <v>8498</v>
      </c>
      <c r="J2737">
        <v>484</v>
      </c>
      <c r="K2737">
        <f>TB_VOLUMEDEVENDAS[[#This Row],[Produção]]-TB_VOLUMEDEVENDAS[[#This Row],[Exportação]]</f>
        <v>8014</v>
      </c>
    </row>
    <row r="2738" spans="1:11" x14ac:dyDescent="0.2">
      <c r="A2738" s="56">
        <v>11</v>
      </c>
      <c r="B2738">
        <v>1977</v>
      </c>
      <c r="C2738" t="s">
        <v>26</v>
      </c>
      <c r="D2738" s="58">
        <v>28430</v>
      </c>
      <c r="E2738" s="30" t="s">
        <v>1</v>
      </c>
      <c r="F2738">
        <v>6537</v>
      </c>
      <c r="G2738">
        <v>6537</v>
      </c>
      <c r="H2738">
        <v>0</v>
      </c>
      <c r="I2738">
        <v>7742</v>
      </c>
      <c r="J2738">
        <v>622</v>
      </c>
      <c r="K2738">
        <f>TB_VOLUMEDEVENDAS[[#This Row],[Produção]]-TB_VOLUMEDEVENDAS[[#This Row],[Exportação]]</f>
        <v>7120</v>
      </c>
    </row>
    <row r="2739" spans="1:11" x14ac:dyDescent="0.2">
      <c r="A2739" s="56">
        <v>12</v>
      </c>
      <c r="B2739">
        <v>1977</v>
      </c>
      <c r="C2739" t="s">
        <v>27</v>
      </c>
      <c r="D2739" s="58">
        <v>28460</v>
      </c>
      <c r="E2739" s="30" t="s">
        <v>1</v>
      </c>
      <c r="F2739">
        <v>6592</v>
      </c>
      <c r="G2739">
        <v>6592</v>
      </c>
      <c r="H2739">
        <v>0</v>
      </c>
      <c r="I2739">
        <v>5734</v>
      </c>
      <c r="J2739">
        <v>499</v>
      </c>
      <c r="K2739">
        <f>TB_VOLUMEDEVENDAS[[#This Row],[Produção]]-TB_VOLUMEDEVENDAS[[#This Row],[Exportação]]</f>
        <v>5235</v>
      </c>
    </row>
    <row r="2740" spans="1:11" x14ac:dyDescent="0.2">
      <c r="A2740" s="56">
        <v>1</v>
      </c>
      <c r="B2740">
        <v>1978</v>
      </c>
      <c r="C2740" t="s">
        <v>16</v>
      </c>
      <c r="D2740" s="58">
        <v>28491</v>
      </c>
      <c r="E2740" s="30" t="s">
        <v>1</v>
      </c>
      <c r="F2740">
        <v>6040</v>
      </c>
      <c r="G2740">
        <v>6040</v>
      </c>
      <c r="H2740">
        <v>0</v>
      </c>
      <c r="I2740">
        <v>6277</v>
      </c>
      <c r="J2740">
        <v>411</v>
      </c>
      <c r="K2740">
        <f>TB_VOLUMEDEVENDAS[[#This Row],[Produção]]-TB_VOLUMEDEVENDAS[[#This Row],[Exportação]]</f>
        <v>5866</v>
      </c>
    </row>
    <row r="2741" spans="1:11" x14ac:dyDescent="0.2">
      <c r="A2741" s="56">
        <v>2</v>
      </c>
      <c r="B2741">
        <v>1978</v>
      </c>
      <c r="C2741" t="s">
        <v>17</v>
      </c>
      <c r="D2741" s="58">
        <v>28522</v>
      </c>
      <c r="E2741" s="30" t="s">
        <v>1</v>
      </c>
      <c r="F2741">
        <v>4880</v>
      </c>
      <c r="G2741">
        <v>4880</v>
      </c>
      <c r="H2741">
        <v>0</v>
      </c>
      <c r="I2741">
        <v>6686</v>
      </c>
      <c r="J2741">
        <v>491</v>
      </c>
      <c r="K2741">
        <f>TB_VOLUMEDEVENDAS[[#This Row],[Produção]]-TB_VOLUMEDEVENDAS[[#This Row],[Exportação]]</f>
        <v>6195</v>
      </c>
    </row>
    <row r="2742" spans="1:11" x14ac:dyDescent="0.2">
      <c r="A2742" s="56">
        <v>3</v>
      </c>
      <c r="B2742">
        <v>1978</v>
      </c>
      <c r="C2742" t="s">
        <v>18</v>
      </c>
      <c r="D2742" s="58">
        <v>28550</v>
      </c>
      <c r="E2742" s="30" t="s">
        <v>1</v>
      </c>
      <c r="F2742">
        <v>7664</v>
      </c>
      <c r="G2742">
        <v>7664</v>
      </c>
      <c r="H2742">
        <v>0</v>
      </c>
      <c r="I2742">
        <v>6999</v>
      </c>
      <c r="J2742">
        <v>485</v>
      </c>
      <c r="K2742">
        <f>TB_VOLUMEDEVENDAS[[#This Row],[Produção]]-TB_VOLUMEDEVENDAS[[#This Row],[Exportação]]</f>
        <v>6514</v>
      </c>
    </row>
    <row r="2743" spans="1:11" x14ac:dyDescent="0.2">
      <c r="A2743" s="56">
        <v>4</v>
      </c>
      <c r="B2743">
        <v>1978</v>
      </c>
      <c r="C2743" t="s">
        <v>19</v>
      </c>
      <c r="D2743" s="58">
        <v>28581</v>
      </c>
      <c r="E2743" s="30" t="s">
        <v>1</v>
      </c>
      <c r="F2743">
        <v>6251</v>
      </c>
      <c r="G2743">
        <v>6251</v>
      </c>
      <c r="H2743">
        <v>0</v>
      </c>
      <c r="I2743">
        <v>6336</v>
      </c>
      <c r="J2743">
        <v>441</v>
      </c>
      <c r="K2743">
        <f>TB_VOLUMEDEVENDAS[[#This Row],[Produção]]-TB_VOLUMEDEVENDAS[[#This Row],[Exportação]]</f>
        <v>5895</v>
      </c>
    </row>
    <row r="2744" spans="1:11" x14ac:dyDescent="0.2">
      <c r="A2744" s="56">
        <v>5</v>
      </c>
      <c r="B2744">
        <v>1978</v>
      </c>
      <c r="C2744" t="s">
        <v>20</v>
      </c>
      <c r="D2744" s="58">
        <v>28611</v>
      </c>
      <c r="E2744" s="30" t="s">
        <v>1</v>
      </c>
      <c r="F2744">
        <v>6289</v>
      </c>
      <c r="G2744">
        <v>6289</v>
      </c>
      <c r="H2744">
        <v>0</v>
      </c>
      <c r="I2744">
        <v>7037</v>
      </c>
      <c r="J2744">
        <v>457</v>
      </c>
      <c r="K2744">
        <f>TB_VOLUMEDEVENDAS[[#This Row],[Produção]]-TB_VOLUMEDEVENDAS[[#This Row],[Exportação]]</f>
        <v>6580</v>
      </c>
    </row>
    <row r="2745" spans="1:11" x14ac:dyDescent="0.2">
      <c r="A2745" s="56">
        <v>6</v>
      </c>
      <c r="B2745">
        <v>1978</v>
      </c>
      <c r="C2745" t="s">
        <v>21</v>
      </c>
      <c r="D2745" s="58">
        <v>28642</v>
      </c>
      <c r="E2745" s="30" t="s">
        <v>1</v>
      </c>
      <c r="F2745">
        <v>7509</v>
      </c>
      <c r="G2745">
        <v>7509</v>
      </c>
      <c r="H2745">
        <v>0</v>
      </c>
      <c r="I2745">
        <v>7767</v>
      </c>
      <c r="J2745">
        <v>542</v>
      </c>
      <c r="K2745">
        <f>TB_VOLUMEDEVENDAS[[#This Row],[Produção]]-TB_VOLUMEDEVENDAS[[#This Row],[Exportação]]</f>
        <v>7225</v>
      </c>
    </row>
    <row r="2746" spans="1:11" x14ac:dyDescent="0.2">
      <c r="A2746" s="56">
        <v>7</v>
      </c>
      <c r="B2746">
        <v>1978</v>
      </c>
      <c r="C2746" t="s">
        <v>22</v>
      </c>
      <c r="D2746" s="58">
        <v>28672</v>
      </c>
      <c r="E2746" s="30" t="s">
        <v>1</v>
      </c>
      <c r="F2746">
        <v>6235</v>
      </c>
      <c r="G2746">
        <v>6235</v>
      </c>
      <c r="H2746">
        <v>0</v>
      </c>
      <c r="I2746">
        <v>7029</v>
      </c>
      <c r="J2746">
        <v>725</v>
      </c>
      <c r="K2746">
        <f>TB_VOLUMEDEVENDAS[[#This Row],[Produção]]-TB_VOLUMEDEVENDAS[[#This Row],[Exportação]]</f>
        <v>6304</v>
      </c>
    </row>
    <row r="2747" spans="1:11" x14ac:dyDescent="0.2">
      <c r="A2747" s="56">
        <v>8</v>
      </c>
      <c r="B2747">
        <v>1978</v>
      </c>
      <c r="C2747" t="s">
        <v>23</v>
      </c>
      <c r="D2747" s="58">
        <v>28703</v>
      </c>
      <c r="E2747" s="30" t="s">
        <v>1</v>
      </c>
      <c r="F2747">
        <v>7349</v>
      </c>
      <c r="G2747">
        <v>7349</v>
      </c>
      <c r="H2747">
        <v>0</v>
      </c>
      <c r="I2747">
        <v>7927</v>
      </c>
      <c r="J2747">
        <v>540</v>
      </c>
      <c r="K2747">
        <f>TB_VOLUMEDEVENDAS[[#This Row],[Produção]]-TB_VOLUMEDEVENDAS[[#This Row],[Exportação]]</f>
        <v>7387</v>
      </c>
    </row>
    <row r="2748" spans="1:11" x14ac:dyDescent="0.2">
      <c r="A2748" s="56">
        <v>9</v>
      </c>
      <c r="B2748">
        <v>1978</v>
      </c>
      <c r="C2748" t="s">
        <v>24</v>
      </c>
      <c r="D2748" s="58">
        <v>28734</v>
      </c>
      <c r="E2748" s="30" t="s">
        <v>1</v>
      </c>
      <c r="F2748">
        <v>7584</v>
      </c>
      <c r="G2748">
        <v>7584</v>
      </c>
      <c r="H2748">
        <v>0</v>
      </c>
      <c r="I2748">
        <v>6663</v>
      </c>
      <c r="J2748">
        <v>618</v>
      </c>
      <c r="K2748">
        <f>TB_VOLUMEDEVENDAS[[#This Row],[Produção]]-TB_VOLUMEDEVENDAS[[#This Row],[Exportação]]</f>
        <v>6045</v>
      </c>
    </row>
    <row r="2749" spans="1:11" x14ac:dyDescent="0.2">
      <c r="A2749" s="56">
        <v>10</v>
      </c>
      <c r="B2749">
        <v>1978</v>
      </c>
      <c r="C2749" t="s">
        <v>25</v>
      </c>
      <c r="D2749" s="58">
        <v>28764</v>
      </c>
      <c r="E2749" s="30" t="s">
        <v>1</v>
      </c>
      <c r="F2749">
        <v>6061</v>
      </c>
      <c r="G2749">
        <v>6061</v>
      </c>
      <c r="H2749">
        <v>0</v>
      </c>
      <c r="I2749">
        <v>6983</v>
      </c>
      <c r="J2749">
        <v>920</v>
      </c>
      <c r="K2749">
        <f>TB_VOLUMEDEVENDAS[[#This Row],[Produção]]-TB_VOLUMEDEVENDAS[[#This Row],[Exportação]]</f>
        <v>6063</v>
      </c>
    </row>
    <row r="2750" spans="1:11" x14ac:dyDescent="0.2">
      <c r="A2750" s="56">
        <v>11</v>
      </c>
      <c r="B2750">
        <v>1978</v>
      </c>
      <c r="C2750" t="s">
        <v>26</v>
      </c>
      <c r="D2750" s="58">
        <v>28795</v>
      </c>
      <c r="E2750" s="30" t="s">
        <v>1</v>
      </c>
      <c r="F2750">
        <v>5853</v>
      </c>
      <c r="G2750">
        <v>5853</v>
      </c>
      <c r="H2750">
        <v>0</v>
      </c>
      <c r="I2750">
        <v>6470</v>
      </c>
      <c r="J2750">
        <v>1016</v>
      </c>
      <c r="K2750">
        <f>TB_VOLUMEDEVENDAS[[#This Row],[Produção]]-TB_VOLUMEDEVENDAS[[#This Row],[Exportação]]</f>
        <v>5454</v>
      </c>
    </row>
    <row r="2751" spans="1:11" x14ac:dyDescent="0.2">
      <c r="A2751" s="56">
        <v>12</v>
      </c>
      <c r="B2751">
        <v>1978</v>
      </c>
      <c r="C2751" t="s">
        <v>27</v>
      </c>
      <c r="D2751" s="58">
        <v>28825</v>
      </c>
      <c r="E2751" s="30" t="s">
        <v>1</v>
      </c>
      <c r="F2751">
        <v>7176</v>
      </c>
      <c r="G2751">
        <v>7176</v>
      </c>
      <c r="H2751">
        <v>0</v>
      </c>
      <c r="I2751">
        <v>7475</v>
      </c>
      <c r="J2751">
        <v>878</v>
      </c>
      <c r="K2751">
        <f>TB_VOLUMEDEVENDAS[[#This Row],[Produção]]-TB_VOLUMEDEVENDAS[[#This Row],[Exportação]]</f>
        <v>6597</v>
      </c>
    </row>
    <row r="2752" spans="1:11" x14ac:dyDescent="0.2">
      <c r="A2752" s="56">
        <v>1</v>
      </c>
      <c r="B2752">
        <v>1979</v>
      </c>
      <c r="C2752" t="s">
        <v>16</v>
      </c>
      <c r="D2752" s="58">
        <v>28856</v>
      </c>
      <c r="E2752" s="30" t="s">
        <v>1</v>
      </c>
      <c r="F2752">
        <v>5794</v>
      </c>
      <c r="G2752">
        <v>5794</v>
      </c>
      <c r="H2752">
        <v>0</v>
      </c>
      <c r="I2752">
        <v>7347</v>
      </c>
      <c r="J2752">
        <v>545</v>
      </c>
      <c r="K2752">
        <f>TB_VOLUMEDEVENDAS[[#This Row],[Produção]]-TB_VOLUMEDEVENDAS[[#This Row],[Exportação]]</f>
        <v>6802</v>
      </c>
    </row>
    <row r="2753" spans="1:11" x14ac:dyDescent="0.2">
      <c r="A2753" s="56">
        <v>2</v>
      </c>
      <c r="B2753">
        <v>1979</v>
      </c>
      <c r="C2753" t="s">
        <v>17</v>
      </c>
      <c r="D2753" s="58">
        <v>28887</v>
      </c>
      <c r="E2753" s="30" t="s">
        <v>1</v>
      </c>
      <c r="F2753">
        <v>5547</v>
      </c>
      <c r="G2753">
        <v>5547</v>
      </c>
      <c r="H2753">
        <v>0</v>
      </c>
      <c r="I2753">
        <v>6121</v>
      </c>
      <c r="J2753">
        <v>588</v>
      </c>
      <c r="K2753">
        <f>TB_VOLUMEDEVENDAS[[#This Row],[Produção]]-TB_VOLUMEDEVENDAS[[#This Row],[Exportação]]</f>
        <v>5533</v>
      </c>
    </row>
    <row r="2754" spans="1:11" x14ac:dyDescent="0.2">
      <c r="A2754" s="56">
        <v>3</v>
      </c>
      <c r="B2754">
        <v>1979</v>
      </c>
      <c r="C2754" t="s">
        <v>18</v>
      </c>
      <c r="D2754" s="58">
        <v>28915</v>
      </c>
      <c r="E2754" s="30" t="s">
        <v>1</v>
      </c>
      <c r="F2754">
        <v>6017</v>
      </c>
      <c r="G2754">
        <v>6017</v>
      </c>
      <c r="H2754">
        <v>0</v>
      </c>
      <c r="I2754">
        <v>5109</v>
      </c>
      <c r="J2754">
        <v>447</v>
      </c>
      <c r="K2754">
        <f>TB_VOLUMEDEVENDAS[[#This Row],[Produção]]-TB_VOLUMEDEVENDAS[[#This Row],[Exportação]]</f>
        <v>4662</v>
      </c>
    </row>
    <row r="2755" spans="1:11" x14ac:dyDescent="0.2">
      <c r="A2755" s="56">
        <v>4</v>
      </c>
      <c r="B2755">
        <v>1979</v>
      </c>
      <c r="C2755" t="s">
        <v>19</v>
      </c>
      <c r="D2755" s="58">
        <v>28946</v>
      </c>
      <c r="E2755" s="30" t="s">
        <v>1</v>
      </c>
      <c r="F2755">
        <v>6194</v>
      </c>
      <c r="G2755">
        <v>6194</v>
      </c>
      <c r="H2755">
        <v>0</v>
      </c>
      <c r="I2755">
        <v>7140</v>
      </c>
      <c r="J2755">
        <v>853</v>
      </c>
      <c r="K2755">
        <f>TB_VOLUMEDEVENDAS[[#This Row],[Produção]]-TB_VOLUMEDEVENDAS[[#This Row],[Exportação]]</f>
        <v>6287</v>
      </c>
    </row>
    <row r="2756" spans="1:11" x14ac:dyDescent="0.2">
      <c r="A2756" s="56">
        <v>5</v>
      </c>
      <c r="B2756">
        <v>1979</v>
      </c>
      <c r="C2756" t="s">
        <v>20</v>
      </c>
      <c r="D2756" s="58">
        <v>28976</v>
      </c>
      <c r="E2756" s="30" t="s">
        <v>1</v>
      </c>
      <c r="F2756">
        <v>6437</v>
      </c>
      <c r="G2756">
        <v>6437</v>
      </c>
      <c r="H2756">
        <v>0</v>
      </c>
      <c r="I2756">
        <v>7654</v>
      </c>
      <c r="J2756">
        <v>760</v>
      </c>
      <c r="K2756">
        <f>TB_VOLUMEDEVENDAS[[#This Row],[Produção]]-TB_VOLUMEDEVENDAS[[#This Row],[Exportação]]</f>
        <v>6894</v>
      </c>
    </row>
    <row r="2757" spans="1:11" x14ac:dyDescent="0.2">
      <c r="A2757" s="56">
        <v>6</v>
      </c>
      <c r="B2757">
        <v>1979</v>
      </c>
      <c r="C2757" t="s">
        <v>21</v>
      </c>
      <c r="D2757" s="58">
        <v>29007</v>
      </c>
      <c r="E2757" s="30" t="s">
        <v>1</v>
      </c>
      <c r="F2757">
        <v>6691</v>
      </c>
      <c r="G2757">
        <v>6691</v>
      </c>
      <c r="H2757">
        <v>0</v>
      </c>
      <c r="I2757">
        <v>7664</v>
      </c>
      <c r="J2757">
        <v>886</v>
      </c>
      <c r="K2757">
        <f>TB_VOLUMEDEVENDAS[[#This Row],[Produção]]-TB_VOLUMEDEVENDAS[[#This Row],[Exportação]]</f>
        <v>6778</v>
      </c>
    </row>
    <row r="2758" spans="1:11" x14ac:dyDescent="0.2">
      <c r="A2758" s="56">
        <v>7</v>
      </c>
      <c r="B2758">
        <v>1979</v>
      </c>
      <c r="C2758" t="s">
        <v>22</v>
      </c>
      <c r="D2758" s="58">
        <v>29037</v>
      </c>
      <c r="E2758" s="30" t="s">
        <v>1</v>
      </c>
      <c r="F2758">
        <v>6557</v>
      </c>
      <c r="G2758">
        <v>6557</v>
      </c>
      <c r="H2758">
        <v>0</v>
      </c>
      <c r="I2758">
        <v>8348</v>
      </c>
      <c r="J2758">
        <v>1132</v>
      </c>
      <c r="K2758">
        <f>TB_VOLUMEDEVENDAS[[#This Row],[Produção]]-TB_VOLUMEDEVENDAS[[#This Row],[Exportação]]</f>
        <v>7216</v>
      </c>
    </row>
    <row r="2759" spans="1:11" x14ac:dyDescent="0.2">
      <c r="A2759" s="56">
        <v>8</v>
      </c>
      <c r="B2759">
        <v>1979</v>
      </c>
      <c r="C2759" t="s">
        <v>23</v>
      </c>
      <c r="D2759" s="58">
        <v>29068</v>
      </c>
      <c r="E2759" s="30" t="s">
        <v>1</v>
      </c>
      <c r="F2759">
        <v>8131</v>
      </c>
      <c r="G2759">
        <v>8131</v>
      </c>
      <c r="H2759">
        <v>0</v>
      </c>
      <c r="I2759">
        <v>9158</v>
      </c>
      <c r="J2759">
        <v>1253</v>
      </c>
      <c r="K2759">
        <f>TB_VOLUMEDEVENDAS[[#This Row],[Produção]]-TB_VOLUMEDEVENDAS[[#This Row],[Exportação]]</f>
        <v>7905</v>
      </c>
    </row>
    <row r="2760" spans="1:11" x14ac:dyDescent="0.2">
      <c r="A2760" s="56">
        <v>9</v>
      </c>
      <c r="B2760">
        <v>1979</v>
      </c>
      <c r="C2760" t="s">
        <v>24</v>
      </c>
      <c r="D2760" s="58">
        <v>29099</v>
      </c>
      <c r="E2760" s="30" t="s">
        <v>1</v>
      </c>
      <c r="F2760">
        <v>6275</v>
      </c>
      <c r="G2760">
        <v>6275</v>
      </c>
      <c r="H2760">
        <v>0</v>
      </c>
      <c r="I2760">
        <v>7601</v>
      </c>
      <c r="J2760">
        <v>1062</v>
      </c>
      <c r="K2760">
        <f>TB_VOLUMEDEVENDAS[[#This Row],[Produção]]-TB_VOLUMEDEVENDAS[[#This Row],[Exportação]]</f>
        <v>6539</v>
      </c>
    </row>
    <row r="2761" spans="1:11" x14ac:dyDescent="0.2">
      <c r="A2761" s="56">
        <v>10</v>
      </c>
      <c r="B2761">
        <v>1979</v>
      </c>
      <c r="C2761" t="s">
        <v>25</v>
      </c>
      <c r="D2761" s="58">
        <v>29129</v>
      </c>
      <c r="E2761" s="30" t="s">
        <v>1</v>
      </c>
      <c r="F2761">
        <v>7646</v>
      </c>
      <c r="G2761">
        <v>7646</v>
      </c>
      <c r="H2761">
        <v>0</v>
      </c>
      <c r="I2761">
        <v>8519</v>
      </c>
      <c r="J2761">
        <v>1411</v>
      </c>
      <c r="K2761">
        <f>TB_VOLUMEDEVENDAS[[#This Row],[Produção]]-TB_VOLUMEDEVENDAS[[#This Row],[Exportação]]</f>
        <v>7108</v>
      </c>
    </row>
    <row r="2762" spans="1:11" x14ac:dyDescent="0.2">
      <c r="A2762" s="56">
        <v>11</v>
      </c>
      <c r="B2762">
        <v>1979</v>
      </c>
      <c r="C2762" t="s">
        <v>26</v>
      </c>
      <c r="D2762" s="58">
        <v>29160</v>
      </c>
      <c r="E2762" s="30" t="s">
        <v>1</v>
      </c>
      <c r="F2762">
        <v>6537</v>
      </c>
      <c r="G2762">
        <v>6537</v>
      </c>
      <c r="H2762">
        <v>0</v>
      </c>
      <c r="I2762">
        <v>7845</v>
      </c>
      <c r="J2762">
        <v>977</v>
      </c>
      <c r="K2762">
        <f>TB_VOLUMEDEVENDAS[[#This Row],[Produção]]-TB_VOLUMEDEVENDAS[[#This Row],[Exportação]]</f>
        <v>6868</v>
      </c>
    </row>
    <row r="2763" spans="1:11" x14ac:dyDescent="0.2">
      <c r="A2763" s="56">
        <v>12</v>
      </c>
      <c r="B2763">
        <v>1979</v>
      </c>
      <c r="C2763" t="s">
        <v>27</v>
      </c>
      <c r="D2763" s="58">
        <v>29190</v>
      </c>
      <c r="E2763" s="30" t="s">
        <v>1</v>
      </c>
      <c r="F2763">
        <v>6880</v>
      </c>
      <c r="G2763">
        <v>6880</v>
      </c>
      <c r="H2763">
        <v>0</v>
      </c>
      <c r="I2763">
        <v>7453</v>
      </c>
      <c r="J2763">
        <v>1341</v>
      </c>
      <c r="K2763">
        <f>TB_VOLUMEDEVENDAS[[#This Row],[Produção]]-TB_VOLUMEDEVENDAS[[#This Row],[Exportação]]</f>
        <v>6112</v>
      </c>
    </row>
    <row r="2764" spans="1:11" x14ac:dyDescent="0.2">
      <c r="A2764" s="56">
        <v>1</v>
      </c>
      <c r="B2764">
        <v>1980</v>
      </c>
      <c r="C2764" t="s">
        <v>16</v>
      </c>
      <c r="D2764" s="58">
        <v>29221</v>
      </c>
      <c r="E2764" s="30" t="s">
        <v>1</v>
      </c>
      <c r="F2764">
        <v>6696</v>
      </c>
      <c r="G2764">
        <v>6696</v>
      </c>
      <c r="H2764">
        <v>0</v>
      </c>
      <c r="I2764">
        <v>7999</v>
      </c>
      <c r="J2764">
        <v>628</v>
      </c>
      <c r="K2764">
        <f>TB_VOLUMEDEVENDAS[[#This Row],[Produção]]-TB_VOLUMEDEVENDAS[[#This Row],[Exportação]]</f>
        <v>7371</v>
      </c>
    </row>
    <row r="2765" spans="1:11" x14ac:dyDescent="0.2">
      <c r="A2765" s="56">
        <v>2</v>
      </c>
      <c r="B2765">
        <v>1980</v>
      </c>
      <c r="C2765" t="s">
        <v>17</v>
      </c>
      <c r="D2765" s="58">
        <v>29252</v>
      </c>
      <c r="E2765" s="30" t="s">
        <v>1</v>
      </c>
      <c r="F2765">
        <v>6840</v>
      </c>
      <c r="G2765">
        <v>6840</v>
      </c>
      <c r="H2765">
        <v>0</v>
      </c>
      <c r="I2765">
        <v>7420</v>
      </c>
      <c r="J2765">
        <v>1088</v>
      </c>
      <c r="K2765">
        <f>TB_VOLUMEDEVENDAS[[#This Row],[Produção]]-TB_VOLUMEDEVENDAS[[#This Row],[Exportação]]</f>
        <v>6332</v>
      </c>
    </row>
    <row r="2766" spans="1:11" x14ac:dyDescent="0.2">
      <c r="A2766" s="56">
        <v>3</v>
      </c>
      <c r="B2766">
        <v>1980</v>
      </c>
      <c r="C2766" t="s">
        <v>18</v>
      </c>
      <c r="D2766" s="58">
        <v>29281</v>
      </c>
      <c r="E2766" s="30" t="s">
        <v>1</v>
      </c>
      <c r="F2766">
        <v>7130</v>
      </c>
      <c r="G2766">
        <v>7130</v>
      </c>
      <c r="H2766">
        <v>0</v>
      </c>
      <c r="I2766">
        <v>8515</v>
      </c>
      <c r="J2766">
        <v>1026</v>
      </c>
      <c r="K2766">
        <f>TB_VOLUMEDEVENDAS[[#This Row],[Produção]]-TB_VOLUMEDEVENDAS[[#This Row],[Exportação]]</f>
        <v>7489</v>
      </c>
    </row>
    <row r="2767" spans="1:11" x14ac:dyDescent="0.2">
      <c r="A2767" s="56">
        <v>4</v>
      </c>
      <c r="B2767">
        <v>1980</v>
      </c>
      <c r="C2767" t="s">
        <v>19</v>
      </c>
      <c r="D2767" s="58">
        <v>29312</v>
      </c>
      <c r="E2767" s="30" t="s">
        <v>1</v>
      </c>
      <c r="F2767">
        <v>2799</v>
      </c>
      <c r="G2767">
        <v>2799</v>
      </c>
      <c r="H2767">
        <v>0</v>
      </c>
      <c r="I2767">
        <v>2069</v>
      </c>
      <c r="J2767">
        <v>503</v>
      </c>
      <c r="K2767">
        <f>TB_VOLUMEDEVENDAS[[#This Row],[Produção]]-TB_VOLUMEDEVENDAS[[#This Row],[Exportação]]</f>
        <v>1566</v>
      </c>
    </row>
    <row r="2768" spans="1:11" x14ac:dyDescent="0.2">
      <c r="A2768" s="56">
        <v>5</v>
      </c>
      <c r="B2768">
        <v>1980</v>
      </c>
      <c r="C2768" t="s">
        <v>20</v>
      </c>
      <c r="D2768" s="58">
        <v>29342</v>
      </c>
      <c r="E2768" s="30" t="s">
        <v>1</v>
      </c>
      <c r="F2768">
        <v>4389</v>
      </c>
      <c r="G2768">
        <v>4389</v>
      </c>
      <c r="H2768">
        <v>0</v>
      </c>
      <c r="I2768">
        <v>6982</v>
      </c>
      <c r="J2768">
        <v>1454</v>
      </c>
      <c r="K2768">
        <f>TB_VOLUMEDEVENDAS[[#This Row],[Produção]]-TB_VOLUMEDEVENDAS[[#This Row],[Exportação]]</f>
        <v>5528</v>
      </c>
    </row>
    <row r="2769" spans="1:11" x14ac:dyDescent="0.2">
      <c r="A2769" s="56">
        <v>6</v>
      </c>
      <c r="B2769">
        <v>1980</v>
      </c>
      <c r="C2769" t="s">
        <v>21</v>
      </c>
      <c r="D2769" s="58">
        <v>29373</v>
      </c>
      <c r="E2769" s="30" t="s">
        <v>1</v>
      </c>
      <c r="F2769">
        <v>6981</v>
      </c>
      <c r="G2769">
        <v>6981</v>
      </c>
      <c r="H2769">
        <v>0</v>
      </c>
      <c r="I2769">
        <v>8309</v>
      </c>
      <c r="J2769">
        <v>1621</v>
      </c>
      <c r="K2769">
        <f>TB_VOLUMEDEVENDAS[[#This Row],[Produção]]-TB_VOLUMEDEVENDAS[[#This Row],[Exportação]]</f>
        <v>6688</v>
      </c>
    </row>
    <row r="2770" spans="1:11" x14ac:dyDescent="0.2">
      <c r="A2770" s="56">
        <v>7</v>
      </c>
      <c r="B2770">
        <v>1980</v>
      </c>
      <c r="C2770" t="s">
        <v>22</v>
      </c>
      <c r="D2770" s="58">
        <v>29403</v>
      </c>
      <c r="E2770" s="30" t="s">
        <v>1</v>
      </c>
      <c r="F2770">
        <v>7631</v>
      </c>
      <c r="G2770">
        <v>7631</v>
      </c>
      <c r="H2770">
        <v>0</v>
      </c>
      <c r="I2770">
        <v>9552</v>
      </c>
      <c r="J2770">
        <v>1433</v>
      </c>
      <c r="K2770">
        <f>TB_VOLUMEDEVENDAS[[#This Row],[Produção]]-TB_VOLUMEDEVENDAS[[#This Row],[Exportação]]</f>
        <v>8119</v>
      </c>
    </row>
    <row r="2771" spans="1:11" x14ac:dyDescent="0.2">
      <c r="A2771" s="56">
        <v>8</v>
      </c>
      <c r="B2771">
        <v>1980</v>
      </c>
      <c r="C2771" t="s">
        <v>23</v>
      </c>
      <c r="D2771" s="58">
        <v>29434</v>
      </c>
      <c r="E2771" s="30" t="s">
        <v>1</v>
      </c>
      <c r="F2771">
        <v>8102</v>
      </c>
      <c r="G2771">
        <v>8102</v>
      </c>
      <c r="H2771">
        <v>0</v>
      </c>
      <c r="I2771">
        <v>9429</v>
      </c>
      <c r="J2771">
        <v>1366</v>
      </c>
      <c r="K2771">
        <f>TB_VOLUMEDEVENDAS[[#This Row],[Produção]]-TB_VOLUMEDEVENDAS[[#This Row],[Exportação]]</f>
        <v>8063</v>
      </c>
    </row>
    <row r="2772" spans="1:11" x14ac:dyDescent="0.2">
      <c r="A2772" s="56">
        <v>9</v>
      </c>
      <c r="B2772">
        <v>1980</v>
      </c>
      <c r="C2772" t="s">
        <v>24</v>
      </c>
      <c r="D2772" s="58">
        <v>29465</v>
      </c>
      <c r="E2772" s="30" t="s">
        <v>1</v>
      </c>
      <c r="F2772">
        <v>7661</v>
      </c>
      <c r="G2772">
        <v>7661</v>
      </c>
      <c r="H2772">
        <v>0</v>
      </c>
      <c r="I2772">
        <v>9454</v>
      </c>
      <c r="J2772">
        <v>1525</v>
      </c>
      <c r="K2772">
        <f>TB_VOLUMEDEVENDAS[[#This Row],[Produção]]-TB_VOLUMEDEVENDAS[[#This Row],[Exportação]]</f>
        <v>7929</v>
      </c>
    </row>
    <row r="2773" spans="1:11" x14ac:dyDescent="0.2">
      <c r="A2773" s="56">
        <v>10</v>
      </c>
      <c r="B2773">
        <v>1980</v>
      </c>
      <c r="C2773" t="s">
        <v>25</v>
      </c>
      <c r="D2773" s="58">
        <v>29495</v>
      </c>
      <c r="E2773" s="30" t="s">
        <v>1</v>
      </c>
      <c r="F2773">
        <v>8871</v>
      </c>
      <c r="G2773">
        <v>8871</v>
      </c>
      <c r="H2773">
        <v>0</v>
      </c>
      <c r="I2773">
        <v>10201</v>
      </c>
      <c r="J2773">
        <v>1212</v>
      </c>
      <c r="K2773">
        <f>TB_VOLUMEDEVENDAS[[#This Row],[Produção]]-TB_VOLUMEDEVENDAS[[#This Row],[Exportação]]</f>
        <v>8989</v>
      </c>
    </row>
    <row r="2774" spans="1:11" x14ac:dyDescent="0.2">
      <c r="A2774" s="56">
        <v>11</v>
      </c>
      <c r="B2774">
        <v>1980</v>
      </c>
      <c r="C2774" t="s">
        <v>26</v>
      </c>
      <c r="D2774" s="58">
        <v>29526</v>
      </c>
      <c r="E2774" s="30" t="s">
        <v>1</v>
      </c>
      <c r="F2774">
        <v>8099</v>
      </c>
      <c r="G2774">
        <v>8099</v>
      </c>
      <c r="H2774">
        <v>0</v>
      </c>
      <c r="I2774">
        <v>9636</v>
      </c>
      <c r="J2774">
        <v>1402</v>
      </c>
      <c r="K2774">
        <f>TB_VOLUMEDEVENDAS[[#This Row],[Produção]]-TB_VOLUMEDEVENDAS[[#This Row],[Exportação]]</f>
        <v>8234</v>
      </c>
    </row>
    <row r="2775" spans="1:11" x14ac:dyDescent="0.2">
      <c r="A2775" s="56">
        <v>12</v>
      </c>
      <c r="B2775">
        <v>1980</v>
      </c>
      <c r="C2775" t="s">
        <v>27</v>
      </c>
      <c r="D2775" s="58">
        <v>29556</v>
      </c>
      <c r="E2775" s="30" t="s">
        <v>1</v>
      </c>
      <c r="F2775">
        <v>6734</v>
      </c>
      <c r="G2775">
        <v>6734</v>
      </c>
      <c r="H2775">
        <v>0</v>
      </c>
      <c r="I2775">
        <v>7897</v>
      </c>
      <c r="J2775">
        <v>1204</v>
      </c>
      <c r="K2775">
        <f>TB_VOLUMEDEVENDAS[[#This Row],[Produção]]-TB_VOLUMEDEVENDAS[[#This Row],[Exportação]]</f>
        <v>6693</v>
      </c>
    </row>
    <row r="2776" spans="1:11" x14ac:dyDescent="0.2">
      <c r="A2776" s="56">
        <v>1</v>
      </c>
      <c r="B2776">
        <v>1981</v>
      </c>
      <c r="C2776" t="s">
        <v>16</v>
      </c>
      <c r="D2776" s="58">
        <v>29587</v>
      </c>
      <c r="E2776" s="30" t="s">
        <v>1</v>
      </c>
      <c r="F2776">
        <v>7448</v>
      </c>
      <c r="G2776">
        <v>7448</v>
      </c>
      <c r="H2776">
        <v>0</v>
      </c>
      <c r="I2776">
        <v>8720</v>
      </c>
      <c r="J2776">
        <v>1110</v>
      </c>
      <c r="K2776">
        <f>TB_VOLUMEDEVENDAS[[#This Row],[Produção]]-TB_VOLUMEDEVENDAS[[#This Row],[Exportação]]</f>
        <v>7610</v>
      </c>
    </row>
    <row r="2777" spans="1:11" x14ac:dyDescent="0.2">
      <c r="A2777" s="56">
        <v>2</v>
      </c>
      <c r="B2777">
        <v>1981</v>
      </c>
      <c r="C2777" t="s">
        <v>17</v>
      </c>
      <c r="D2777" s="58">
        <v>29618</v>
      </c>
      <c r="E2777" s="30" t="s">
        <v>1</v>
      </c>
      <c r="F2777">
        <v>7395</v>
      </c>
      <c r="G2777">
        <v>7395</v>
      </c>
      <c r="H2777">
        <v>0</v>
      </c>
      <c r="I2777">
        <v>9042</v>
      </c>
      <c r="J2777">
        <v>1419</v>
      </c>
      <c r="K2777">
        <f>TB_VOLUMEDEVENDAS[[#This Row],[Produção]]-TB_VOLUMEDEVENDAS[[#This Row],[Exportação]]</f>
        <v>7623</v>
      </c>
    </row>
    <row r="2778" spans="1:11" x14ac:dyDescent="0.2">
      <c r="A2778" s="56">
        <v>3</v>
      </c>
      <c r="B2778">
        <v>1981</v>
      </c>
      <c r="C2778" t="s">
        <v>18</v>
      </c>
      <c r="D2778" s="58">
        <v>29646</v>
      </c>
      <c r="E2778" s="30" t="s">
        <v>1</v>
      </c>
      <c r="F2778">
        <v>6762</v>
      </c>
      <c r="G2778">
        <v>6762</v>
      </c>
      <c r="H2778">
        <v>0</v>
      </c>
      <c r="I2778">
        <v>8737</v>
      </c>
      <c r="J2778">
        <v>1111</v>
      </c>
      <c r="K2778">
        <f>TB_VOLUMEDEVENDAS[[#This Row],[Produção]]-TB_VOLUMEDEVENDAS[[#This Row],[Exportação]]</f>
        <v>7626</v>
      </c>
    </row>
    <row r="2779" spans="1:11" x14ac:dyDescent="0.2">
      <c r="A2779" s="56">
        <v>4</v>
      </c>
      <c r="B2779">
        <v>1981</v>
      </c>
      <c r="C2779" t="s">
        <v>19</v>
      </c>
      <c r="D2779" s="58">
        <v>29677</v>
      </c>
      <c r="E2779" s="30" t="s">
        <v>1</v>
      </c>
      <c r="F2779">
        <v>6451</v>
      </c>
      <c r="G2779">
        <v>6451</v>
      </c>
      <c r="H2779">
        <v>0</v>
      </c>
      <c r="I2779">
        <v>6939</v>
      </c>
      <c r="J2779">
        <v>1186</v>
      </c>
      <c r="K2779">
        <f>TB_VOLUMEDEVENDAS[[#This Row],[Produção]]-TB_VOLUMEDEVENDAS[[#This Row],[Exportação]]</f>
        <v>5753</v>
      </c>
    </row>
    <row r="2780" spans="1:11" x14ac:dyDescent="0.2">
      <c r="A2780" s="56">
        <v>5</v>
      </c>
      <c r="B2780">
        <v>1981</v>
      </c>
      <c r="C2780" t="s">
        <v>20</v>
      </c>
      <c r="D2780" s="58">
        <v>29707</v>
      </c>
      <c r="E2780" s="30" t="s">
        <v>1</v>
      </c>
      <c r="F2780">
        <v>5097</v>
      </c>
      <c r="G2780">
        <v>5097</v>
      </c>
      <c r="H2780">
        <v>0</v>
      </c>
      <c r="I2780">
        <v>7924</v>
      </c>
      <c r="J2780">
        <v>951</v>
      </c>
      <c r="K2780">
        <f>TB_VOLUMEDEVENDAS[[#This Row],[Produção]]-TB_VOLUMEDEVENDAS[[#This Row],[Exportação]]</f>
        <v>6973</v>
      </c>
    </row>
    <row r="2781" spans="1:11" x14ac:dyDescent="0.2">
      <c r="A2781" s="56">
        <v>6</v>
      </c>
      <c r="B2781">
        <v>1981</v>
      </c>
      <c r="C2781" t="s">
        <v>21</v>
      </c>
      <c r="D2781" s="58">
        <v>29738</v>
      </c>
      <c r="E2781" s="30" t="s">
        <v>1</v>
      </c>
      <c r="F2781">
        <v>4733</v>
      </c>
      <c r="G2781">
        <v>4733</v>
      </c>
      <c r="H2781">
        <v>0</v>
      </c>
      <c r="I2781">
        <v>7879</v>
      </c>
      <c r="J2781">
        <v>1336</v>
      </c>
      <c r="K2781">
        <f>TB_VOLUMEDEVENDAS[[#This Row],[Produção]]-TB_VOLUMEDEVENDAS[[#This Row],[Exportação]]</f>
        <v>6543</v>
      </c>
    </row>
    <row r="2782" spans="1:11" x14ac:dyDescent="0.2">
      <c r="A2782" s="56">
        <v>7</v>
      </c>
      <c r="B2782">
        <v>1981</v>
      </c>
      <c r="C2782" t="s">
        <v>22</v>
      </c>
      <c r="D2782" s="58">
        <v>29768</v>
      </c>
      <c r="E2782" s="30" t="s">
        <v>1</v>
      </c>
      <c r="F2782">
        <v>3258</v>
      </c>
      <c r="G2782">
        <v>3258</v>
      </c>
      <c r="H2782">
        <v>0</v>
      </c>
      <c r="I2782">
        <v>7590</v>
      </c>
      <c r="J2782">
        <v>1290</v>
      </c>
      <c r="K2782">
        <f>TB_VOLUMEDEVENDAS[[#This Row],[Produção]]-TB_VOLUMEDEVENDAS[[#This Row],[Exportação]]</f>
        <v>6300</v>
      </c>
    </row>
    <row r="2783" spans="1:11" x14ac:dyDescent="0.2">
      <c r="A2783" s="56">
        <v>8</v>
      </c>
      <c r="B2783">
        <v>1981</v>
      </c>
      <c r="C2783" t="s">
        <v>23</v>
      </c>
      <c r="D2783" s="58">
        <v>29799</v>
      </c>
      <c r="E2783" s="30" t="s">
        <v>1</v>
      </c>
      <c r="F2783">
        <v>4195</v>
      </c>
      <c r="G2783">
        <v>4195</v>
      </c>
      <c r="H2783">
        <v>0</v>
      </c>
      <c r="I2783">
        <v>3201</v>
      </c>
      <c r="J2783">
        <v>865</v>
      </c>
      <c r="K2783">
        <f>TB_VOLUMEDEVENDAS[[#This Row],[Produção]]-TB_VOLUMEDEVENDAS[[#This Row],[Exportação]]</f>
        <v>2336</v>
      </c>
    </row>
    <row r="2784" spans="1:11" x14ac:dyDescent="0.2">
      <c r="A2784" s="56">
        <v>9</v>
      </c>
      <c r="B2784">
        <v>1981</v>
      </c>
      <c r="C2784" t="s">
        <v>24</v>
      </c>
      <c r="D2784" s="58">
        <v>29830</v>
      </c>
      <c r="E2784" s="30" t="s">
        <v>1</v>
      </c>
      <c r="F2784">
        <v>2994</v>
      </c>
      <c r="G2784">
        <v>2994</v>
      </c>
      <c r="H2784">
        <v>0</v>
      </c>
      <c r="I2784">
        <v>1539</v>
      </c>
      <c r="J2784">
        <v>667</v>
      </c>
      <c r="K2784">
        <f>TB_VOLUMEDEVENDAS[[#This Row],[Produção]]-TB_VOLUMEDEVENDAS[[#This Row],[Exportação]]</f>
        <v>872</v>
      </c>
    </row>
    <row r="2785" spans="1:11" x14ac:dyDescent="0.2">
      <c r="A2785" s="56">
        <v>10</v>
      </c>
      <c r="B2785">
        <v>1981</v>
      </c>
      <c r="C2785" t="s">
        <v>25</v>
      </c>
      <c r="D2785" s="58">
        <v>29860</v>
      </c>
      <c r="E2785" s="30" t="s">
        <v>1</v>
      </c>
      <c r="F2785">
        <v>2481</v>
      </c>
      <c r="G2785">
        <v>2481</v>
      </c>
      <c r="H2785">
        <v>0</v>
      </c>
      <c r="I2785">
        <v>2990</v>
      </c>
      <c r="J2785">
        <v>732</v>
      </c>
      <c r="K2785">
        <f>TB_VOLUMEDEVENDAS[[#This Row],[Produção]]-TB_VOLUMEDEVENDAS[[#This Row],[Exportação]]</f>
        <v>2258</v>
      </c>
    </row>
    <row r="2786" spans="1:11" x14ac:dyDescent="0.2">
      <c r="A2786" s="56">
        <v>11</v>
      </c>
      <c r="B2786">
        <v>1981</v>
      </c>
      <c r="C2786" t="s">
        <v>26</v>
      </c>
      <c r="D2786" s="58">
        <v>29891</v>
      </c>
      <c r="E2786" s="30" t="s">
        <v>1</v>
      </c>
      <c r="F2786">
        <v>2777</v>
      </c>
      <c r="G2786">
        <v>2777</v>
      </c>
      <c r="H2786">
        <v>0</v>
      </c>
      <c r="I2786">
        <v>2832</v>
      </c>
      <c r="J2786">
        <v>561</v>
      </c>
      <c r="K2786">
        <f>TB_VOLUMEDEVENDAS[[#This Row],[Produção]]-TB_VOLUMEDEVENDAS[[#This Row],[Exportação]]</f>
        <v>2271</v>
      </c>
    </row>
    <row r="2787" spans="1:11" x14ac:dyDescent="0.2">
      <c r="A2787" s="56">
        <v>12</v>
      </c>
      <c r="B2787">
        <v>1981</v>
      </c>
      <c r="C2787" t="s">
        <v>27</v>
      </c>
      <c r="D2787" s="58">
        <v>29921</v>
      </c>
      <c r="E2787" s="30" t="s">
        <v>1</v>
      </c>
      <c r="F2787">
        <v>2347</v>
      </c>
      <c r="G2787">
        <v>2347</v>
      </c>
      <c r="H2787">
        <v>0</v>
      </c>
      <c r="I2787">
        <v>1919</v>
      </c>
      <c r="J2787">
        <v>517</v>
      </c>
      <c r="K2787">
        <f>TB_VOLUMEDEVENDAS[[#This Row],[Produção]]-TB_VOLUMEDEVENDAS[[#This Row],[Exportação]]</f>
        <v>1402</v>
      </c>
    </row>
    <row r="2788" spans="1:11" x14ac:dyDescent="0.2">
      <c r="A2788" s="56">
        <v>1</v>
      </c>
      <c r="B2788">
        <v>1982</v>
      </c>
      <c r="C2788" t="s">
        <v>16</v>
      </c>
      <c r="D2788" s="58">
        <v>29952</v>
      </c>
      <c r="E2788" s="30" t="s">
        <v>1</v>
      </c>
      <c r="F2788">
        <v>3116</v>
      </c>
      <c r="G2788">
        <v>3116</v>
      </c>
      <c r="H2788">
        <v>0</v>
      </c>
      <c r="I2788">
        <v>2331</v>
      </c>
      <c r="J2788">
        <v>274</v>
      </c>
      <c r="K2788">
        <f>TB_VOLUMEDEVENDAS[[#This Row],[Produção]]-TB_VOLUMEDEVENDAS[[#This Row],[Exportação]]</f>
        <v>2057</v>
      </c>
    </row>
    <row r="2789" spans="1:11" x14ac:dyDescent="0.2">
      <c r="A2789" s="56">
        <v>2</v>
      </c>
      <c r="B2789">
        <v>1982</v>
      </c>
      <c r="C2789" t="s">
        <v>17</v>
      </c>
      <c r="D2789" s="58">
        <v>29983</v>
      </c>
      <c r="E2789" s="30" t="s">
        <v>1</v>
      </c>
      <c r="F2789">
        <v>3419</v>
      </c>
      <c r="G2789">
        <v>3419</v>
      </c>
      <c r="H2789">
        <v>0</v>
      </c>
      <c r="I2789">
        <v>3386</v>
      </c>
      <c r="J2789">
        <v>192</v>
      </c>
      <c r="K2789">
        <f>TB_VOLUMEDEVENDAS[[#This Row],[Produção]]-TB_VOLUMEDEVENDAS[[#This Row],[Exportação]]</f>
        <v>3194</v>
      </c>
    </row>
    <row r="2790" spans="1:11" x14ac:dyDescent="0.2">
      <c r="A2790" s="56">
        <v>3</v>
      </c>
      <c r="B2790">
        <v>1982</v>
      </c>
      <c r="C2790" t="s">
        <v>18</v>
      </c>
      <c r="D2790" s="58">
        <v>30011</v>
      </c>
      <c r="E2790" s="30" t="s">
        <v>1</v>
      </c>
      <c r="F2790">
        <v>4112</v>
      </c>
      <c r="G2790">
        <v>4112</v>
      </c>
      <c r="H2790">
        <v>0</v>
      </c>
      <c r="I2790">
        <v>4438</v>
      </c>
      <c r="J2790">
        <v>430</v>
      </c>
      <c r="K2790">
        <f>TB_VOLUMEDEVENDAS[[#This Row],[Produção]]-TB_VOLUMEDEVENDAS[[#This Row],[Exportação]]</f>
        <v>4008</v>
      </c>
    </row>
    <row r="2791" spans="1:11" x14ac:dyDescent="0.2">
      <c r="A2791" s="56">
        <v>4</v>
      </c>
      <c r="B2791">
        <v>1982</v>
      </c>
      <c r="C2791" t="s">
        <v>19</v>
      </c>
      <c r="D2791" s="58">
        <v>30042</v>
      </c>
      <c r="E2791" s="30" t="s">
        <v>1</v>
      </c>
      <c r="F2791">
        <v>4422</v>
      </c>
      <c r="G2791">
        <v>4422</v>
      </c>
      <c r="H2791">
        <v>0</v>
      </c>
      <c r="I2791">
        <v>4292</v>
      </c>
      <c r="J2791">
        <v>202</v>
      </c>
      <c r="K2791">
        <f>TB_VOLUMEDEVENDAS[[#This Row],[Produção]]-TB_VOLUMEDEVENDAS[[#This Row],[Exportação]]</f>
        <v>4090</v>
      </c>
    </row>
    <row r="2792" spans="1:11" x14ac:dyDescent="0.2">
      <c r="A2792" s="56">
        <v>5</v>
      </c>
      <c r="B2792">
        <v>1982</v>
      </c>
      <c r="C2792" t="s">
        <v>20</v>
      </c>
      <c r="D2792" s="58">
        <v>30072</v>
      </c>
      <c r="E2792" s="30" t="s">
        <v>1</v>
      </c>
      <c r="F2792">
        <v>4157</v>
      </c>
      <c r="G2792">
        <v>4157</v>
      </c>
      <c r="H2792">
        <v>0</v>
      </c>
      <c r="I2792">
        <v>4058</v>
      </c>
      <c r="J2792">
        <v>225</v>
      </c>
      <c r="K2792">
        <f>TB_VOLUMEDEVENDAS[[#This Row],[Produção]]-TB_VOLUMEDEVENDAS[[#This Row],[Exportação]]</f>
        <v>3833</v>
      </c>
    </row>
    <row r="2793" spans="1:11" x14ac:dyDescent="0.2">
      <c r="A2793" s="56">
        <v>6</v>
      </c>
      <c r="B2793">
        <v>1982</v>
      </c>
      <c r="C2793" t="s">
        <v>21</v>
      </c>
      <c r="D2793" s="58">
        <v>30103</v>
      </c>
      <c r="E2793" s="30" t="s">
        <v>1</v>
      </c>
      <c r="F2793">
        <v>4425</v>
      </c>
      <c r="G2793">
        <v>4425</v>
      </c>
      <c r="H2793">
        <v>0</v>
      </c>
      <c r="I2793">
        <v>4394</v>
      </c>
      <c r="J2793">
        <v>158</v>
      </c>
      <c r="K2793">
        <f>TB_VOLUMEDEVENDAS[[#This Row],[Produção]]-TB_VOLUMEDEVENDAS[[#This Row],[Exportação]]</f>
        <v>4236</v>
      </c>
    </row>
    <row r="2794" spans="1:11" x14ac:dyDescent="0.2">
      <c r="A2794" s="56">
        <v>7</v>
      </c>
      <c r="B2794">
        <v>1982</v>
      </c>
      <c r="C2794" t="s">
        <v>22</v>
      </c>
      <c r="D2794" s="58">
        <v>30133</v>
      </c>
      <c r="E2794" s="30" t="s">
        <v>1</v>
      </c>
      <c r="F2794">
        <v>4027</v>
      </c>
      <c r="G2794">
        <v>4027</v>
      </c>
      <c r="H2794">
        <v>0</v>
      </c>
      <c r="I2794">
        <v>4486</v>
      </c>
      <c r="J2794">
        <v>150</v>
      </c>
      <c r="K2794">
        <f>TB_VOLUMEDEVENDAS[[#This Row],[Produção]]-TB_VOLUMEDEVENDAS[[#This Row],[Exportação]]</f>
        <v>4336</v>
      </c>
    </row>
    <row r="2795" spans="1:11" x14ac:dyDescent="0.2">
      <c r="A2795" s="56">
        <v>8</v>
      </c>
      <c r="B2795">
        <v>1982</v>
      </c>
      <c r="C2795" t="s">
        <v>23</v>
      </c>
      <c r="D2795" s="58">
        <v>30164</v>
      </c>
      <c r="E2795" s="30" t="s">
        <v>1</v>
      </c>
      <c r="F2795">
        <v>3590</v>
      </c>
      <c r="G2795">
        <v>3590</v>
      </c>
      <c r="H2795">
        <v>0</v>
      </c>
      <c r="I2795">
        <v>4227</v>
      </c>
      <c r="J2795">
        <v>373</v>
      </c>
      <c r="K2795">
        <f>TB_VOLUMEDEVENDAS[[#This Row],[Produção]]-TB_VOLUMEDEVENDAS[[#This Row],[Exportação]]</f>
        <v>3854</v>
      </c>
    </row>
    <row r="2796" spans="1:11" x14ac:dyDescent="0.2">
      <c r="A2796" s="56">
        <v>9</v>
      </c>
      <c r="B2796">
        <v>1982</v>
      </c>
      <c r="C2796" t="s">
        <v>24</v>
      </c>
      <c r="D2796" s="58">
        <v>30195</v>
      </c>
      <c r="E2796" s="30" t="s">
        <v>1</v>
      </c>
      <c r="F2796">
        <v>3389</v>
      </c>
      <c r="G2796">
        <v>3389</v>
      </c>
      <c r="H2796">
        <v>0</v>
      </c>
      <c r="I2796">
        <v>3729</v>
      </c>
      <c r="J2796">
        <v>257</v>
      </c>
      <c r="K2796">
        <f>TB_VOLUMEDEVENDAS[[#This Row],[Produção]]-TB_VOLUMEDEVENDAS[[#This Row],[Exportação]]</f>
        <v>3472</v>
      </c>
    </row>
    <row r="2797" spans="1:11" x14ac:dyDescent="0.2">
      <c r="A2797" s="56">
        <v>10</v>
      </c>
      <c r="B2797">
        <v>1982</v>
      </c>
      <c r="C2797" t="s">
        <v>25</v>
      </c>
      <c r="D2797" s="58">
        <v>30225</v>
      </c>
      <c r="E2797" s="30" t="s">
        <v>1</v>
      </c>
      <c r="F2797">
        <v>2700</v>
      </c>
      <c r="G2797">
        <v>2700</v>
      </c>
      <c r="H2797">
        <v>0</v>
      </c>
      <c r="I2797">
        <v>3473</v>
      </c>
      <c r="J2797">
        <v>130</v>
      </c>
      <c r="K2797">
        <f>TB_VOLUMEDEVENDAS[[#This Row],[Produção]]-TB_VOLUMEDEVENDAS[[#This Row],[Exportação]]</f>
        <v>3343</v>
      </c>
    </row>
    <row r="2798" spans="1:11" x14ac:dyDescent="0.2">
      <c r="A2798" s="56">
        <v>11</v>
      </c>
      <c r="B2798">
        <v>1982</v>
      </c>
      <c r="C2798" t="s">
        <v>26</v>
      </c>
      <c r="D2798" s="58">
        <v>30256</v>
      </c>
      <c r="E2798" s="30" t="s">
        <v>1</v>
      </c>
      <c r="F2798">
        <v>2039</v>
      </c>
      <c r="G2798">
        <v>2039</v>
      </c>
      <c r="H2798">
        <v>0</v>
      </c>
      <c r="I2798">
        <v>2904</v>
      </c>
      <c r="J2798">
        <v>99</v>
      </c>
      <c r="K2798">
        <f>TB_VOLUMEDEVENDAS[[#This Row],[Produção]]-TB_VOLUMEDEVENDAS[[#This Row],[Exportação]]</f>
        <v>2805</v>
      </c>
    </row>
    <row r="2799" spans="1:11" x14ac:dyDescent="0.2">
      <c r="A2799" s="56">
        <v>12</v>
      </c>
      <c r="B2799">
        <v>1982</v>
      </c>
      <c r="C2799" t="s">
        <v>27</v>
      </c>
      <c r="D2799" s="58">
        <v>30286</v>
      </c>
      <c r="E2799" s="30" t="s">
        <v>1</v>
      </c>
      <c r="F2799">
        <v>1861</v>
      </c>
      <c r="G2799">
        <v>1861</v>
      </c>
      <c r="H2799">
        <v>0</v>
      </c>
      <c r="I2799">
        <v>2282</v>
      </c>
      <c r="J2799">
        <v>90</v>
      </c>
      <c r="K2799">
        <f>TB_VOLUMEDEVENDAS[[#This Row],[Produção]]-TB_VOLUMEDEVENDAS[[#This Row],[Exportação]]</f>
        <v>2192</v>
      </c>
    </row>
    <row r="2800" spans="1:11" x14ac:dyDescent="0.2">
      <c r="A2800" s="56">
        <v>1</v>
      </c>
      <c r="B2800">
        <v>1983</v>
      </c>
      <c r="C2800" t="s">
        <v>16</v>
      </c>
      <c r="D2800" s="58">
        <v>30317</v>
      </c>
      <c r="E2800" s="30" t="s">
        <v>1</v>
      </c>
      <c r="F2800">
        <v>2456</v>
      </c>
      <c r="G2800">
        <v>2456</v>
      </c>
      <c r="H2800">
        <v>0</v>
      </c>
      <c r="I2800">
        <v>1018</v>
      </c>
      <c r="J2800">
        <v>23</v>
      </c>
      <c r="K2800">
        <f>TB_VOLUMEDEVENDAS[[#This Row],[Produção]]-TB_VOLUMEDEVENDAS[[#This Row],[Exportação]]</f>
        <v>995</v>
      </c>
    </row>
    <row r="2801" spans="1:11" x14ac:dyDescent="0.2">
      <c r="A2801" s="56">
        <v>2</v>
      </c>
      <c r="B2801">
        <v>1983</v>
      </c>
      <c r="C2801" t="s">
        <v>17</v>
      </c>
      <c r="D2801" s="58">
        <v>30348</v>
      </c>
      <c r="E2801" s="30" t="s">
        <v>1</v>
      </c>
      <c r="F2801">
        <v>2905</v>
      </c>
      <c r="G2801">
        <v>2905</v>
      </c>
      <c r="H2801">
        <v>0</v>
      </c>
      <c r="I2801">
        <v>2599</v>
      </c>
      <c r="J2801">
        <v>108</v>
      </c>
      <c r="K2801">
        <f>TB_VOLUMEDEVENDAS[[#This Row],[Produção]]-TB_VOLUMEDEVENDAS[[#This Row],[Exportação]]</f>
        <v>2491</v>
      </c>
    </row>
    <row r="2802" spans="1:11" x14ac:dyDescent="0.2">
      <c r="A2802" s="56">
        <v>3</v>
      </c>
      <c r="B2802">
        <v>1983</v>
      </c>
      <c r="C2802" t="s">
        <v>18</v>
      </c>
      <c r="D2802" s="58">
        <v>30376</v>
      </c>
      <c r="E2802" s="30" t="s">
        <v>1</v>
      </c>
      <c r="F2802">
        <v>2986</v>
      </c>
      <c r="G2802">
        <v>2986</v>
      </c>
      <c r="H2802">
        <v>0</v>
      </c>
      <c r="I2802">
        <v>3408</v>
      </c>
      <c r="J2802">
        <v>149</v>
      </c>
      <c r="K2802">
        <f>TB_VOLUMEDEVENDAS[[#This Row],[Produção]]-TB_VOLUMEDEVENDAS[[#This Row],[Exportação]]</f>
        <v>3259</v>
      </c>
    </row>
    <row r="2803" spans="1:11" x14ac:dyDescent="0.2">
      <c r="A2803" s="56">
        <v>4</v>
      </c>
      <c r="B2803">
        <v>1983</v>
      </c>
      <c r="C2803" t="s">
        <v>19</v>
      </c>
      <c r="D2803" s="58">
        <v>30407</v>
      </c>
      <c r="E2803" s="30" t="s">
        <v>1</v>
      </c>
      <c r="F2803">
        <v>2670</v>
      </c>
      <c r="G2803">
        <v>2670</v>
      </c>
      <c r="H2803">
        <v>0</v>
      </c>
      <c r="I2803">
        <v>2786</v>
      </c>
      <c r="J2803">
        <v>5</v>
      </c>
      <c r="K2803">
        <f>TB_VOLUMEDEVENDAS[[#This Row],[Produção]]-TB_VOLUMEDEVENDAS[[#This Row],[Exportação]]</f>
        <v>2781</v>
      </c>
    </row>
    <row r="2804" spans="1:11" x14ac:dyDescent="0.2">
      <c r="A2804" s="56">
        <v>5</v>
      </c>
      <c r="B2804">
        <v>1983</v>
      </c>
      <c r="C2804" t="s">
        <v>20</v>
      </c>
      <c r="D2804" s="58">
        <v>30437</v>
      </c>
      <c r="E2804" s="30" t="s">
        <v>1</v>
      </c>
      <c r="F2804">
        <v>2944</v>
      </c>
      <c r="G2804">
        <v>2944</v>
      </c>
      <c r="H2804">
        <v>0</v>
      </c>
      <c r="I2804">
        <v>3695</v>
      </c>
      <c r="J2804">
        <v>165</v>
      </c>
      <c r="K2804">
        <f>TB_VOLUMEDEVENDAS[[#This Row],[Produção]]-TB_VOLUMEDEVENDAS[[#This Row],[Exportação]]</f>
        <v>3530</v>
      </c>
    </row>
    <row r="2805" spans="1:11" x14ac:dyDescent="0.2">
      <c r="A2805" s="56">
        <v>6</v>
      </c>
      <c r="B2805">
        <v>1983</v>
      </c>
      <c r="C2805" t="s">
        <v>21</v>
      </c>
      <c r="D2805" s="58">
        <v>30468</v>
      </c>
      <c r="E2805" s="30" t="s">
        <v>1</v>
      </c>
      <c r="F2805">
        <v>2961</v>
      </c>
      <c r="G2805">
        <v>2961</v>
      </c>
      <c r="H2805">
        <v>0</v>
      </c>
      <c r="I2805">
        <v>3405</v>
      </c>
      <c r="J2805">
        <v>32</v>
      </c>
      <c r="K2805">
        <f>TB_VOLUMEDEVENDAS[[#This Row],[Produção]]-TB_VOLUMEDEVENDAS[[#This Row],[Exportação]]</f>
        <v>3373</v>
      </c>
    </row>
    <row r="2806" spans="1:11" x14ac:dyDescent="0.2">
      <c r="A2806" s="56">
        <v>7</v>
      </c>
      <c r="B2806">
        <v>1983</v>
      </c>
      <c r="C2806" t="s">
        <v>22</v>
      </c>
      <c r="D2806" s="58">
        <v>30498</v>
      </c>
      <c r="E2806" s="30" t="s">
        <v>1</v>
      </c>
      <c r="F2806">
        <v>2595</v>
      </c>
      <c r="G2806">
        <v>2595</v>
      </c>
      <c r="H2806">
        <v>0</v>
      </c>
      <c r="I2806">
        <v>2616</v>
      </c>
      <c r="J2806">
        <v>48</v>
      </c>
      <c r="K2806">
        <f>TB_VOLUMEDEVENDAS[[#This Row],[Produção]]-TB_VOLUMEDEVENDAS[[#This Row],[Exportação]]</f>
        <v>2568</v>
      </c>
    </row>
    <row r="2807" spans="1:11" x14ac:dyDescent="0.2">
      <c r="A2807" s="56">
        <v>8</v>
      </c>
      <c r="B2807">
        <v>1983</v>
      </c>
      <c r="C2807" t="s">
        <v>23</v>
      </c>
      <c r="D2807" s="58">
        <v>30529</v>
      </c>
      <c r="E2807" s="30" t="s">
        <v>1</v>
      </c>
      <c r="F2807">
        <v>3121</v>
      </c>
      <c r="G2807">
        <v>3121</v>
      </c>
      <c r="H2807">
        <v>0</v>
      </c>
      <c r="I2807">
        <v>2984</v>
      </c>
      <c r="J2807">
        <v>80</v>
      </c>
      <c r="K2807">
        <f>TB_VOLUMEDEVENDAS[[#This Row],[Produção]]-TB_VOLUMEDEVENDAS[[#This Row],[Exportação]]</f>
        <v>2904</v>
      </c>
    </row>
    <row r="2808" spans="1:11" x14ac:dyDescent="0.2">
      <c r="A2808" s="56">
        <v>9</v>
      </c>
      <c r="B2808">
        <v>1983</v>
      </c>
      <c r="C2808" t="s">
        <v>24</v>
      </c>
      <c r="D2808" s="58">
        <v>30560</v>
      </c>
      <c r="E2808" s="30" t="s">
        <v>1</v>
      </c>
      <c r="F2808">
        <v>3023</v>
      </c>
      <c r="G2808">
        <v>3023</v>
      </c>
      <c r="H2808">
        <v>0</v>
      </c>
      <c r="I2808">
        <v>2341</v>
      </c>
      <c r="J2808">
        <v>53</v>
      </c>
      <c r="K2808">
        <f>TB_VOLUMEDEVENDAS[[#This Row],[Produção]]-TB_VOLUMEDEVENDAS[[#This Row],[Exportação]]</f>
        <v>2288</v>
      </c>
    </row>
    <row r="2809" spans="1:11" x14ac:dyDescent="0.2">
      <c r="A2809" s="56">
        <v>10</v>
      </c>
      <c r="B2809">
        <v>1983</v>
      </c>
      <c r="C2809" t="s">
        <v>25</v>
      </c>
      <c r="D2809" s="58">
        <v>30590</v>
      </c>
      <c r="E2809" s="30" t="s">
        <v>1</v>
      </c>
      <c r="F2809">
        <v>3296</v>
      </c>
      <c r="G2809">
        <v>3296</v>
      </c>
      <c r="H2809">
        <v>0</v>
      </c>
      <c r="I2809">
        <v>2958</v>
      </c>
      <c r="J2809">
        <v>137</v>
      </c>
      <c r="K2809">
        <f>TB_VOLUMEDEVENDAS[[#This Row],[Produção]]-TB_VOLUMEDEVENDAS[[#This Row],[Exportação]]</f>
        <v>2821</v>
      </c>
    </row>
    <row r="2810" spans="1:11" x14ac:dyDescent="0.2">
      <c r="A2810" s="56">
        <v>11</v>
      </c>
      <c r="B2810">
        <v>1983</v>
      </c>
      <c r="C2810" t="s">
        <v>26</v>
      </c>
      <c r="D2810" s="58">
        <v>30621</v>
      </c>
      <c r="E2810" s="30" t="s">
        <v>1</v>
      </c>
      <c r="F2810">
        <v>2707</v>
      </c>
      <c r="G2810">
        <v>2707</v>
      </c>
      <c r="H2810">
        <v>0</v>
      </c>
      <c r="I2810">
        <v>2529</v>
      </c>
      <c r="J2810">
        <v>88</v>
      </c>
      <c r="K2810">
        <f>TB_VOLUMEDEVENDAS[[#This Row],[Produção]]-TB_VOLUMEDEVENDAS[[#This Row],[Exportação]]</f>
        <v>2441</v>
      </c>
    </row>
    <row r="2811" spans="1:11" x14ac:dyDescent="0.2">
      <c r="A2811" s="56">
        <v>12</v>
      </c>
      <c r="B2811">
        <v>1983</v>
      </c>
      <c r="C2811" t="s">
        <v>27</v>
      </c>
      <c r="D2811" s="58">
        <v>30651</v>
      </c>
      <c r="E2811" s="30" t="s">
        <v>1</v>
      </c>
      <c r="F2811">
        <v>2909</v>
      </c>
      <c r="G2811">
        <v>2909</v>
      </c>
      <c r="H2811">
        <v>0</v>
      </c>
      <c r="I2811">
        <v>2896</v>
      </c>
      <c r="J2811">
        <v>531</v>
      </c>
      <c r="K2811">
        <f>TB_VOLUMEDEVENDAS[[#This Row],[Produção]]-TB_VOLUMEDEVENDAS[[#This Row],[Exportação]]</f>
        <v>2365</v>
      </c>
    </row>
    <row r="2812" spans="1:11" x14ac:dyDescent="0.2">
      <c r="A2812" s="56">
        <v>1</v>
      </c>
      <c r="B2812">
        <v>1984</v>
      </c>
      <c r="C2812" t="s">
        <v>16</v>
      </c>
      <c r="D2812" s="58">
        <v>30682</v>
      </c>
      <c r="E2812" s="30" t="s">
        <v>1</v>
      </c>
      <c r="F2812">
        <v>2944</v>
      </c>
      <c r="G2812">
        <v>2944</v>
      </c>
      <c r="H2812">
        <v>0</v>
      </c>
      <c r="I2812">
        <v>3126</v>
      </c>
      <c r="J2812">
        <v>32</v>
      </c>
      <c r="K2812">
        <f>TB_VOLUMEDEVENDAS[[#This Row],[Produção]]-TB_VOLUMEDEVENDAS[[#This Row],[Exportação]]</f>
        <v>3094</v>
      </c>
    </row>
    <row r="2813" spans="1:11" x14ac:dyDescent="0.2">
      <c r="A2813" s="56">
        <v>2</v>
      </c>
      <c r="B2813">
        <v>1984</v>
      </c>
      <c r="C2813" t="s">
        <v>17</v>
      </c>
      <c r="D2813" s="58">
        <v>30713</v>
      </c>
      <c r="E2813" s="30" t="s">
        <v>1</v>
      </c>
      <c r="F2813">
        <v>3338</v>
      </c>
      <c r="G2813">
        <v>3338</v>
      </c>
      <c r="H2813">
        <v>0</v>
      </c>
      <c r="I2813">
        <v>3025</v>
      </c>
      <c r="J2813">
        <v>122</v>
      </c>
      <c r="K2813">
        <f>TB_VOLUMEDEVENDAS[[#This Row],[Produção]]-TB_VOLUMEDEVENDAS[[#This Row],[Exportação]]</f>
        <v>2903</v>
      </c>
    </row>
    <row r="2814" spans="1:11" x14ac:dyDescent="0.2">
      <c r="A2814" s="56">
        <v>3</v>
      </c>
      <c r="B2814">
        <v>1984</v>
      </c>
      <c r="C2814" t="s">
        <v>18</v>
      </c>
      <c r="D2814" s="58">
        <v>30742</v>
      </c>
      <c r="E2814" s="30" t="s">
        <v>1</v>
      </c>
      <c r="F2814">
        <v>3499</v>
      </c>
      <c r="G2814">
        <v>3499</v>
      </c>
      <c r="H2814">
        <v>0</v>
      </c>
      <c r="I2814">
        <v>3495</v>
      </c>
      <c r="J2814">
        <v>38</v>
      </c>
      <c r="K2814">
        <f>TB_VOLUMEDEVENDAS[[#This Row],[Produção]]-TB_VOLUMEDEVENDAS[[#This Row],[Exportação]]</f>
        <v>3457</v>
      </c>
    </row>
    <row r="2815" spans="1:11" x14ac:dyDescent="0.2">
      <c r="A2815" s="56">
        <v>4</v>
      </c>
      <c r="B2815">
        <v>1984</v>
      </c>
      <c r="C2815" t="s">
        <v>19</v>
      </c>
      <c r="D2815" s="58">
        <v>30773</v>
      </c>
      <c r="E2815" s="30" t="s">
        <v>1</v>
      </c>
      <c r="F2815">
        <v>3735</v>
      </c>
      <c r="G2815">
        <v>3735</v>
      </c>
      <c r="H2815">
        <v>0</v>
      </c>
      <c r="I2815">
        <v>3186</v>
      </c>
      <c r="J2815">
        <v>37</v>
      </c>
      <c r="K2815">
        <f>TB_VOLUMEDEVENDAS[[#This Row],[Produção]]-TB_VOLUMEDEVENDAS[[#This Row],[Exportação]]</f>
        <v>3149</v>
      </c>
    </row>
    <row r="2816" spans="1:11" x14ac:dyDescent="0.2">
      <c r="A2816" s="56">
        <v>5</v>
      </c>
      <c r="B2816">
        <v>1984</v>
      </c>
      <c r="C2816" t="s">
        <v>20</v>
      </c>
      <c r="D2816" s="58">
        <v>30803</v>
      </c>
      <c r="E2816" s="30" t="s">
        <v>1</v>
      </c>
      <c r="F2816">
        <v>4156</v>
      </c>
      <c r="G2816">
        <v>4156</v>
      </c>
      <c r="H2816">
        <v>0</v>
      </c>
      <c r="I2816">
        <v>4252</v>
      </c>
      <c r="J2816">
        <v>60</v>
      </c>
      <c r="K2816">
        <f>TB_VOLUMEDEVENDAS[[#This Row],[Produção]]-TB_VOLUMEDEVENDAS[[#This Row],[Exportação]]</f>
        <v>4192</v>
      </c>
    </row>
    <row r="2817" spans="1:11" x14ac:dyDescent="0.2">
      <c r="A2817" s="56">
        <v>6</v>
      </c>
      <c r="B2817">
        <v>1984</v>
      </c>
      <c r="C2817" t="s">
        <v>21</v>
      </c>
      <c r="D2817" s="58">
        <v>30834</v>
      </c>
      <c r="E2817" s="30" t="s">
        <v>1</v>
      </c>
      <c r="F2817">
        <v>3821</v>
      </c>
      <c r="G2817">
        <v>3821</v>
      </c>
      <c r="H2817">
        <v>0</v>
      </c>
      <c r="I2817">
        <v>3885</v>
      </c>
      <c r="J2817">
        <v>91</v>
      </c>
      <c r="K2817">
        <f>TB_VOLUMEDEVENDAS[[#This Row],[Produção]]-TB_VOLUMEDEVENDAS[[#This Row],[Exportação]]</f>
        <v>3794</v>
      </c>
    </row>
    <row r="2818" spans="1:11" x14ac:dyDescent="0.2">
      <c r="A2818" s="56">
        <v>7</v>
      </c>
      <c r="B2818">
        <v>1984</v>
      </c>
      <c r="C2818" t="s">
        <v>22</v>
      </c>
      <c r="D2818" s="58">
        <v>30864</v>
      </c>
      <c r="E2818" s="30" t="s">
        <v>1</v>
      </c>
      <c r="F2818">
        <v>3131</v>
      </c>
      <c r="G2818">
        <v>3131</v>
      </c>
      <c r="H2818">
        <v>0</v>
      </c>
      <c r="I2818">
        <v>3313</v>
      </c>
      <c r="J2818">
        <v>198</v>
      </c>
      <c r="K2818">
        <f>TB_VOLUMEDEVENDAS[[#This Row],[Produção]]-TB_VOLUMEDEVENDAS[[#This Row],[Exportação]]</f>
        <v>3115</v>
      </c>
    </row>
    <row r="2819" spans="1:11" x14ac:dyDescent="0.2">
      <c r="A2819" s="56">
        <v>8</v>
      </c>
      <c r="B2819">
        <v>1984</v>
      </c>
      <c r="C2819" t="s">
        <v>23</v>
      </c>
      <c r="D2819" s="58">
        <v>30895</v>
      </c>
      <c r="E2819" s="30" t="s">
        <v>1</v>
      </c>
      <c r="F2819">
        <v>3508</v>
      </c>
      <c r="G2819">
        <v>3508</v>
      </c>
      <c r="H2819">
        <v>0</v>
      </c>
      <c r="I2819">
        <v>4167</v>
      </c>
      <c r="J2819">
        <v>272</v>
      </c>
      <c r="K2819">
        <f>TB_VOLUMEDEVENDAS[[#This Row],[Produção]]-TB_VOLUMEDEVENDAS[[#This Row],[Exportação]]</f>
        <v>3895</v>
      </c>
    </row>
    <row r="2820" spans="1:11" x14ac:dyDescent="0.2">
      <c r="A2820" s="56">
        <v>9</v>
      </c>
      <c r="B2820">
        <v>1984</v>
      </c>
      <c r="C2820" t="s">
        <v>24</v>
      </c>
      <c r="D2820" s="58">
        <v>30926</v>
      </c>
      <c r="E2820" s="30" t="s">
        <v>1</v>
      </c>
      <c r="F2820">
        <v>3511</v>
      </c>
      <c r="G2820">
        <v>3511</v>
      </c>
      <c r="H2820">
        <v>0</v>
      </c>
      <c r="I2820">
        <v>3576</v>
      </c>
      <c r="J2820">
        <v>137</v>
      </c>
      <c r="K2820">
        <f>TB_VOLUMEDEVENDAS[[#This Row],[Produção]]-TB_VOLUMEDEVENDAS[[#This Row],[Exportação]]</f>
        <v>3439</v>
      </c>
    </row>
    <row r="2821" spans="1:11" x14ac:dyDescent="0.2">
      <c r="A2821" s="56">
        <v>10</v>
      </c>
      <c r="B2821">
        <v>1984</v>
      </c>
      <c r="C2821" t="s">
        <v>25</v>
      </c>
      <c r="D2821" s="58">
        <v>30956</v>
      </c>
      <c r="E2821" s="30" t="s">
        <v>1</v>
      </c>
      <c r="F2821">
        <v>4076</v>
      </c>
      <c r="G2821">
        <v>4076</v>
      </c>
      <c r="H2821">
        <v>0</v>
      </c>
      <c r="I2821">
        <v>3971</v>
      </c>
      <c r="J2821">
        <v>131</v>
      </c>
      <c r="K2821">
        <f>TB_VOLUMEDEVENDAS[[#This Row],[Produção]]-TB_VOLUMEDEVENDAS[[#This Row],[Exportação]]</f>
        <v>3840</v>
      </c>
    </row>
    <row r="2822" spans="1:11" x14ac:dyDescent="0.2">
      <c r="A2822" s="56">
        <v>11</v>
      </c>
      <c r="B2822">
        <v>1984</v>
      </c>
      <c r="C2822" t="s">
        <v>26</v>
      </c>
      <c r="D2822" s="58">
        <v>30987</v>
      </c>
      <c r="E2822" s="30" t="s">
        <v>1</v>
      </c>
      <c r="F2822">
        <v>3619</v>
      </c>
      <c r="G2822">
        <v>3619</v>
      </c>
      <c r="H2822">
        <v>0</v>
      </c>
      <c r="I2822">
        <v>3803</v>
      </c>
      <c r="J2822">
        <v>127</v>
      </c>
      <c r="K2822">
        <f>TB_VOLUMEDEVENDAS[[#This Row],[Produção]]-TB_VOLUMEDEVENDAS[[#This Row],[Exportação]]</f>
        <v>3676</v>
      </c>
    </row>
    <row r="2823" spans="1:11" x14ac:dyDescent="0.2">
      <c r="A2823" s="56">
        <v>12</v>
      </c>
      <c r="B2823">
        <v>1984</v>
      </c>
      <c r="C2823" t="s">
        <v>27</v>
      </c>
      <c r="D2823" s="58">
        <v>31017</v>
      </c>
      <c r="E2823" s="30" t="s">
        <v>1</v>
      </c>
      <c r="F2823">
        <v>3546</v>
      </c>
      <c r="G2823">
        <v>3546</v>
      </c>
      <c r="H2823">
        <v>0</v>
      </c>
      <c r="I2823">
        <v>3318</v>
      </c>
      <c r="J2823">
        <v>351</v>
      </c>
      <c r="K2823">
        <f>TB_VOLUMEDEVENDAS[[#This Row],[Produção]]-TB_VOLUMEDEVENDAS[[#This Row],[Exportação]]</f>
        <v>2967</v>
      </c>
    </row>
    <row r="2824" spans="1:11" x14ac:dyDescent="0.2">
      <c r="A2824" s="56">
        <v>1</v>
      </c>
      <c r="B2824">
        <v>1985</v>
      </c>
      <c r="C2824" t="s">
        <v>16</v>
      </c>
      <c r="D2824" s="58">
        <v>31048</v>
      </c>
      <c r="E2824" s="30" t="s">
        <v>1</v>
      </c>
      <c r="F2824">
        <v>4045</v>
      </c>
      <c r="G2824">
        <v>4045</v>
      </c>
      <c r="H2824">
        <v>0</v>
      </c>
      <c r="I2824">
        <v>4664</v>
      </c>
      <c r="J2824">
        <v>143</v>
      </c>
      <c r="K2824">
        <f>TB_VOLUMEDEVENDAS[[#This Row],[Produção]]-TB_VOLUMEDEVENDAS[[#This Row],[Exportação]]</f>
        <v>4521</v>
      </c>
    </row>
    <row r="2825" spans="1:11" x14ac:dyDescent="0.2">
      <c r="A2825" s="56">
        <v>2</v>
      </c>
      <c r="B2825">
        <v>1985</v>
      </c>
      <c r="C2825" t="s">
        <v>17</v>
      </c>
      <c r="D2825" s="58">
        <v>31079</v>
      </c>
      <c r="E2825" s="30" t="s">
        <v>1</v>
      </c>
      <c r="F2825">
        <v>3456</v>
      </c>
      <c r="G2825">
        <v>3456</v>
      </c>
      <c r="H2825">
        <v>0</v>
      </c>
      <c r="I2825">
        <v>3375</v>
      </c>
      <c r="J2825">
        <v>29</v>
      </c>
      <c r="K2825">
        <f>TB_VOLUMEDEVENDAS[[#This Row],[Produção]]-TB_VOLUMEDEVENDAS[[#This Row],[Exportação]]</f>
        <v>3346</v>
      </c>
    </row>
    <row r="2826" spans="1:11" x14ac:dyDescent="0.2">
      <c r="A2826" s="56">
        <v>3</v>
      </c>
      <c r="B2826">
        <v>1985</v>
      </c>
      <c r="C2826" t="s">
        <v>18</v>
      </c>
      <c r="D2826" s="58">
        <v>31107</v>
      </c>
      <c r="E2826" s="30" t="s">
        <v>1</v>
      </c>
      <c r="F2826">
        <v>4125</v>
      </c>
      <c r="G2826">
        <v>4125</v>
      </c>
      <c r="H2826">
        <v>0</v>
      </c>
      <c r="I2826">
        <v>4489</v>
      </c>
      <c r="J2826">
        <v>133</v>
      </c>
      <c r="K2826">
        <f>TB_VOLUMEDEVENDAS[[#This Row],[Produção]]-TB_VOLUMEDEVENDAS[[#This Row],[Exportação]]</f>
        <v>4356</v>
      </c>
    </row>
    <row r="2827" spans="1:11" x14ac:dyDescent="0.2">
      <c r="A2827" s="56">
        <v>4</v>
      </c>
      <c r="B2827">
        <v>1985</v>
      </c>
      <c r="C2827" t="s">
        <v>19</v>
      </c>
      <c r="D2827" s="58">
        <v>31138</v>
      </c>
      <c r="E2827" s="30" t="s">
        <v>1</v>
      </c>
      <c r="F2827">
        <v>2283</v>
      </c>
      <c r="G2827">
        <v>2283</v>
      </c>
      <c r="H2827">
        <v>0</v>
      </c>
      <c r="I2827">
        <v>2849</v>
      </c>
      <c r="J2827">
        <v>264</v>
      </c>
      <c r="K2827">
        <f>TB_VOLUMEDEVENDAS[[#This Row],[Produção]]-TB_VOLUMEDEVENDAS[[#This Row],[Exportação]]</f>
        <v>2585</v>
      </c>
    </row>
    <row r="2828" spans="1:11" x14ac:dyDescent="0.2">
      <c r="A2828" s="56">
        <v>5</v>
      </c>
      <c r="B2828">
        <v>1985</v>
      </c>
      <c r="C2828" t="s">
        <v>20</v>
      </c>
      <c r="D2828" s="58">
        <v>31168</v>
      </c>
      <c r="E2828" s="30" t="s">
        <v>1</v>
      </c>
      <c r="F2828">
        <v>2838</v>
      </c>
      <c r="G2828">
        <v>2838</v>
      </c>
      <c r="H2828">
        <v>0</v>
      </c>
      <c r="I2828">
        <v>3207</v>
      </c>
      <c r="J2828">
        <v>585</v>
      </c>
      <c r="K2828">
        <f>TB_VOLUMEDEVENDAS[[#This Row],[Produção]]-TB_VOLUMEDEVENDAS[[#This Row],[Exportação]]</f>
        <v>2622</v>
      </c>
    </row>
    <row r="2829" spans="1:11" x14ac:dyDescent="0.2">
      <c r="A2829" s="56">
        <v>6</v>
      </c>
      <c r="B2829">
        <v>1985</v>
      </c>
      <c r="C2829" t="s">
        <v>21</v>
      </c>
      <c r="D2829" s="58">
        <v>31199</v>
      </c>
      <c r="E2829" s="30" t="s">
        <v>1</v>
      </c>
      <c r="F2829">
        <v>3773</v>
      </c>
      <c r="G2829">
        <v>3773</v>
      </c>
      <c r="H2829">
        <v>0</v>
      </c>
      <c r="I2829">
        <v>4490</v>
      </c>
      <c r="J2829">
        <v>222</v>
      </c>
      <c r="K2829">
        <f>TB_VOLUMEDEVENDAS[[#This Row],[Produção]]-TB_VOLUMEDEVENDAS[[#This Row],[Exportação]]</f>
        <v>4268</v>
      </c>
    </row>
    <row r="2830" spans="1:11" x14ac:dyDescent="0.2">
      <c r="A2830" s="56">
        <v>7</v>
      </c>
      <c r="B2830">
        <v>1985</v>
      </c>
      <c r="C2830" t="s">
        <v>22</v>
      </c>
      <c r="D2830" s="58">
        <v>31229</v>
      </c>
      <c r="E2830" s="30" t="s">
        <v>1</v>
      </c>
      <c r="F2830">
        <v>6459</v>
      </c>
      <c r="G2830">
        <v>6459</v>
      </c>
      <c r="H2830">
        <v>0</v>
      </c>
      <c r="I2830">
        <v>6670</v>
      </c>
      <c r="J2830">
        <v>212</v>
      </c>
      <c r="K2830">
        <f>TB_VOLUMEDEVENDAS[[#This Row],[Produção]]-TB_VOLUMEDEVENDAS[[#This Row],[Exportação]]</f>
        <v>6458</v>
      </c>
    </row>
    <row r="2831" spans="1:11" x14ac:dyDescent="0.2">
      <c r="A2831" s="56">
        <v>8</v>
      </c>
      <c r="B2831">
        <v>1985</v>
      </c>
      <c r="C2831" t="s">
        <v>23</v>
      </c>
      <c r="D2831" s="58">
        <v>31260</v>
      </c>
      <c r="E2831" s="30" t="s">
        <v>1</v>
      </c>
      <c r="F2831">
        <v>5736</v>
      </c>
      <c r="G2831">
        <v>5736</v>
      </c>
      <c r="H2831">
        <v>0</v>
      </c>
      <c r="I2831">
        <v>6097</v>
      </c>
      <c r="J2831">
        <v>868</v>
      </c>
      <c r="K2831">
        <f>TB_VOLUMEDEVENDAS[[#This Row],[Produção]]-TB_VOLUMEDEVENDAS[[#This Row],[Exportação]]</f>
        <v>5229</v>
      </c>
    </row>
    <row r="2832" spans="1:11" x14ac:dyDescent="0.2">
      <c r="A2832" s="56">
        <v>9</v>
      </c>
      <c r="B2832">
        <v>1985</v>
      </c>
      <c r="C2832" t="s">
        <v>24</v>
      </c>
      <c r="D2832" s="58">
        <v>31291</v>
      </c>
      <c r="E2832" s="30" t="s">
        <v>1</v>
      </c>
      <c r="F2832">
        <v>5572</v>
      </c>
      <c r="G2832">
        <v>5572</v>
      </c>
      <c r="H2832">
        <v>0</v>
      </c>
      <c r="I2832">
        <v>6145</v>
      </c>
      <c r="J2832">
        <v>516</v>
      </c>
      <c r="K2832">
        <f>TB_VOLUMEDEVENDAS[[#This Row],[Produção]]-TB_VOLUMEDEVENDAS[[#This Row],[Exportação]]</f>
        <v>5629</v>
      </c>
    </row>
    <row r="2833" spans="1:11" x14ac:dyDescent="0.2">
      <c r="A2833" s="56">
        <v>10</v>
      </c>
      <c r="B2833">
        <v>1985</v>
      </c>
      <c r="C2833" t="s">
        <v>25</v>
      </c>
      <c r="D2833" s="58">
        <v>31321</v>
      </c>
      <c r="E2833" s="30" t="s">
        <v>1</v>
      </c>
      <c r="F2833">
        <v>6629</v>
      </c>
      <c r="G2833">
        <v>6629</v>
      </c>
      <c r="H2833">
        <v>0</v>
      </c>
      <c r="I2833">
        <v>6902</v>
      </c>
      <c r="J2833">
        <v>534</v>
      </c>
      <c r="K2833">
        <f>TB_VOLUMEDEVENDAS[[#This Row],[Produção]]-TB_VOLUMEDEVENDAS[[#This Row],[Exportação]]</f>
        <v>6368</v>
      </c>
    </row>
    <row r="2834" spans="1:11" x14ac:dyDescent="0.2">
      <c r="A2834" s="56">
        <v>11</v>
      </c>
      <c r="B2834">
        <v>1985</v>
      </c>
      <c r="C2834" t="s">
        <v>26</v>
      </c>
      <c r="D2834" s="58">
        <v>31352</v>
      </c>
      <c r="E2834" s="30" t="s">
        <v>1</v>
      </c>
      <c r="F2834">
        <v>5756</v>
      </c>
      <c r="G2834">
        <v>5756</v>
      </c>
      <c r="H2834">
        <v>0</v>
      </c>
      <c r="I2834">
        <v>6177</v>
      </c>
      <c r="J2834">
        <v>591</v>
      </c>
      <c r="K2834">
        <f>TB_VOLUMEDEVENDAS[[#This Row],[Produção]]-TB_VOLUMEDEVENDAS[[#This Row],[Exportação]]</f>
        <v>5586</v>
      </c>
    </row>
    <row r="2835" spans="1:11" x14ac:dyDescent="0.2">
      <c r="A2835" s="56">
        <v>12</v>
      </c>
      <c r="B2835">
        <v>1985</v>
      </c>
      <c r="C2835" t="s">
        <v>27</v>
      </c>
      <c r="D2835" s="58">
        <v>31382</v>
      </c>
      <c r="E2835" s="30" t="s">
        <v>1</v>
      </c>
      <c r="F2835">
        <v>4992</v>
      </c>
      <c r="G2835">
        <v>4992</v>
      </c>
      <c r="H2835">
        <v>0</v>
      </c>
      <c r="I2835">
        <v>5201</v>
      </c>
      <c r="J2835">
        <v>641</v>
      </c>
      <c r="K2835">
        <f>TB_VOLUMEDEVENDAS[[#This Row],[Produção]]-TB_VOLUMEDEVENDAS[[#This Row],[Exportação]]</f>
        <v>4560</v>
      </c>
    </row>
    <row r="2836" spans="1:11" x14ac:dyDescent="0.2">
      <c r="A2836" s="56">
        <v>1</v>
      </c>
      <c r="B2836">
        <v>1986</v>
      </c>
      <c r="C2836" t="s">
        <v>16</v>
      </c>
      <c r="D2836" s="58">
        <v>31413</v>
      </c>
      <c r="E2836" s="30" t="s">
        <v>1</v>
      </c>
      <c r="F2836">
        <v>5170</v>
      </c>
      <c r="G2836">
        <v>5170</v>
      </c>
      <c r="H2836">
        <v>0</v>
      </c>
      <c r="I2836">
        <v>6614</v>
      </c>
      <c r="J2836">
        <v>407</v>
      </c>
      <c r="K2836">
        <f>TB_VOLUMEDEVENDAS[[#This Row],[Produção]]-TB_VOLUMEDEVENDAS[[#This Row],[Exportação]]</f>
        <v>6207</v>
      </c>
    </row>
    <row r="2837" spans="1:11" x14ac:dyDescent="0.2">
      <c r="A2837" s="56">
        <v>2</v>
      </c>
      <c r="B2837">
        <v>1986</v>
      </c>
      <c r="C2837" t="s">
        <v>17</v>
      </c>
      <c r="D2837" s="58">
        <v>31444</v>
      </c>
      <c r="E2837" s="30" t="s">
        <v>1</v>
      </c>
      <c r="F2837">
        <v>5443</v>
      </c>
      <c r="G2837">
        <v>5443</v>
      </c>
      <c r="H2837">
        <v>0</v>
      </c>
      <c r="I2837">
        <v>6241</v>
      </c>
      <c r="J2837">
        <v>229</v>
      </c>
      <c r="K2837">
        <f>TB_VOLUMEDEVENDAS[[#This Row],[Produção]]-TB_VOLUMEDEVENDAS[[#This Row],[Exportação]]</f>
        <v>6012</v>
      </c>
    </row>
    <row r="2838" spans="1:11" x14ac:dyDescent="0.2">
      <c r="A2838" s="56">
        <v>3</v>
      </c>
      <c r="B2838">
        <v>1986</v>
      </c>
      <c r="C2838" t="s">
        <v>18</v>
      </c>
      <c r="D2838" s="58">
        <v>31472</v>
      </c>
      <c r="E2838" s="30" t="s">
        <v>1</v>
      </c>
      <c r="F2838">
        <v>6705</v>
      </c>
      <c r="G2838">
        <v>6705</v>
      </c>
      <c r="H2838">
        <v>0</v>
      </c>
      <c r="I2838">
        <v>6606</v>
      </c>
      <c r="J2838">
        <v>382</v>
      </c>
      <c r="K2838">
        <f>TB_VOLUMEDEVENDAS[[#This Row],[Produção]]-TB_VOLUMEDEVENDAS[[#This Row],[Exportação]]</f>
        <v>6224</v>
      </c>
    </row>
    <row r="2839" spans="1:11" x14ac:dyDescent="0.2">
      <c r="A2839" s="56">
        <v>4</v>
      </c>
      <c r="B2839">
        <v>1986</v>
      </c>
      <c r="C2839" t="s">
        <v>19</v>
      </c>
      <c r="D2839" s="58">
        <v>31503</v>
      </c>
      <c r="E2839" s="30" t="s">
        <v>1</v>
      </c>
      <c r="F2839">
        <v>7010</v>
      </c>
      <c r="G2839">
        <v>7010</v>
      </c>
      <c r="H2839">
        <v>0</v>
      </c>
      <c r="I2839">
        <v>7084</v>
      </c>
      <c r="J2839">
        <v>425</v>
      </c>
      <c r="K2839">
        <f>TB_VOLUMEDEVENDAS[[#This Row],[Produção]]-TB_VOLUMEDEVENDAS[[#This Row],[Exportação]]</f>
        <v>6659</v>
      </c>
    </row>
    <row r="2840" spans="1:11" x14ac:dyDescent="0.2">
      <c r="A2840" s="56">
        <v>5</v>
      </c>
      <c r="B2840">
        <v>1986</v>
      </c>
      <c r="C2840" t="s">
        <v>20</v>
      </c>
      <c r="D2840" s="58">
        <v>31533</v>
      </c>
      <c r="E2840" s="30" t="s">
        <v>1</v>
      </c>
      <c r="F2840">
        <v>6373</v>
      </c>
      <c r="G2840">
        <v>6373</v>
      </c>
      <c r="H2840">
        <v>0</v>
      </c>
      <c r="I2840">
        <v>6820</v>
      </c>
      <c r="J2840">
        <v>433</v>
      </c>
      <c r="K2840">
        <f>TB_VOLUMEDEVENDAS[[#This Row],[Produção]]-TB_VOLUMEDEVENDAS[[#This Row],[Exportação]]</f>
        <v>6387</v>
      </c>
    </row>
    <row r="2841" spans="1:11" x14ac:dyDescent="0.2">
      <c r="A2841" s="56">
        <v>6</v>
      </c>
      <c r="B2841">
        <v>1986</v>
      </c>
      <c r="C2841" t="s">
        <v>21</v>
      </c>
      <c r="D2841" s="58">
        <v>31564</v>
      </c>
      <c r="E2841" s="30" t="s">
        <v>1</v>
      </c>
      <c r="F2841">
        <v>5706</v>
      </c>
      <c r="G2841">
        <v>5706</v>
      </c>
      <c r="H2841">
        <v>0</v>
      </c>
      <c r="I2841">
        <v>6920</v>
      </c>
      <c r="J2841">
        <v>533</v>
      </c>
      <c r="K2841">
        <f>TB_VOLUMEDEVENDAS[[#This Row],[Produção]]-TB_VOLUMEDEVENDAS[[#This Row],[Exportação]]</f>
        <v>6387</v>
      </c>
    </row>
    <row r="2842" spans="1:11" x14ac:dyDescent="0.2">
      <c r="A2842" s="56">
        <v>7</v>
      </c>
      <c r="B2842">
        <v>1986</v>
      </c>
      <c r="C2842" t="s">
        <v>22</v>
      </c>
      <c r="D2842" s="58">
        <v>31594</v>
      </c>
      <c r="E2842" s="30" t="s">
        <v>1</v>
      </c>
      <c r="F2842">
        <v>6841</v>
      </c>
      <c r="G2842">
        <v>6841</v>
      </c>
      <c r="H2842">
        <v>0</v>
      </c>
      <c r="I2842">
        <v>7006</v>
      </c>
      <c r="J2842">
        <v>543</v>
      </c>
      <c r="K2842">
        <f>TB_VOLUMEDEVENDAS[[#This Row],[Produção]]-TB_VOLUMEDEVENDAS[[#This Row],[Exportação]]</f>
        <v>6463</v>
      </c>
    </row>
    <row r="2843" spans="1:11" x14ac:dyDescent="0.2">
      <c r="A2843" s="56">
        <v>8</v>
      </c>
      <c r="B2843">
        <v>1986</v>
      </c>
      <c r="C2843" t="s">
        <v>23</v>
      </c>
      <c r="D2843" s="58">
        <v>31625</v>
      </c>
      <c r="E2843" s="30" t="s">
        <v>1</v>
      </c>
      <c r="F2843">
        <v>6113</v>
      </c>
      <c r="G2843">
        <v>6113</v>
      </c>
      <c r="H2843">
        <v>0</v>
      </c>
      <c r="I2843">
        <v>6436</v>
      </c>
      <c r="J2843">
        <v>474</v>
      </c>
      <c r="K2843">
        <f>TB_VOLUMEDEVENDAS[[#This Row],[Produção]]-TB_VOLUMEDEVENDAS[[#This Row],[Exportação]]</f>
        <v>5962</v>
      </c>
    </row>
    <row r="2844" spans="1:11" x14ac:dyDescent="0.2">
      <c r="A2844" s="56">
        <v>9</v>
      </c>
      <c r="B2844">
        <v>1986</v>
      </c>
      <c r="C2844" t="s">
        <v>24</v>
      </c>
      <c r="D2844" s="58">
        <v>31656</v>
      </c>
      <c r="E2844" s="30" t="s">
        <v>1</v>
      </c>
      <c r="F2844">
        <v>6666</v>
      </c>
      <c r="G2844">
        <v>6666</v>
      </c>
      <c r="H2844">
        <v>0</v>
      </c>
      <c r="I2844">
        <v>7388</v>
      </c>
      <c r="J2844">
        <v>217</v>
      </c>
      <c r="K2844">
        <f>TB_VOLUMEDEVENDAS[[#This Row],[Produção]]-TB_VOLUMEDEVENDAS[[#This Row],[Exportação]]</f>
        <v>7171</v>
      </c>
    </row>
    <row r="2845" spans="1:11" x14ac:dyDescent="0.2">
      <c r="A2845" s="56">
        <v>10</v>
      </c>
      <c r="B2845">
        <v>1986</v>
      </c>
      <c r="C2845" t="s">
        <v>25</v>
      </c>
      <c r="D2845" s="58">
        <v>31686</v>
      </c>
      <c r="E2845" s="30" t="s">
        <v>1</v>
      </c>
      <c r="F2845">
        <v>6764</v>
      </c>
      <c r="G2845">
        <v>6764</v>
      </c>
      <c r="H2845">
        <v>0</v>
      </c>
      <c r="I2845">
        <v>6646</v>
      </c>
      <c r="J2845">
        <v>712</v>
      </c>
      <c r="K2845">
        <f>TB_VOLUMEDEVENDAS[[#This Row],[Produção]]-TB_VOLUMEDEVENDAS[[#This Row],[Exportação]]</f>
        <v>5934</v>
      </c>
    </row>
    <row r="2846" spans="1:11" x14ac:dyDescent="0.2">
      <c r="A2846" s="56">
        <v>11</v>
      </c>
      <c r="B2846">
        <v>1986</v>
      </c>
      <c r="C2846" t="s">
        <v>26</v>
      </c>
      <c r="D2846" s="58">
        <v>31717</v>
      </c>
      <c r="E2846" s="30" t="s">
        <v>1</v>
      </c>
      <c r="F2846">
        <v>3129</v>
      </c>
      <c r="G2846">
        <v>3129</v>
      </c>
      <c r="H2846">
        <v>0</v>
      </c>
      <c r="I2846">
        <v>5838</v>
      </c>
      <c r="J2846">
        <v>535</v>
      </c>
      <c r="K2846">
        <f>TB_VOLUMEDEVENDAS[[#This Row],[Produção]]-TB_VOLUMEDEVENDAS[[#This Row],[Exportação]]</f>
        <v>5303</v>
      </c>
    </row>
    <row r="2847" spans="1:11" x14ac:dyDescent="0.2">
      <c r="A2847" s="56">
        <v>12</v>
      </c>
      <c r="B2847">
        <v>1986</v>
      </c>
      <c r="C2847" t="s">
        <v>27</v>
      </c>
      <c r="D2847" s="58">
        <v>31747</v>
      </c>
      <c r="E2847" s="30" t="s">
        <v>1</v>
      </c>
      <c r="F2847">
        <v>5933</v>
      </c>
      <c r="G2847">
        <v>5933</v>
      </c>
      <c r="H2847">
        <v>0</v>
      </c>
      <c r="I2847">
        <v>5035</v>
      </c>
      <c r="J2847">
        <v>784</v>
      </c>
      <c r="K2847">
        <f>TB_VOLUMEDEVENDAS[[#This Row],[Produção]]-TB_VOLUMEDEVENDAS[[#This Row],[Exportação]]</f>
        <v>4251</v>
      </c>
    </row>
    <row r="2848" spans="1:11" x14ac:dyDescent="0.2">
      <c r="A2848" s="56">
        <v>1</v>
      </c>
      <c r="B2848">
        <v>1987</v>
      </c>
      <c r="C2848" t="s">
        <v>16</v>
      </c>
      <c r="D2848" s="58">
        <v>31778</v>
      </c>
      <c r="E2848" s="30" t="s">
        <v>1</v>
      </c>
      <c r="F2848">
        <v>3777</v>
      </c>
      <c r="G2848">
        <v>3777</v>
      </c>
      <c r="H2848">
        <v>0</v>
      </c>
      <c r="I2848">
        <v>5223</v>
      </c>
      <c r="J2848">
        <v>359</v>
      </c>
      <c r="K2848">
        <f>TB_VOLUMEDEVENDAS[[#This Row],[Produção]]-TB_VOLUMEDEVENDAS[[#This Row],[Exportação]]</f>
        <v>4864</v>
      </c>
    </row>
    <row r="2849" spans="1:11" x14ac:dyDescent="0.2">
      <c r="A2849" s="56">
        <v>2</v>
      </c>
      <c r="B2849">
        <v>1987</v>
      </c>
      <c r="C2849" t="s">
        <v>17</v>
      </c>
      <c r="D2849" s="58">
        <v>31809</v>
      </c>
      <c r="E2849" s="30" t="s">
        <v>1</v>
      </c>
      <c r="F2849">
        <v>4609</v>
      </c>
      <c r="G2849">
        <v>4609</v>
      </c>
      <c r="H2849">
        <v>0</v>
      </c>
      <c r="I2849">
        <v>4797</v>
      </c>
      <c r="J2849">
        <v>391</v>
      </c>
      <c r="K2849">
        <f>TB_VOLUMEDEVENDAS[[#This Row],[Produção]]-TB_VOLUMEDEVENDAS[[#This Row],[Exportação]]</f>
        <v>4406</v>
      </c>
    </row>
    <row r="2850" spans="1:11" x14ac:dyDescent="0.2">
      <c r="A2850" s="56">
        <v>3</v>
      </c>
      <c r="B2850">
        <v>1987</v>
      </c>
      <c r="C2850" t="s">
        <v>18</v>
      </c>
      <c r="D2850" s="58">
        <v>31837</v>
      </c>
      <c r="E2850" s="30" t="s">
        <v>1</v>
      </c>
      <c r="F2850">
        <v>3915</v>
      </c>
      <c r="G2850">
        <v>3915</v>
      </c>
      <c r="H2850">
        <v>0</v>
      </c>
      <c r="I2850">
        <v>5543</v>
      </c>
      <c r="J2850">
        <v>554</v>
      </c>
      <c r="K2850">
        <f>TB_VOLUMEDEVENDAS[[#This Row],[Produção]]-TB_VOLUMEDEVENDAS[[#This Row],[Exportação]]</f>
        <v>4989</v>
      </c>
    </row>
    <row r="2851" spans="1:11" x14ac:dyDescent="0.2">
      <c r="A2851" s="56">
        <v>4</v>
      </c>
      <c r="B2851">
        <v>1987</v>
      </c>
      <c r="C2851" t="s">
        <v>19</v>
      </c>
      <c r="D2851" s="58">
        <v>31868</v>
      </c>
      <c r="E2851" s="30" t="s">
        <v>1</v>
      </c>
      <c r="F2851">
        <v>5700</v>
      </c>
      <c r="G2851">
        <v>5700</v>
      </c>
      <c r="H2851">
        <v>0</v>
      </c>
      <c r="I2851">
        <v>5725</v>
      </c>
      <c r="J2851">
        <v>884</v>
      </c>
      <c r="K2851">
        <f>TB_VOLUMEDEVENDAS[[#This Row],[Produção]]-TB_VOLUMEDEVENDAS[[#This Row],[Exportação]]</f>
        <v>4841</v>
      </c>
    </row>
    <row r="2852" spans="1:11" x14ac:dyDescent="0.2">
      <c r="A2852" s="56">
        <v>5</v>
      </c>
      <c r="B2852">
        <v>1987</v>
      </c>
      <c r="C2852" t="s">
        <v>20</v>
      </c>
      <c r="D2852" s="58">
        <v>31898</v>
      </c>
      <c r="E2852" s="30" t="s">
        <v>1</v>
      </c>
      <c r="F2852">
        <v>4965</v>
      </c>
      <c r="G2852">
        <v>4965</v>
      </c>
      <c r="H2852">
        <v>0</v>
      </c>
      <c r="I2852">
        <v>6027</v>
      </c>
      <c r="J2852">
        <v>950</v>
      </c>
      <c r="K2852">
        <f>TB_VOLUMEDEVENDAS[[#This Row],[Produção]]-TB_VOLUMEDEVENDAS[[#This Row],[Exportação]]</f>
        <v>5077</v>
      </c>
    </row>
    <row r="2853" spans="1:11" x14ac:dyDescent="0.2">
      <c r="A2853" s="56">
        <v>6</v>
      </c>
      <c r="B2853">
        <v>1987</v>
      </c>
      <c r="C2853" t="s">
        <v>21</v>
      </c>
      <c r="D2853" s="58">
        <v>31929</v>
      </c>
      <c r="E2853" s="30" t="s">
        <v>1</v>
      </c>
      <c r="F2853">
        <v>3499</v>
      </c>
      <c r="G2853">
        <v>3499</v>
      </c>
      <c r="H2853">
        <v>0</v>
      </c>
      <c r="I2853">
        <v>5938</v>
      </c>
      <c r="J2853">
        <v>988</v>
      </c>
      <c r="K2853">
        <f>TB_VOLUMEDEVENDAS[[#This Row],[Produção]]-TB_VOLUMEDEVENDAS[[#This Row],[Exportação]]</f>
        <v>4950</v>
      </c>
    </row>
    <row r="2854" spans="1:11" x14ac:dyDescent="0.2">
      <c r="A2854" s="56">
        <v>7</v>
      </c>
      <c r="B2854">
        <v>1987</v>
      </c>
      <c r="C2854" t="s">
        <v>22</v>
      </c>
      <c r="D2854" s="58">
        <v>31959</v>
      </c>
      <c r="E2854" s="30" t="s">
        <v>1</v>
      </c>
      <c r="F2854">
        <v>5563</v>
      </c>
      <c r="G2854">
        <v>5563</v>
      </c>
      <c r="H2854">
        <v>0</v>
      </c>
      <c r="I2854">
        <v>6152</v>
      </c>
      <c r="J2854">
        <v>1395</v>
      </c>
      <c r="K2854">
        <f>TB_VOLUMEDEVENDAS[[#This Row],[Produção]]-TB_VOLUMEDEVENDAS[[#This Row],[Exportação]]</f>
        <v>4757</v>
      </c>
    </row>
    <row r="2855" spans="1:11" x14ac:dyDescent="0.2">
      <c r="A2855" s="56">
        <v>8</v>
      </c>
      <c r="B2855">
        <v>1987</v>
      </c>
      <c r="C2855" t="s">
        <v>23</v>
      </c>
      <c r="D2855" s="58">
        <v>31990</v>
      </c>
      <c r="E2855" s="30" t="s">
        <v>1</v>
      </c>
      <c r="F2855">
        <v>4791</v>
      </c>
      <c r="G2855">
        <v>4791</v>
      </c>
      <c r="H2855">
        <v>0</v>
      </c>
      <c r="I2855">
        <v>4857</v>
      </c>
      <c r="J2855">
        <v>882</v>
      </c>
      <c r="K2855">
        <f>TB_VOLUMEDEVENDAS[[#This Row],[Produção]]-TB_VOLUMEDEVENDAS[[#This Row],[Exportação]]</f>
        <v>3975</v>
      </c>
    </row>
    <row r="2856" spans="1:11" x14ac:dyDescent="0.2">
      <c r="A2856" s="56">
        <v>9</v>
      </c>
      <c r="B2856">
        <v>1987</v>
      </c>
      <c r="C2856" t="s">
        <v>24</v>
      </c>
      <c r="D2856" s="58">
        <v>32021</v>
      </c>
      <c r="E2856" s="30" t="s">
        <v>1</v>
      </c>
      <c r="F2856">
        <v>4584</v>
      </c>
      <c r="G2856">
        <v>4584</v>
      </c>
      <c r="H2856">
        <v>0</v>
      </c>
      <c r="I2856">
        <v>6097</v>
      </c>
      <c r="J2856">
        <v>749</v>
      </c>
      <c r="K2856">
        <f>TB_VOLUMEDEVENDAS[[#This Row],[Produção]]-TB_VOLUMEDEVENDAS[[#This Row],[Exportação]]</f>
        <v>5348</v>
      </c>
    </row>
    <row r="2857" spans="1:11" x14ac:dyDescent="0.2">
      <c r="A2857" s="56">
        <v>10</v>
      </c>
      <c r="B2857">
        <v>1987</v>
      </c>
      <c r="C2857" t="s">
        <v>25</v>
      </c>
      <c r="D2857" s="58">
        <v>32051</v>
      </c>
      <c r="E2857" s="30" t="s">
        <v>1</v>
      </c>
      <c r="F2857">
        <v>5607</v>
      </c>
      <c r="G2857">
        <v>5607</v>
      </c>
      <c r="H2857">
        <v>0</v>
      </c>
      <c r="I2857">
        <v>6234</v>
      </c>
      <c r="J2857">
        <v>1411</v>
      </c>
      <c r="K2857">
        <f>TB_VOLUMEDEVENDAS[[#This Row],[Produção]]-TB_VOLUMEDEVENDAS[[#This Row],[Exportação]]</f>
        <v>4823</v>
      </c>
    </row>
    <row r="2858" spans="1:11" x14ac:dyDescent="0.2">
      <c r="A2858" s="56">
        <v>11</v>
      </c>
      <c r="B2858">
        <v>1987</v>
      </c>
      <c r="C2858" t="s">
        <v>26</v>
      </c>
      <c r="D2858" s="58">
        <v>32082</v>
      </c>
      <c r="E2858" s="30" t="s">
        <v>1</v>
      </c>
      <c r="F2858">
        <v>4662</v>
      </c>
      <c r="G2858">
        <v>4662</v>
      </c>
      <c r="H2858">
        <v>0</v>
      </c>
      <c r="I2858">
        <v>5971</v>
      </c>
      <c r="J2858">
        <v>1299</v>
      </c>
      <c r="K2858">
        <f>TB_VOLUMEDEVENDAS[[#This Row],[Produção]]-TB_VOLUMEDEVENDAS[[#This Row],[Exportação]]</f>
        <v>4672</v>
      </c>
    </row>
    <row r="2859" spans="1:11" x14ac:dyDescent="0.2">
      <c r="A2859" s="56">
        <v>12</v>
      </c>
      <c r="B2859">
        <v>1987</v>
      </c>
      <c r="C2859" t="s">
        <v>27</v>
      </c>
      <c r="D2859" s="58">
        <v>32112</v>
      </c>
      <c r="E2859" s="30" t="s">
        <v>1</v>
      </c>
      <c r="F2859">
        <v>4713</v>
      </c>
      <c r="G2859">
        <v>4713</v>
      </c>
      <c r="H2859">
        <v>0</v>
      </c>
      <c r="I2859">
        <v>5371</v>
      </c>
      <c r="J2859">
        <v>1382</v>
      </c>
      <c r="K2859">
        <f>TB_VOLUMEDEVENDAS[[#This Row],[Produção]]-TB_VOLUMEDEVENDAS[[#This Row],[Exportação]]</f>
        <v>3989</v>
      </c>
    </row>
    <row r="2860" spans="1:11" x14ac:dyDescent="0.2">
      <c r="A2860" s="56">
        <v>1</v>
      </c>
      <c r="B2860">
        <v>1988</v>
      </c>
      <c r="C2860" t="s">
        <v>16</v>
      </c>
      <c r="D2860" s="58">
        <v>32143</v>
      </c>
      <c r="E2860" s="30" t="s">
        <v>1</v>
      </c>
      <c r="F2860">
        <v>3661</v>
      </c>
      <c r="G2860">
        <v>3661</v>
      </c>
      <c r="H2860">
        <v>0</v>
      </c>
      <c r="I2860">
        <v>5499</v>
      </c>
      <c r="J2860">
        <v>862</v>
      </c>
      <c r="K2860">
        <f>TB_VOLUMEDEVENDAS[[#This Row],[Produção]]-TB_VOLUMEDEVENDAS[[#This Row],[Exportação]]</f>
        <v>4637</v>
      </c>
    </row>
    <row r="2861" spans="1:11" x14ac:dyDescent="0.2">
      <c r="A2861" s="56">
        <v>2</v>
      </c>
      <c r="B2861">
        <v>1988</v>
      </c>
      <c r="C2861" t="s">
        <v>17</v>
      </c>
      <c r="D2861" s="58">
        <v>32174</v>
      </c>
      <c r="E2861" s="30" t="s">
        <v>1</v>
      </c>
      <c r="F2861">
        <v>4639</v>
      </c>
      <c r="G2861">
        <v>4639</v>
      </c>
      <c r="H2861">
        <v>0</v>
      </c>
      <c r="I2861">
        <v>6130</v>
      </c>
      <c r="J2861">
        <v>1284</v>
      </c>
      <c r="K2861">
        <f>TB_VOLUMEDEVENDAS[[#This Row],[Produção]]-TB_VOLUMEDEVENDAS[[#This Row],[Exportação]]</f>
        <v>4846</v>
      </c>
    </row>
    <row r="2862" spans="1:11" x14ac:dyDescent="0.2">
      <c r="A2862" s="56">
        <v>3</v>
      </c>
      <c r="B2862">
        <v>1988</v>
      </c>
      <c r="C2862" t="s">
        <v>18</v>
      </c>
      <c r="D2862" s="58">
        <v>32203</v>
      </c>
      <c r="E2862" s="30" t="s">
        <v>1</v>
      </c>
      <c r="F2862">
        <v>5376</v>
      </c>
      <c r="G2862">
        <v>5376</v>
      </c>
      <c r="H2862">
        <v>0</v>
      </c>
      <c r="I2862">
        <v>7196</v>
      </c>
      <c r="J2862">
        <v>1291</v>
      </c>
      <c r="K2862">
        <f>TB_VOLUMEDEVENDAS[[#This Row],[Produção]]-TB_VOLUMEDEVENDAS[[#This Row],[Exportação]]</f>
        <v>5905</v>
      </c>
    </row>
    <row r="2863" spans="1:11" x14ac:dyDescent="0.2">
      <c r="A2863" s="56">
        <v>4</v>
      </c>
      <c r="B2863">
        <v>1988</v>
      </c>
      <c r="C2863" t="s">
        <v>19</v>
      </c>
      <c r="D2863" s="58">
        <v>32234</v>
      </c>
      <c r="E2863" s="30" t="s">
        <v>1</v>
      </c>
      <c r="F2863">
        <v>4671</v>
      </c>
      <c r="G2863">
        <v>4671</v>
      </c>
      <c r="H2863">
        <v>0</v>
      </c>
      <c r="I2863">
        <v>6004</v>
      </c>
      <c r="J2863">
        <v>1160</v>
      </c>
      <c r="K2863">
        <f>TB_VOLUMEDEVENDAS[[#This Row],[Produção]]-TB_VOLUMEDEVENDAS[[#This Row],[Exportação]]</f>
        <v>4844</v>
      </c>
    </row>
    <row r="2864" spans="1:11" x14ac:dyDescent="0.2">
      <c r="A2864" s="56">
        <v>5</v>
      </c>
      <c r="B2864">
        <v>1988</v>
      </c>
      <c r="C2864" t="s">
        <v>20</v>
      </c>
      <c r="D2864" s="58">
        <v>32264</v>
      </c>
      <c r="E2864" s="30" t="s">
        <v>1</v>
      </c>
      <c r="F2864">
        <v>4738</v>
      </c>
      <c r="G2864">
        <v>4738</v>
      </c>
      <c r="H2864">
        <v>0</v>
      </c>
      <c r="I2864">
        <v>5737</v>
      </c>
      <c r="J2864">
        <v>1531</v>
      </c>
      <c r="K2864">
        <f>TB_VOLUMEDEVENDAS[[#This Row],[Produção]]-TB_VOLUMEDEVENDAS[[#This Row],[Exportação]]</f>
        <v>4206</v>
      </c>
    </row>
    <row r="2865" spans="1:11" x14ac:dyDescent="0.2">
      <c r="A2865" s="56">
        <v>6</v>
      </c>
      <c r="B2865">
        <v>1988</v>
      </c>
      <c r="C2865" t="s">
        <v>21</v>
      </c>
      <c r="D2865" s="58">
        <v>32295</v>
      </c>
      <c r="E2865" s="30" t="s">
        <v>1</v>
      </c>
      <c r="F2865">
        <v>5033</v>
      </c>
      <c r="G2865">
        <v>5033</v>
      </c>
      <c r="H2865">
        <v>0</v>
      </c>
      <c r="I2865">
        <v>6795</v>
      </c>
      <c r="J2865">
        <v>1113</v>
      </c>
      <c r="K2865">
        <f>TB_VOLUMEDEVENDAS[[#This Row],[Produção]]-TB_VOLUMEDEVENDAS[[#This Row],[Exportação]]</f>
        <v>5682</v>
      </c>
    </row>
    <row r="2866" spans="1:11" x14ac:dyDescent="0.2">
      <c r="A2866" s="56">
        <v>7</v>
      </c>
      <c r="B2866">
        <v>1988</v>
      </c>
      <c r="C2866" t="s">
        <v>22</v>
      </c>
      <c r="D2866" s="58">
        <v>32325</v>
      </c>
      <c r="E2866" s="30" t="s">
        <v>1</v>
      </c>
      <c r="F2866">
        <v>4896</v>
      </c>
      <c r="G2866">
        <v>4896</v>
      </c>
      <c r="H2866">
        <v>0</v>
      </c>
      <c r="I2866">
        <v>6415</v>
      </c>
      <c r="J2866">
        <v>660</v>
      </c>
      <c r="K2866">
        <f>TB_VOLUMEDEVENDAS[[#This Row],[Produção]]-TB_VOLUMEDEVENDAS[[#This Row],[Exportação]]</f>
        <v>5755</v>
      </c>
    </row>
    <row r="2867" spans="1:11" x14ac:dyDescent="0.2">
      <c r="A2867" s="56">
        <v>8</v>
      </c>
      <c r="B2867">
        <v>1988</v>
      </c>
      <c r="C2867" t="s">
        <v>23</v>
      </c>
      <c r="D2867" s="58">
        <v>32356</v>
      </c>
      <c r="E2867" s="30" t="s">
        <v>1</v>
      </c>
      <c r="F2867">
        <v>5445</v>
      </c>
      <c r="G2867">
        <v>5445</v>
      </c>
      <c r="H2867">
        <v>0</v>
      </c>
      <c r="I2867">
        <v>6108</v>
      </c>
      <c r="J2867">
        <v>1432</v>
      </c>
      <c r="K2867">
        <f>TB_VOLUMEDEVENDAS[[#This Row],[Produção]]-TB_VOLUMEDEVENDAS[[#This Row],[Exportação]]</f>
        <v>4676</v>
      </c>
    </row>
    <row r="2868" spans="1:11" x14ac:dyDescent="0.2">
      <c r="A2868" s="56">
        <v>9</v>
      </c>
      <c r="B2868">
        <v>1988</v>
      </c>
      <c r="C2868" t="s">
        <v>24</v>
      </c>
      <c r="D2868" s="58">
        <v>32387</v>
      </c>
      <c r="E2868" s="30" t="s">
        <v>1</v>
      </c>
      <c r="F2868">
        <v>4010</v>
      </c>
      <c r="G2868">
        <v>4010</v>
      </c>
      <c r="H2868">
        <v>0</v>
      </c>
      <c r="I2868">
        <v>4441</v>
      </c>
      <c r="J2868">
        <v>671</v>
      </c>
      <c r="K2868">
        <f>TB_VOLUMEDEVENDAS[[#This Row],[Produção]]-TB_VOLUMEDEVENDAS[[#This Row],[Exportação]]</f>
        <v>3770</v>
      </c>
    </row>
    <row r="2869" spans="1:11" x14ac:dyDescent="0.2">
      <c r="A2869" s="56">
        <v>10</v>
      </c>
      <c r="B2869">
        <v>1988</v>
      </c>
      <c r="C2869" t="s">
        <v>25</v>
      </c>
      <c r="D2869" s="58">
        <v>32417</v>
      </c>
      <c r="E2869" s="30" t="s">
        <v>1</v>
      </c>
      <c r="F2869">
        <v>4423</v>
      </c>
      <c r="G2869">
        <v>4423</v>
      </c>
      <c r="H2869">
        <v>0</v>
      </c>
      <c r="I2869">
        <v>5145</v>
      </c>
      <c r="J2869">
        <v>971</v>
      </c>
      <c r="K2869">
        <f>TB_VOLUMEDEVENDAS[[#This Row],[Produção]]-TB_VOLUMEDEVENDAS[[#This Row],[Exportação]]</f>
        <v>4174</v>
      </c>
    </row>
    <row r="2870" spans="1:11" x14ac:dyDescent="0.2">
      <c r="A2870" s="56">
        <v>11</v>
      </c>
      <c r="B2870">
        <v>1988</v>
      </c>
      <c r="C2870" t="s">
        <v>26</v>
      </c>
      <c r="D2870" s="58">
        <v>32448</v>
      </c>
      <c r="E2870" s="30" t="s">
        <v>1</v>
      </c>
      <c r="F2870">
        <v>4179</v>
      </c>
      <c r="G2870">
        <v>4179</v>
      </c>
      <c r="H2870">
        <v>0</v>
      </c>
      <c r="I2870">
        <v>5298</v>
      </c>
      <c r="J2870">
        <v>865</v>
      </c>
      <c r="K2870">
        <f>TB_VOLUMEDEVENDAS[[#This Row],[Produção]]-TB_VOLUMEDEVENDAS[[#This Row],[Exportação]]</f>
        <v>4433</v>
      </c>
    </row>
    <row r="2871" spans="1:11" x14ac:dyDescent="0.2">
      <c r="A2871" s="56">
        <v>12</v>
      </c>
      <c r="B2871">
        <v>1988</v>
      </c>
      <c r="C2871" t="s">
        <v>27</v>
      </c>
      <c r="D2871" s="58">
        <v>32478</v>
      </c>
      <c r="E2871" s="30" t="s">
        <v>1</v>
      </c>
      <c r="F2871">
        <v>3841</v>
      </c>
      <c r="G2871">
        <v>3841</v>
      </c>
      <c r="H2871">
        <v>0</v>
      </c>
      <c r="I2871">
        <v>4112</v>
      </c>
      <c r="J2871">
        <v>1084</v>
      </c>
      <c r="K2871">
        <f>TB_VOLUMEDEVENDAS[[#This Row],[Produção]]-TB_VOLUMEDEVENDAS[[#This Row],[Exportação]]</f>
        <v>3028</v>
      </c>
    </row>
    <row r="2872" spans="1:11" x14ac:dyDescent="0.2">
      <c r="A2872" s="56">
        <v>1</v>
      </c>
      <c r="B2872">
        <v>1989</v>
      </c>
      <c r="C2872" t="s">
        <v>16</v>
      </c>
      <c r="D2872" s="58">
        <v>32509</v>
      </c>
      <c r="E2872" s="30" t="s">
        <v>1</v>
      </c>
      <c r="F2872">
        <v>2693</v>
      </c>
      <c r="G2872">
        <v>2693</v>
      </c>
      <c r="H2872">
        <v>0</v>
      </c>
      <c r="I2872">
        <v>4832</v>
      </c>
      <c r="J2872">
        <v>709</v>
      </c>
      <c r="K2872">
        <f>TB_VOLUMEDEVENDAS[[#This Row],[Produção]]-TB_VOLUMEDEVENDAS[[#This Row],[Exportação]]</f>
        <v>4123</v>
      </c>
    </row>
    <row r="2873" spans="1:11" x14ac:dyDescent="0.2">
      <c r="A2873" s="56">
        <v>2</v>
      </c>
      <c r="B2873">
        <v>1989</v>
      </c>
      <c r="C2873" t="s">
        <v>17</v>
      </c>
      <c r="D2873" s="58">
        <v>32540</v>
      </c>
      <c r="E2873" s="30" t="s">
        <v>1</v>
      </c>
      <c r="F2873">
        <v>3207</v>
      </c>
      <c r="G2873">
        <v>3207</v>
      </c>
      <c r="H2873">
        <v>0</v>
      </c>
      <c r="I2873">
        <v>4448</v>
      </c>
      <c r="J2873">
        <v>521</v>
      </c>
      <c r="K2873">
        <f>TB_VOLUMEDEVENDAS[[#This Row],[Produção]]-TB_VOLUMEDEVENDAS[[#This Row],[Exportação]]</f>
        <v>3927</v>
      </c>
    </row>
    <row r="2874" spans="1:11" x14ac:dyDescent="0.2">
      <c r="A2874" s="56">
        <v>3</v>
      </c>
      <c r="B2874">
        <v>1989</v>
      </c>
      <c r="C2874" t="s">
        <v>18</v>
      </c>
      <c r="D2874" s="58">
        <v>32568</v>
      </c>
      <c r="E2874" s="30" t="s">
        <v>1</v>
      </c>
      <c r="F2874">
        <v>4359</v>
      </c>
      <c r="G2874">
        <v>4359</v>
      </c>
      <c r="H2874">
        <v>0</v>
      </c>
      <c r="I2874">
        <v>2916</v>
      </c>
      <c r="J2874">
        <v>931</v>
      </c>
      <c r="K2874">
        <f>TB_VOLUMEDEVENDAS[[#This Row],[Produção]]-TB_VOLUMEDEVENDAS[[#This Row],[Exportação]]</f>
        <v>1985</v>
      </c>
    </row>
    <row r="2875" spans="1:11" x14ac:dyDescent="0.2">
      <c r="A2875" s="56">
        <v>4</v>
      </c>
      <c r="B2875">
        <v>1989</v>
      </c>
      <c r="C2875" t="s">
        <v>19</v>
      </c>
      <c r="D2875" s="58">
        <v>32599</v>
      </c>
      <c r="E2875" s="30" t="s">
        <v>1</v>
      </c>
      <c r="F2875">
        <v>2777</v>
      </c>
      <c r="G2875">
        <v>2777</v>
      </c>
      <c r="H2875">
        <v>0</v>
      </c>
      <c r="I2875">
        <v>2900</v>
      </c>
      <c r="J2875">
        <v>560</v>
      </c>
      <c r="K2875">
        <f>TB_VOLUMEDEVENDAS[[#This Row],[Produção]]-TB_VOLUMEDEVENDAS[[#This Row],[Exportação]]</f>
        <v>2340</v>
      </c>
    </row>
    <row r="2876" spans="1:11" x14ac:dyDescent="0.2">
      <c r="A2876" s="56">
        <v>5</v>
      </c>
      <c r="B2876">
        <v>1989</v>
      </c>
      <c r="C2876" t="s">
        <v>20</v>
      </c>
      <c r="D2876" s="58">
        <v>32629</v>
      </c>
      <c r="E2876" s="30" t="s">
        <v>1</v>
      </c>
      <c r="F2876">
        <v>3038</v>
      </c>
      <c r="G2876">
        <v>3038</v>
      </c>
      <c r="H2876">
        <v>0</v>
      </c>
      <c r="I2876">
        <v>4044</v>
      </c>
      <c r="J2876">
        <v>685</v>
      </c>
      <c r="K2876">
        <f>TB_VOLUMEDEVENDAS[[#This Row],[Produção]]-TB_VOLUMEDEVENDAS[[#This Row],[Exportação]]</f>
        <v>3359</v>
      </c>
    </row>
    <row r="2877" spans="1:11" x14ac:dyDescent="0.2">
      <c r="A2877" s="56">
        <v>6</v>
      </c>
      <c r="B2877">
        <v>1989</v>
      </c>
      <c r="C2877" t="s">
        <v>21</v>
      </c>
      <c r="D2877" s="58">
        <v>32660</v>
      </c>
      <c r="E2877" s="30" t="s">
        <v>1</v>
      </c>
      <c r="F2877">
        <v>4128</v>
      </c>
      <c r="G2877">
        <v>4128</v>
      </c>
      <c r="H2877">
        <v>0</v>
      </c>
      <c r="I2877">
        <v>5261</v>
      </c>
      <c r="J2877">
        <v>1207</v>
      </c>
      <c r="K2877">
        <f>TB_VOLUMEDEVENDAS[[#This Row],[Produção]]-TB_VOLUMEDEVENDAS[[#This Row],[Exportação]]</f>
        <v>4054</v>
      </c>
    </row>
    <row r="2878" spans="1:11" x14ac:dyDescent="0.2">
      <c r="A2878" s="56">
        <v>7</v>
      </c>
      <c r="B2878">
        <v>1989</v>
      </c>
      <c r="C2878" t="s">
        <v>22</v>
      </c>
      <c r="D2878" s="58">
        <v>32690</v>
      </c>
      <c r="E2878" s="30" t="s">
        <v>1</v>
      </c>
      <c r="F2878">
        <v>4689</v>
      </c>
      <c r="G2878">
        <v>4689</v>
      </c>
      <c r="H2878">
        <v>0</v>
      </c>
      <c r="I2878">
        <v>5251</v>
      </c>
      <c r="J2878">
        <v>1155</v>
      </c>
      <c r="K2878">
        <f>TB_VOLUMEDEVENDAS[[#This Row],[Produção]]-TB_VOLUMEDEVENDAS[[#This Row],[Exportação]]</f>
        <v>4096</v>
      </c>
    </row>
    <row r="2879" spans="1:11" x14ac:dyDescent="0.2">
      <c r="A2879" s="56">
        <v>8</v>
      </c>
      <c r="B2879">
        <v>1989</v>
      </c>
      <c r="C2879" t="s">
        <v>23</v>
      </c>
      <c r="D2879" s="58">
        <v>32721</v>
      </c>
      <c r="E2879" s="30" t="s">
        <v>1</v>
      </c>
      <c r="F2879">
        <v>5222</v>
      </c>
      <c r="G2879">
        <v>5222</v>
      </c>
      <c r="H2879">
        <v>0</v>
      </c>
      <c r="I2879">
        <v>5995</v>
      </c>
      <c r="J2879">
        <v>933</v>
      </c>
      <c r="K2879">
        <f>TB_VOLUMEDEVENDAS[[#This Row],[Produção]]-TB_VOLUMEDEVENDAS[[#This Row],[Exportação]]</f>
        <v>5062</v>
      </c>
    </row>
    <row r="2880" spans="1:11" x14ac:dyDescent="0.2">
      <c r="A2880" s="56">
        <v>9</v>
      </c>
      <c r="B2880">
        <v>1989</v>
      </c>
      <c r="C2880" t="s">
        <v>24</v>
      </c>
      <c r="D2880" s="58">
        <v>32752</v>
      </c>
      <c r="E2880" s="30" t="s">
        <v>1</v>
      </c>
      <c r="F2880">
        <v>4984</v>
      </c>
      <c r="G2880">
        <v>4984</v>
      </c>
      <c r="H2880">
        <v>0</v>
      </c>
      <c r="I2880">
        <v>5625</v>
      </c>
      <c r="J2880">
        <v>794</v>
      </c>
      <c r="K2880">
        <f>TB_VOLUMEDEVENDAS[[#This Row],[Produção]]-TB_VOLUMEDEVENDAS[[#This Row],[Exportação]]</f>
        <v>4831</v>
      </c>
    </row>
    <row r="2881" spans="1:11" x14ac:dyDescent="0.2">
      <c r="A2881" s="56">
        <v>10</v>
      </c>
      <c r="B2881">
        <v>1989</v>
      </c>
      <c r="C2881" t="s">
        <v>25</v>
      </c>
      <c r="D2881" s="58">
        <v>32782</v>
      </c>
      <c r="E2881" s="30" t="s">
        <v>1</v>
      </c>
      <c r="F2881">
        <v>4514</v>
      </c>
      <c r="G2881">
        <v>4514</v>
      </c>
      <c r="H2881">
        <v>0</v>
      </c>
      <c r="I2881">
        <v>5290</v>
      </c>
      <c r="J2881">
        <v>723</v>
      </c>
      <c r="K2881">
        <f>TB_VOLUMEDEVENDAS[[#This Row],[Produção]]-TB_VOLUMEDEVENDAS[[#This Row],[Exportação]]</f>
        <v>4567</v>
      </c>
    </row>
    <row r="2882" spans="1:11" x14ac:dyDescent="0.2">
      <c r="A2882" s="56">
        <v>11</v>
      </c>
      <c r="B2882">
        <v>1989</v>
      </c>
      <c r="C2882" t="s">
        <v>26</v>
      </c>
      <c r="D2882" s="58">
        <v>32813</v>
      </c>
      <c r="E2882" s="30" t="s">
        <v>1</v>
      </c>
      <c r="F2882">
        <v>4086</v>
      </c>
      <c r="G2882">
        <v>4086</v>
      </c>
      <c r="H2882">
        <v>0</v>
      </c>
      <c r="I2882">
        <v>4987</v>
      </c>
      <c r="J2882">
        <v>791</v>
      </c>
      <c r="K2882">
        <f>TB_VOLUMEDEVENDAS[[#This Row],[Produção]]-TB_VOLUMEDEVENDAS[[#This Row],[Exportação]]</f>
        <v>4196</v>
      </c>
    </row>
    <row r="2883" spans="1:11" x14ac:dyDescent="0.2">
      <c r="A2883" s="56">
        <v>12</v>
      </c>
      <c r="B2883">
        <v>1989</v>
      </c>
      <c r="C2883" t="s">
        <v>27</v>
      </c>
      <c r="D2883" s="58">
        <v>32843</v>
      </c>
      <c r="E2883" s="30" t="s">
        <v>1</v>
      </c>
      <c r="F2883">
        <v>4481</v>
      </c>
      <c r="G2883">
        <v>4481</v>
      </c>
      <c r="H2883">
        <v>0</v>
      </c>
      <c r="I2883">
        <v>5464</v>
      </c>
      <c r="J2883">
        <v>979</v>
      </c>
      <c r="K2883">
        <f>TB_VOLUMEDEVENDAS[[#This Row],[Produção]]-TB_VOLUMEDEVENDAS[[#This Row],[Exportação]]</f>
        <v>4485</v>
      </c>
    </row>
    <row r="2884" spans="1:11" x14ac:dyDescent="0.2">
      <c r="A2884" s="56">
        <v>1</v>
      </c>
      <c r="B2884">
        <v>1990</v>
      </c>
      <c r="C2884" t="s">
        <v>16</v>
      </c>
      <c r="D2884" s="58">
        <v>32874</v>
      </c>
      <c r="E2884" s="30" t="s">
        <v>1</v>
      </c>
      <c r="F2884">
        <v>3554</v>
      </c>
      <c r="G2884">
        <v>3554</v>
      </c>
      <c r="H2884">
        <v>0</v>
      </c>
      <c r="I2884">
        <v>4515</v>
      </c>
      <c r="J2884">
        <v>403</v>
      </c>
      <c r="K2884">
        <f>TB_VOLUMEDEVENDAS[[#This Row],[Produção]]-TB_VOLUMEDEVENDAS[[#This Row],[Exportação]]</f>
        <v>4112</v>
      </c>
    </row>
    <row r="2885" spans="1:11" x14ac:dyDescent="0.2">
      <c r="A2885" s="56">
        <v>2</v>
      </c>
      <c r="B2885">
        <v>1990</v>
      </c>
      <c r="C2885" t="s">
        <v>17</v>
      </c>
      <c r="D2885" s="58">
        <v>32905</v>
      </c>
      <c r="E2885" s="30" t="s">
        <v>1</v>
      </c>
      <c r="F2885">
        <v>4567</v>
      </c>
      <c r="G2885">
        <v>4567</v>
      </c>
      <c r="H2885">
        <v>0</v>
      </c>
      <c r="I2885">
        <v>4981</v>
      </c>
      <c r="J2885">
        <v>281</v>
      </c>
      <c r="K2885">
        <f>TB_VOLUMEDEVENDAS[[#This Row],[Produção]]-TB_VOLUMEDEVENDAS[[#This Row],[Exportação]]</f>
        <v>4700</v>
      </c>
    </row>
    <row r="2886" spans="1:11" x14ac:dyDescent="0.2">
      <c r="A2886" s="56">
        <v>3</v>
      </c>
      <c r="B2886">
        <v>1990</v>
      </c>
      <c r="C2886" t="s">
        <v>18</v>
      </c>
      <c r="D2886" s="58">
        <v>32933</v>
      </c>
      <c r="E2886" s="30" t="s">
        <v>1</v>
      </c>
      <c r="F2886">
        <v>2157</v>
      </c>
      <c r="G2886">
        <v>2157</v>
      </c>
      <c r="H2886">
        <v>0</v>
      </c>
      <c r="I2886">
        <v>4267</v>
      </c>
      <c r="J2886">
        <v>343</v>
      </c>
      <c r="K2886">
        <f>TB_VOLUMEDEVENDAS[[#This Row],[Produção]]-TB_VOLUMEDEVENDAS[[#This Row],[Exportação]]</f>
        <v>3924</v>
      </c>
    </row>
    <row r="2887" spans="1:11" x14ac:dyDescent="0.2">
      <c r="A2887" s="56">
        <v>4</v>
      </c>
      <c r="B2887">
        <v>1990</v>
      </c>
      <c r="C2887" t="s">
        <v>19</v>
      </c>
      <c r="D2887" s="58">
        <v>32964</v>
      </c>
      <c r="E2887" s="30" t="s">
        <v>1</v>
      </c>
      <c r="F2887">
        <v>2808</v>
      </c>
      <c r="G2887">
        <v>2808</v>
      </c>
      <c r="H2887">
        <v>0</v>
      </c>
      <c r="I2887">
        <v>928</v>
      </c>
      <c r="J2887">
        <v>297</v>
      </c>
      <c r="K2887">
        <f>TB_VOLUMEDEVENDAS[[#This Row],[Produção]]-TB_VOLUMEDEVENDAS[[#This Row],[Exportação]]</f>
        <v>631</v>
      </c>
    </row>
    <row r="2888" spans="1:11" x14ac:dyDescent="0.2">
      <c r="A2888" s="56">
        <v>5</v>
      </c>
      <c r="B2888">
        <v>1990</v>
      </c>
      <c r="C2888" t="s">
        <v>20</v>
      </c>
      <c r="D2888" s="58">
        <v>32994</v>
      </c>
      <c r="E2888" s="30" t="s">
        <v>1</v>
      </c>
      <c r="F2888">
        <v>3689</v>
      </c>
      <c r="G2888">
        <v>3689</v>
      </c>
      <c r="H2888">
        <v>0</v>
      </c>
      <c r="I2888">
        <v>3783</v>
      </c>
      <c r="J2888">
        <v>618</v>
      </c>
      <c r="K2888">
        <f>TB_VOLUMEDEVENDAS[[#This Row],[Produção]]-TB_VOLUMEDEVENDAS[[#This Row],[Exportação]]</f>
        <v>3165</v>
      </c>
    </row>
    <row r="2889" spans="1:11" x14ac:dyDescent="0.2">
      <c r="A2889" s="56">
        <v>6</v>
      </c>
      <c r="B2889">
        <v>1990</v>
      </c>
      <c r="C2889" t="s">
        <v>21</v>
      </c>
      <c r="D2889" s="58">
        <v>33025</v>
      </c>
      <c r="E2889" s="30" t="s">
        <v>1</v>
      </c>
      <c r="F2889">
        <v>2349</v>
      </c>
      <c r="G2889">
        <v>2349</v>
      </c>
      <c r="H2889">
        <v>0</v>
      </c>
      <c r="I2889">
        <v>2741</v>
      </c>
      <c r="J2889">
        <v>573</v>
      </c>
      <c r="K2889">
        <f>TB_VOLUMEDEVENDAS[[#This Row],[Produção]]-TB_VOLUMEDEVENDAS[[#This Row],[Exportação]]</f>
        <v>2168</v>
      </c>
    </row>
    <row r="2890" spans="1:11" x14ac:dyDescent="0.2">
      <c r="A2890" s="56">
        <v>7</v>
      </c>
      <c r="B2890">
        <v>1990</v>
      </c>
      <c r="C2890" t="s">
        <v>22</v>
      </c>
      <c r="D2890" s="58">
        <v>33055</v>
      </c>
      <c r="E2890" s="30" t="s">
        <v>1</v>
      </c>
      <c r="F2890">
        <v>2292</v>
      </c>
      <c r="G2890">
        <v>2292</v>
      </c>
      <c r="H2890">
        <v>0</v>
      </c>
      <c r="I2890">
        <v>2838</v>
      </c>
      <c r="J2890">
        <v>202</v>
      </c>
      <c r="K2890">
        <f>TB_VOLUMEDEVENDAS[[#This Row],[Produção]]-TB_VOLUMEDEVENDAS[[#This Row],[Exportação]]</f>
        <v>2636</v>
      </c>
    </row>
    <row r="2891" spans="1:11" x14ac:dyDescent="0.2">
      <c r="A2891" s="56">
        <v>8</v>
      </c>
      <c r="B2891">
        <v>1990</v>
      </c>
      <c r="C2891" t="s">
        <v>23</v>
      </c>
      <c r="D2891" s="58">
        <v>33086</v>
      </c>
      <c r="E2891" s="30" t="s">
        <v>1</v>
      </c>
      <c r="F2891">
        <v>3795</v>
      </c>
      <c r="G2891">
        <v>3795</v>
      </c>
      <c r="H2891">
        <v>0</v>
      </c>
      <c r="I2891">
        <v>4634</v>
      </c>
      <c r="J2891">
        <v>261</v>
      </c>
      <c r="K2891">
        <f>TB_VOLUMEDEVENDAS[[#This Row],[Produção]]-TB_VOLUMEDEVENDAS[[#This Row],[Exportação]]</f>
        <v>4373</v>
      </c>
    </row>
    <row r="2892" spans="1:11" x14ac:dyDescent="0.2">
      <c r="A2892" s="56">
        <v>9</v>
      </c>
      <c r="B2892">
        <v>1990</v>
      </c>
      <c r="C2892" t="s">
        <v>24</v>
      </c>
      <c r="D2892" s="58">
        <v>33117</v>
      </c>
      <c r="E2892" s="30" t="s">
        <v>1</v>
      </c>
      <c r="F2892">
        <v>4465</v>
      </c>
      <c r="G2892">
        <v>4465</v>
      </c>
      <c r="H2892">
        <v>0</v>
      </c>
      <c r="I2892">
        <v>4708</v>
      </c>
      <c r="J2892">
        <v>708</v>
      </c>
      <c r="K2892">
        <f>TB_VOLUMEDEVENDAS[[#This Row],[Produção]]-TB_VOLUMEDEVENDAS[[#This Row],[Exportação]]</f>
        <v>4000</v>
      </c>
    </row>
    <row r="2893" spans="1:11" x14ac:dyDescent="0.2">
      <c r="A2893" s="56">
        <v>10</v>
      </c>
      <c r="B2893">
        <v>1990</v>
      </c>
      <c r="C2893" t="s">
        <v>25</v>
      </c>
      <c r="D2893" s="58">
        <v>33147</v>
      </c>
      <c r="E2893" s="30" t="s">
        <v>1</v>
      </c>
      <c r="F2893">
        <v>4076</v>
      </c>
      <c r="G2893">
        <v>4076</v>
      </c>
      <c r="H2893">
        <v>0</v>
      </c>
      <c r="I2893">
        <v>5176</v>
      </c>
      <c r="J2893">
        <v>219</v>
      </c>
      <c r="K2893">
        <f>TB_VOLUMEDEVENDAS[[#This Row],[Produção]]-TB_VOLUMEDEVENDAS[[#This Row],[Exportação]]</f>
        <v>4957</v>
      </c>
    </row>
    <row r="2894" spans="1:11" x14ac:dyDescent="0.2">
      <c r="A2894" s="56">
        <v>11</v>
      </c>
      <c r="B2894">
        <v>1990</v>
      </c>
      <c r="C2894" t="s">
        <v>26</v>
      </c>
      <c r="D2894" s="58">
        <v>33178</v>
      </c>
      <c r="E2894" s="30" t="s">
        <v>1</v>
      </c>
      <c r="F2894">
        <v>3753</v>
      </c>
      <c r="G2894">
        <v>3753</v>
      </c>
      <c r="H2894">
        <v>0</v>
      </c>
      <c r="I2894">
        <v>5045</v>
      </c>
      <c r="J2894">
        <v>330</v>
      </c>
      <c r="K2894">
        <f>TB_VOLUMEDEVENDAS[[#This Row],[Produção]]-TB_VOLUMEDEVENDAS[[#This Row],[Exportação]]</f>
        <v>4715</v>
      </c>
    </row>
    <row r="2895" spans="1:11" x14ac:dyDescent="0.2">
      <c r="A2895" s="56">
        <v>12</v>
      </c>
      <c r="B2895">
        <v>1990</v>
      </c>
      <c r="C2895" t="s">
        <v>27</v>
      </c>
      <c r="D2895" s="58">
        <v>33208</v>
      </c>
      <c r="E2895" s="30" t="s">
        <v>1</v>
      </c>
      <c r="F2895">
        <v>3808</v>
      </c>
      <c r="G2895">
        <v>3808</v>
      </c>
      <c r="H2895">
        <v>0</v>
      </c>
      <c r="I2895">
        <v>4603</v>
      </c>
      <c r="J2895">
        <v>825</v>
      </c>
      <c r="K2895">
        <f>TB_VOLUMEDEVENDAS[[#This Row],[Produção]]-TB_VOLUMEDEVENDAS[[#This Row],[Exportação]]</f>
        <v>3778</v>
      </c>
    </row>
    <row r="2896" spans="1:11" x14ac:dyDescent="0.2">
      <c r="A2896" s="56">
        <v>1</v>
      </c>
      <c r="B2896">
        <v>1991</v>
      </c>
      <c r="C2896" t="s">
        <v>16</v>
      </c>
      <c r="D2896" s="58">
        <v>33239</v>
      </c>
      <c r="E2896" s="30" t="s">
        <v>1</v>
      </c>
      <c r="F2896">
        <v>3109</v>
      </c>
      <c r="G2896">
        <v>3109</v>
      </c>
      <c r="H2896">
        <v>0</v>
      </c>
      <c r="I2896">
        <v>4250</v>
      </c>
      <c r="J2896">
        <v>136</v>
      </c>
      <c r="K2896">
        <f>TB_VOLUMEDEVENDAS[[#This Row],[Produção]]-TB_VOLUMEDEVENDAS[[#This Row],[Exportação]]</f>
        <v>4114</v>
      </c>
    </row>
    <row r="2897" spans="1:11" x14ac:dyDescent="0.2">
      <c r="A2897" s="56">
        <v>2</v>
      </c>
      <c r="B2897">
        <v>1991</v>
      </c>
      <c r="C2897" t="s">
        <v>17</v>
      </c>
      <c r="D2897" s="58">
        <v>33270</v>
      </c>
      <c r="E2897" s="30" t="s">
        <v>1</v>
      </c>
      <c r="F2897">
        <v>2942</v>
      </c>
      <c r="G2897">
        <v>2942</v>
      </c>
      <c r="H2897">
        <v>0</v>
      </c>
      <c r="I2897">
        <v>3261</v>
      </c>
      <c r="J2897">
        <v>225</v>
      </c>
      <c r="K2897">
        <f>TB_VOLUMEDEVENDAS[[#This Row],[Produção]]-TB_VOLUMEDEVENDAS[[#This Row],[Exportação]]</f>
        <v>3036</v>
      </c>
    </row>
    <row r="2898" spans="1:11" x14ac:dyDescent="0.2">
      <c r="A2898" s="56">
        <v>3</v>
      </c>
      <c r="B2898">
        <v>1991</v>
      </c>
      <c r="C2898" t="s">
        <v>18</v>
      </c>
      <c r="D2898" s="58">
        <v>33298</v>
      </c>
      <c r="E2898" s="30" t="s">
        <v>1</v>
      </c>
      <c r="F2898">
        <v>3381</v>
      </c>
      <c r="G2898">
        <v>3381</v>
      </c>
      <c r="H2898">
        <v>0</v>
      </c>
      <c r="I2898">
        <v>2949</v>
      </c>
      <c r="J2898">
        <v>277</v>
      </c>
      <c r="K2898">
        <f>TB_VOLUMEDEVENDAS[[#This Row],[Produção]]-TB_VOLUMEDEVENDAS[[#This Row],[Exportação]]</f>
        <v>2672</v>
      </c>
    </row>
    <row r="2899" spans="1:11" x14ac:dyDescent="0.2">
      <c r="A2899" s="56">
        <v>4</v>
      </c>
      <c r="B2899">
        <v>1991</v>
      </c>
      <c r="C2899" t="s">
        <v>19</v>
      </c>
      <c r="D2899" s="58">
        <v>33329</v>
      </c>
      <c r="E2899" s="30" t="s">
        <v>1</v>
      </c>
      <c r="F2899">
        <v>3890</v>
      </c>
      <c r="G2899">
        <v>3890</v>
      </c>
      <c r="H2899">
        <v>0</v>
      </c>
      <c r="I2899">
        <v>2685</v>
      </c>
      <c r="J2899">
        <v>248</v>
      </c>
      <c r="K2899">
        <f>TB_VOLUMEDEVENDAS[[#This Row],[Produção]]-TB_VOLUMEDEVENDAS[[#This Row],[Exportação]]</f>
        <v>2437</v>
      </c>
    </row>
    <row r="2900" spans="1:11" x14ac:dyDescent="0.2">
      <c r="A2900" s="56">
        <v>5</v>
      </c>
      <c r="B2900">
        <v>1991</v>
      </c>
      <c r="C2900" t="s">
        <v>20</v>
      </c>
      <c r="D2900" s="58">
        <v>33359</v>
      </c>
      <c r="E2900" s="30" t="s">
        <v>1</v>
      </c>
      <c r="F2900">
        <v>3008</v>
      </c>
      <c r="G2900">
        <v>3008</v>
      </c>
      <c r="H2900">
        <v>0</v>
      </c>
      <c r="I2900">
        <v>3128</v>
      </c>
      <c r="J2900">
        <v>175</v>
      </c>
      <c r="K2900">
        <f>TB_VOLUMEDEVENDAS[[#This Row],[Produção]]-TB_VOLUMEDEVENDAS[[#This Row],[Exportação]]</f>
        <v>2953</v>
      </c>
    </row>
    <row r="2901" spans="1:11" x14ac:dyDescent="0.2">
      <c r="A2901" s="56">
        <v>6</v>
      </c>
      <c r="B2901">
        <v>1991</v>
      </c>
      <c r="C2901" t="s">
        <v>21</v>
      </c>
      <c r="D2901" s="58">
        <v>33390</v>
      </c>
      <c r="E2901" s="30" t="s">
        <v>1</v>
      </c>
      <c r="F2901">
        <v>4293</v>
      </c>
      <c r="G2901">
        <v>4293</v>
      </c>
      <c r="H2901">
        <v>0</v>
      </c>
      <c r="I2901">
        <v>4603</v>
      </c>
      <c r="J2901">
        <v>257</v>
      </c>
      <c r="K2901">
        <f>TB_VOLUMEDEVENDAS[[#This Row],[Produção]]-TB_VOLUMEDEVENDAS[[#This Row],[Exportação]]</f>
        <v>4346</v>
      </c>
    </row>
    <row r="2902" spans="1:11" x14ac:dyDescent="0.2">
      <c r="A2902" s="56">
        <v>7</v>
      </c>
      <c r="B2902">
        <v>1991</v>
      </c>
      <c r="C2902" t="s">
        <v>22</v>
      </c>
      <c r="D2902" s="58">
        <v>33420</v>
      </c>
      <c r="E2902" s="30" t="s">
        <v>1</v>
      </c>
      <c r="F2902">
        <v>4158</v>
      </c>
      <c r="G2902">
        <v>4158</v>
      </c>
      <c r="H2902">
        <v>0</v>
      </c>
      <c r="I2902">
        <v>4855</v>
      </c>
      <c r="J2902">
        <v>307</v>
      </c>
      <c r="K2902">
        <f>TB_VOLUMEDEVENDAS[[#This Row],[Produção]]-TB_VOLUMEDEVENDAS[[#This Row],[Exportação]]</f>
        <v>4548</v>
      </c>
    </row>
    <row r="2903" spans="1:11" x14ac:dyDescent="0.2">
      <c r="A2903" s="56">
        <v>8</v>
      </c>
      <c r="B2903">
        <v>1991</v>
      </c>
      <c r="C2903" t="s">
        <v>23</v>
      </c>
      <c r="D2903" s="58">
        <v>33451</v>
      </c>
      <c r="E2903" s="30" t="s">
        <v>1</v>
      </c>
      <c r="F2903">
        <v>4517</v>
      </c>
      <c r="G2903">
        <v>4517</v>
      </c>
      <c r="H2903">
        <v>0</v>
      </c>
      <c r="I2903">
        <v>5398</v>
      </c>
      <c r="J2903">
        <v>526</v>
      </c>
      <c r="K2903">
        <f>TB_VOLUMEDEVENDAS[[#This Row],[Produção]]-TB_VOLUMEDEVENDAS[[#This Row],[Exportação]]</f>
        <v>4872</v>
      </c>
    </row>
    <row r="2904" spans="1:11" x14ac:dyDescent="0.2">
      <c r="A2904" s="56">
        <v>9</v>
      </c>
      <c r="B2904">
        <v>1991</v>
      </c>
      <c r="C2904" t="s">
        <v>24</v>
      </c>
      <c r="D2904" s="58">
        <v>33482</v>
      </c>
      <c r="E2904" s="30" t="s">
        <v>1</v>
      </c>
      <c r="F2904">
        <v>4169</v>
      </c>
      <c r="G2904">
        <v>4169</v>
      </c>
      <c r="H2904">
        <v>0</v>
      </c>
      <c r="I2904">
        <v>4633</v>
      </c>
      <c r="J2904">
        <v>287</v>
      </c>
      <c r="K2904">
        <f>TB_VOLUMEDEVENDAS[[#This Row],[Produção]]-TB_VOLUMEDEVENDAS[[#This Row],[Exportação]]</f>
        <v>4346</v>
      </c>
    </row>
    <row r="2905" spans="1:11" x14ac:dyDescent="0.2">
      <c r="A2905" s="56">
        <v>10</v>
      </c>
      <c r="B2905">
        <v>1991</v>
      </c>
      <c r="C2905" t="s">
        <v>25</v>
      </c>
      <c r="D2905" s="58">
        <v>33512</v>
      </c>
      <c r="E2905" s="30" t="s">
        <v>1</v>
      </c>
      <c r="F2905">
        <v>4344</v>
      </c>
      <c r="G2905">
        <v>4344</v>
      </c>
      <c r="H2905">
        <v>0</v>
      </c>
      <c r="I2905">
        <v>5095</v>
      </c>
      <c r="J2905">
        <v>414</v>
      </c>
      <c r="K2905">
        <f>TB_VOLUMEDEVENDAS[[#This Row],[Produção]]-TB_VOLUMEDEVENDAS[[#This Row],[Exportação]]</f>
        <v>4681</v>
      </c>
    </row>
    <row r="2906" spans="1:11" x14ac:dyDescent="0.2">
      <c r="A2906" s="56">
        <v>11</v>
      </c>
      <c r="B2906">
        <v>1991</v>
      </c>
      <c r="C2906" t="s">
        <v>26</v>
      </c>
      <c r="D2906" s="58">
        <v>33543</v>
      </c>
      <c r="E2906" s="30" t="s">
        <v>1</v>
      </c>
      <c r="F2906">
        <v>2141</v>
      </c>
      <c r="G2906">
        <v>2141</v>
      </c>
      <c r="H2906">
        <v>0</v>
      </c>
      <c r="I2906">
        <v>3730</v>
      </c>
      <c r="J2906">
        <v>373</v>
      </c>
      <c r="K2906">
        <f>TB_VOLUMEDEVENDAS[[#This Row],[Produção]]-TB_VOLUMEDEVENDAS[[#This Row],[Exportação]]</f>
        <v>3357</v>
      </c>
    </row>
    <row r="2907" spans="1:11" x14ac:dyDescent="0.2">
      <c r="A2907" s="56">
        <v>12</v>
      </c>
      <c r="B2907">
        <v>1991</v>
      </c>
      <c r="C2907" t="s">
        <v>27</v>
      </c>
      <c r="D2907" s="58">
        <v>33573</v>
      </c>
      <c r="E2907" s="30" t="s">
        <v>1</v>
      </c>
      <c r="F2907">
        <v>1512</v>
      </c>
      <c r="G2907">
        <v>1512</v>
      </c>
      <c r="H2907">
        <v>0</v>
      </c>
      <c r="I2907">
        <v>2128</v>
      </c>
      <c r="J2907">
        <v>376</v>
      </c>
      <c r="K2907">
        <f>TB_VOLUMEDEVENDAS[[#This Row],[Produção]]-TB_VOLUMEDEVENDAS[[#This Row],[Exportação]]</f>
        <v>1752</v>
      </c>
    </row>
    <row r="2908" spans="1:11" x14ac:dyDescent="0.2">
      <c r="A2908" s="56">
        <v>1</v>
      </c>
      <c r="B2908">
        <v>1992</v>
      </c>
      <c r="C2908" t="s">
        <v>16</v>
      </c>
      <c r="D2908" s="58">
        <v>33604</v>
      </c>
      <c r="E2908" s="30" t="s">
        <v>1</v>
      </c>
      <c r="F2908">
        <v>1811</v>
      </c>
      <c r="G2908">
        <v>1811</v>
      </c>
      <c r="H2908">
        <v>0</v>
      </c>
      <c r="I2908">
        <v>1433</v>
      </c>
      <c r="J2908">
        <v>346</v>
      </c>
      <c r="K2908">
        <f>TB_VOLUMEDEVENDAS[[#This Row],[Produção]]-TB_VOLUMEDEVENDAS[[#This Row],[Exportação]]</f>
        <v>1087</v>
      </c>
    </row>
    <row r="2909" spans="1:11" x14ac:dyDescent="0.2">
      <c r="A2909" s="56">
        <v>2</v>
      </c>
      <c r="B2909">
        <v>1992</v>
      </c>
      <c r="C2909" t="s">
        <v>17</v>
      </c>
      <c r="D2909" s="58">
        <v>33635</v>
      </c>
      <c r="E2909" s="30" t="s">
        <v>1</v>
      </c>
      <c r="F2909">
        <v>1203</v>
      </c>
      <c r="G2909">
        <v>1203</v>
      </c>
      <c r="H2909">
        <v>0</v>
      </c>
      <c r="I2909">
        <v>1647</v>
      </c>
      <c r="J2909">
        <v>454</v>
      </c>
      <c r="K2909">
        <f>TB_VOLUMEDEVENDAS[[#This Row],[Produção]]-TB_VOLUMEDEVENDAS[[#This Row],[Exportação]]</f>
        <v>1193</v>
      </c>
    </row>
    <row r="2910" spans="1:11" x14ac:dyDescent="0.2">
      <c r="A2910" s="56">
        <v>3</v>
      </c>
      <c r="B2910">
        <v>1992</v>
      </c>
      <c r="C2910" t="s">
        <v>18</v>
      </c>
      <c r="D2910" s="58">
        <v>33664</v>
      </c>
      <c r="E2910" s="30" t="s">
        <v>1</v>
      </c>
      <c r="F2910">
        <v>1844</v>
      </c>
      <c r="G2910">
        <v>1844</v>
      </c>
      <c r="H2910">
        <v>0</v>
      </c>
      <c r="I2910">
        <v>2347</v>
      </c>
      <c r="J2910">
        <v>596</v>
      </c>
      <c r="K2910">
        <f>TB_VOLUMEDEVENDAS[[#This Row],[Produção]]-TB_VOLUMEDEVENDAS[[#This Row],[Exportação]]</f>
        <v>1751</v>
      </c>
    </row>
    <row r="2911" spans="1:11" x14ac:dyDescent="0.2">
      <c r="A2911" s="56">
        <v>4</v>
      </c>
      <c r="B2911">
        <v>1992</v>
      </c>
      <c r="C2911" t="s">
        <v>19</v>
      </c>
      <c r="D2911" s="58">
        <v>33695</v>
      </c>
      <c r="E2911" s="30" t="s">
        <v>1</v>
      </c>
      <c r="F2911">
        <v>2854</v>
      </c>
      <c r="G2911">
        <v>2854</v>
      </c>
      <c r="H2911">
        <v>0</v>
      </c>
      <c r="I2911">
        <v>2467</v>
      </c>
      <c r="J2911">
        <v>425</v>
      </c>
      <c r="K2911">
        <f>TB_VOLUMEDEVENDAS[[#This Row],[Produção]]-TB_VOLUMEDEVENDAS[[#This Row],[Exportação]]</f>
        <v>2042</v>
      </c>
    </row>
    <row r="2912" spans="1:11" x14ac:dyDescent="0.2">
      <c r="A2912" s="56">
        <v>5</v>
      </c>
      <c r="B2912">
        <v>1992</v>
      </c>
      <c r="C2912" t="s">
        <v>20</v>
      </c>
      <c r="D2912" s="58">
        <v>33725</v>
      </c>
      <c r="E2912" s="30" t="s">
        <v>1</v>
      </c>
      <c r="F2912">
        <v>2182</v>
      </c>
      <c r="G2912">
        <v>2182</v>
      </c>
      <c r="H2912">
        <v>0</v>
      </c>
      <c r="I2912">
        <v>2286</v>
      </c>
      <c r="J2912">
        <v>760</v>
      </c>
      <c r="K2912">
        <f>TB_VOLUMEDEVENDAS[[#This Row],[Produção]]-TB_VOLUMEDEVENDAS[[#This Row],[Exportação]]</f>
        <v>1526</v>
      </c>
    </row>
    <row r="2913" spans="1:11" x14ac:dyDescent="0.2">
      <c r="A2913" s="56">
        <v>6</v>
      </c>
      <c r="B2913">
        <v>1992</v>
      </c>
      <c r="C2913" t="s">
        <v>21</v>
      </c>
      <c r="D2913" s="58">
        <v>33756</v>
      </c>
      <c r="E2913" s="30" t="s">
        <v>1</v>
      </c>
      <c r="F2913">
        <v>2408</v>
      </c>
      <c r="G2913">
        <v>2408</v>
      </c>
      <c r="H2913">
        <v>0</v>
      </c>
      <c r="I2913">
        <v>3382</v>
      </c>
      <c r="J2913">
        <v>791</v>
      </c>
      <c r="K2913">
        <f>TB_VOLUMEDEVENDAS[[#This Row],[Produção]]-TB_VOLUMEDEVENDAS[[#This Row],[Exportação]]</f>
        <v>2591</v>
      </c>
    </row>
    <row r="2914" spans="1:11" x14ac:dyDescent="0.2">
      <c r="A2914" s="56">
        <v>7</v>
      </c>
      <c r="B2914">
        <v>1992</v>
      </c>
      <c r="C2914" t="s">
        <v>22</v>
      </c>
      <c r="D2914" s="58">
        <v>33786</v>
      </c>
      <c r="E2914" s="30" t="s">
        <v>1</v>
      </c>
      <c r="F2914">
        <v>2783</v>
      </c>
      <c r="G2914">
        <v>2783</v>
      </c>
      <c r="H2914">
        <v>0</v>
      </c>
      <c r="I2914">
        <v>3530</v>
      </c>
      <c r="J2914">
        <v>699</v>
      </c>
      <c r="K2914">
        <f>TB_VOLUMEDEVENDAS[[#This Row],[Produção]]-TB_VOLUMEDEVENDAS[[#This Row],[Exportação]]</f>
        <v>2831</v>
      </c>
    </row>
    <row r="2915" spans="1:11" x14ac:dyDescent="0.2">
      <c r="A2915" s="56">
        <v>8</v>
      </c>
      <c r="B2915">
        <v>1992</v>
      </c>
      <c r="C2915" t="s">
        <v>23</v>
      </c>
      <c r="D2915" s="58">
        <v>33817</v>
      </c>
      <c r="E2915" s="30" t="s">
        <v>1</v>
      </c>
      <c r="F2915">
        <v>2158</v>
      </c>
      <c r="G2915">
        <v>2158</v>
      </c>
      <c r="H2915">
        <v>0</v>
      </c>
      <c r="I2915">
        <v>3138</v>
      </c>
      <c r="J2915">
        <v>605</v>
      </c>
      <c r="K2915">
        <f>TB_VOLUMEDEVENDAS[[#This Row],[Produção]]-TB_VOLUMEDEVENDAS[[#This Row],[Exportação]]</f>
        <v>2533</v>
      </c>
    </row>
    <row r="2916" spans="1:11" x14ac:dyDescent="0.2">
      <c r="A2916" s="56">
        <v>9</v>
      </c>
      <c r="B2916">
        <v>1992</v>
      </c>
      <c r="C2916" t="s">
        <v>24</v>
      </c>
      <c r="D2916" s="58">
        <v>33848</v>
      </c>
      <c r="E2916" s="30" t="s">
        <v>1</v>
      </c>
      <c r="F2916">
        <v>2298</v>
      </c>
      <c r="G2916">
        <v>2298</v>
      </c>
      <c r="H2916">
        <v>0</v>
      </c>
      <c r="I2916">
        <v>3314</v>
      </c>
      <c r="J2916">
        <v>979</v>
      </c>
      <c r="K2916">
        <f>TB_VOLUMEDEVENDAS[[#This Row],[Produção]]-TB_VOLUMEDEVENDAS[[#This Row],[Exportação]]</f>
        <v>2335</v>
      </c>
    </row>
    <row r="2917" spans="1:11" x14ac:dyDescent="0.2">
      <c r="A2917" s="56">
        <v>10</v>
      </c>
      <c r="B2917">
        <v>1992</v>
      </c>
      <c r="C2917" t="s">
        <v>25</v>
      </c>
      <c r="D2917" s="58">
        <v>33878</v>
      </c>
      <c r="E2917" s="30" t="s">
        <v>1</v>
      </c>
      <c r="F2917">
        <v>2300</v>
      </c>
      <c r="G2917">
        <v>2300</v>
      </c>
      <c r="H2917">
        <v>0</v>
      </c>
      <c r="I2917">
        <v>3417</v>
      </c>
      <c r="J2917">
        <v>591</v>
      </c>
      <c r="K2917">
        <f>TB_VOLUMEDEVENDAS[[#This Row],[Produção]]-TB_VOLUMEDEVENDAS[[#This Row],[Exportação]]</f>
        <v>2826</v>
      </c>
    </row>
    <row r="2918" spans="1:11" x14ac:dyDescent="0.2">
      <c r="A2918" s="56">
        <v>11</v>
      </c>
      <c r="B2918">
        <v>1992</v>
      </c>
      <c r="C2918" t="s">
        <v>26</v>
      </c>
      <c r="D2918" s="58">
        <v>33909</v>
      </c>
      <c r="E2918" s="30" t="s">
        <v>1</v>
      </c>
      <c r="F2918">
        <v>2225</v>
      </c>
      <c r="G2918">
        <v>2225</v>
      </c>
      <c r="H2918">
        <v>0</v>
      </c>
      <c r="I2918">
        <v>2606</v>
      </c>
      <c r="J2918">
        <v>473</v>
      </c>
      <c r="K2918">
        <f>TB_VOLUMEDEVENDAS[[#This Row],[Produção]]-TB_VOLUMEDEVENDAS[[#This Row],[Exportação]]</f>
        <v>2133</v>
      </c>
    </row>
    <row r="2919" spans="1:11" x14ac:dyDescent="0.2">
      <c r="A2919" s="56">
        <v>12</v>
      </c>
      <c r="B2919">
        <v>1992</v>
      </c>
      <c r="C2919" t="s">
        <v>27</v>
      </c>
      <c r="D2919" s="58">
        <v>33939</v>
      </c>
      <c r="E2919" s="30" t="s">
        <v>1</v>
      </c>
      <c r="F2919">
        <v>1593</v>
      </c>
      <c r="G2919">
        <v>1593</v>
      </c>
      <c r="H2919">
        <v>0</v>
      </c>
      <c r="I2919">
        <v>1393</v>
      </c>
      <c r="J2919">
        <v>1075</v>
      </c>
      <c r="K2919">
        <f>TB_VOLUMEDEVENDAS[[#This Row],[Produção]]-TB_VOLUMEDEVENDAS[[#This Row],[Exportação]]</f>
        <v>318</v>
      </c>
    </row>
    <row r="2920" spans="1:11" x14ac:dyDescent="0.2">
      <c r="A2920" s="56">
        <v>1</v>
      </c>
      <c r="B2920">
        <v>1993</v>
      </c>
      <c r="C2920" t="s">
        <v>16</v>
      </c>
      <c r="D2920" s="58">
        <v>33970</v>
      </c>
      <c r="E2920" s="30" t="s">
        <v>1</v>
      </c>
      <c r="F2920">
        <v>1908</v>
      </c>
      <c r="G2920">
        <v>1843</v>
      </c>
      <c r="H2920">
        <v>65</v>
      </c>
      <c r="I2920">
        <v>2208</v>
      </c>
      <c r="J2920">
        <v>189</v>
      </c>
      <c r="K2920">
        <f>TB_VOLUMEDEVENDAS[[#This Row],[Produção]]-TB_VOLUMEDEVENDAS[[#This Row],[Exportação]]</f>
        <v>2019</v>
      </c>
    </row>
    <row r="2921" spans="1:11" x14ac:dyDescent="0.2">
      <c r="A2921" s="56">
        <v>2</v>
      </c>
      <c r="B2921">
        <v>1993</v>
      </c>
      <c r="C2921" t="s">
        <v>17</v>
      </c>
      <c r="D2921" s="58">
        <v>34001</v>
      </c>
      <c r="E2921" s="30" t="s">
        <v>1</v>
      </c>
      <c r="F2921">
        <v>2236</v>
      </c>
      <c r="G2921">
        <v>2226</v>
      </c>
      <c r="H2921">
        <v>10</v>
      </c>
      <c r="I2921">
        <v>1904</v>
      </c>
      <c r="J2921">
        <v>546</v>
      </c>
      <c r="K2921">
        <f>TB_VOLUMEDEVENDAS[[#This Row],[Produção]]-TB_VOLUMEDEVENDAS[[#This Row],[Exportação]]</f>
        <v>1358</v>
      </c>
    </row>
    <row r="2922" spans="1:11" x14ac:dyDescent="0.2">
      <c r="A2922" s="56">
        <v>3</v>
      </c>
      <c r="B2922">
        <v>1993</v>
      </c>
      <c r="C2922" t="s">
        <v>18</v>
      </c>
      <c r="D2922" s="58">
        <v>34029</v>
      </c>
      <c r="E2922" s="30" t="s">
        <v>1</v>
      </c>
      <c r="F2922">
        <v>3367</v>
      </c>
      <c r="G2922">
        <v>3340</v>
      </c>
      <c r="H2922">
        <v>27</v>
      </c>
      <c r="I2922">
        <v>3674</v>
      </c>
      <c r="J2922">
        <v>783</v>
      </c>
      <c r="K2922">
        <f>TB_VOLUMEDEVENDAS[[#This Row],[Produção]]-TB_VOLUMEDEVENDAS[[#This Row],[Exportação]]</f>
        <v>2891</v>
      </c>
    </row>
    <row r="2923" spans="1:11" x14ac:dyDescent="0.2">
      <c r="A2923" s="56">
        <v>4</v>
      </c>
      <c r="B2923">
        <v>1993</v>
      </c>
      <c r="C2923" t="s">
        <v>19</v>
      </c>
      <c r="D2923" s="58">
        <v>34060</v>
      </c>
      <c r="E2923" s="30" t="s">
        <v>1</v>
      </c>
      <c r="F2923">
        <v>3008</v>
      </c>
      <c r="G2923">
        <v>3004</v>
      </c>
      <c r="H2923">
        <v>4</v>
      </c>
      <c r="I2923">
        <v>3479</v>
      </c>
      <c r="J2923">
        <v>561</v>
      </c>
      <c r="K2923">
        <f>TB_VOLUMEDEVENDAS[[#This Row],[Produção]]-TB_VOLUMEDEVENDAS[[#This Row],[Exportação]]</f>
        <v>2918</v>
      </c>
    </row>
    <row r="2924" spans="1:11" x14ac:dyDescent="0.2">
      <c r="A2924" s="56">
        <v>5</v>
      </c>
      <c r="B2924">
        <v>1993</v>
      </c>
      <c r="C2924" t="s">
        <v>20</v>
      </c>
      <c r="D2924" s="58">
        <v>34090</v>
      </c>
      <c r="E2924" s="30" t="s">
        <v>1</v>
      </c>
      <c r="F2924">
        <v>3365</v>
      </c>
      <c r="G2924">
        <v>3336</v>
      </c>
      <c r="H2924">
        <v>29</v>
      </c>
      <c r="I2924">
        <v>3765</v>
      </c>
      <c r="J2924">
        <v>712</v>
      </c>
      <c r="K2924">
        <f>TB_VOLUMEDEVENDAS[[#This Row],[Produção]]-TB_VOLUMEDEVENDAS[[#This Row],[Exportação]]</f>
        <v>3053</v>
      </c>
    </row>
    <row r="2925" spans="1:11" x14ac:dyDescent="0.2">
      <c r="A2925" s="56">
        <v>6</v>
      </c>
      <c r="B2925">
        <v>1993</v>
      </c>
      <c r="C2925" t="s">
        <v>21</v>
      </c>
      <c r="D2925" s="58">
        <v>34121</v>
      </c>
      <c r="E2925" s="30" t="s">
        <v>1</v>
      </c>
      <c r="F2925">
        <v>3348</v>
      </c>
      <c r="G2925">
        <v>3288</v>
      </c>
      <c r="H2925">
        <v>60</v>
      </c>
      <c r="I2925">
        <v>3874</v>
      </c>
      <c r="J2925">
        <v>835</v>
      </c>
      <c r="K2925">
        <f>TB_VOLUMEDEVENDAS[[#This Row],[Produção]]-TB_VOLUMEDEVENDAS[[#This Row],[Exportação]]</f>
        <v>3039</v>
      </c>
    </row>
    <row r="2926" spans="1:11" x14ac:dyDescent="0.2">
      <c r="A2926" s="56">
        <v>7</v>
      </c>
      <c r="B2926">
        <v>1993</v>
      </c>
      <c r="C2926" t="s">
        <v>22</v>
      </c>
      <c r="D2926" s="58">
        <v>34151</v>
      </c>
      <c r="E2926" s="30" t="s">
        <v>1</v>
      </c>
      <c r="F2926">
        <v>3251</v>
      </c>
      <c r="G2926">
        <v>3168</v>
      </c>
      <c r="H2926">
        <v>83</v>
      </c>
      <c r="I2926">
        <v>3764</v>
      </c>
      <c r="J2926">
        <v>654</v>
      </c>
      <c r="K2926">
        <f>TB_VOLUMEDEVENDAS[[#This Row],[Produção]]-TB_VOLUMEDEVENDAS[[#This Row],[Exportação]]</f>
        <v>3110</v>
      </c>
    </row>
    <row r="2927" spans="1:11" x14ac:dyDescent="0.2">
      <c r="A2927" s="56">
        <v>8</v>
      </c>
      <c r="B2927">
        <v>1993</v>
      </c>
      <c r="C2927" t="s">
        <v>23</v>
      </c>
      <c r="D2927" s="58">
        <v>34182</v>
      </c>
      <c r="E2927" s="30" t="s">
        <v>1</v>
      </c>
      <c r="F2927">
        <v>3660</v>
      </c>
      <c r="G2927">
        <v>3573</v>
      </c>
      <c r="H2927">
        <v>87</v>
      </c>
      <c r="I2927">
        <v>4529</v>
      </c>
      <c r="J2927">
        <v>744</v>
      </c>
      <c r="K2927">
        <f>TB_VOLUMEDEVENDAS[[#This Row],[Produção]]-TB_VOLUMEDEVENDAS[[#This Row],[Exportação]]</f>
        <v>3785</v>
      </c>
    </row>
    <row r="2928" spans="1:11" x14ac:dyDescent="0.2">
      <c r="A2928" s="56">
        <v>9</v>
      </c>
      <c r="B2928">
        <v>1993</v>
      </c>
      <c r="C2928" t="s">
        <v>24</v>
      </c>
      <c r="D2928" s="58">
        <v>34213</v>
      </c>
      <c r="E2928" s="30" t="s">
        <v>1</v>
      </c>
      <c r="F2928">
        <v>4107</v>
      </c>
      <c r="G2928">
        <v>4080</v>
      </c>
      <c r="H2928">
        <v>27</v>
      </c>
      <c r="I2928">
        <v>4940</v>
      </c>
      <c r="J2928">
        <v>840</v>
      </c>
      <c r="K2928">
        <f>TB_VOLUMEDEVENDAS[[#This Row],[Produção]]-TB_VOLUMEDEVENDAS[[#This Row],[Exportação]]</f>
        <v>4100</v>
      </c>
    </row>
    <row r="2929" spans="1:11" x14ac:dyDescent="0.2">
      <c r="A2929" s="56">
        <v>10</v>
      </c>
      <c r="B2929">
        <v>1993</v>
      </c>
      <c r="C2929" t="s">
        <v>25</v>
      </c>
      <c r="D2929" s="58">
        <v>34243</v>
      </c>
      <c r="E2929" s="30" t="s">
        <v>1</v>
      </c>
      <c r="F2929">
        <v>4008</v>
      </c>
      <c r="G2929">
        <v>3896</v>
      </c>
      <c r="H2929">
        <v>112</v>
      </c>
      <c r="I2929">
        <v>4800</v>
      </c>
      <c r="J2929">
        <v>555</v>
      </c>
      <c r="K2929">
        <f>TB_VOLUMEDEVENDAS[[#This Row],[Produção]]-TB_VOLUMEDEVENDAS[[#This Row],[Exportação]]</f>
        <v>4245</v>
      </c>
    </row>
    <row r="2930" spans="1:11" x14ac:dyDescent="0.2">
      <c r="A2930" s="56">
        <v>11</v>
      </c>
      <c r="B2930">
        <v>1993</v>
      </c>
      <c r="C2930" t="s">
        <v>26</v>
      </c>
      <c r="D2930" s="58">
        <v>34274</v>
      </c>
      <c r="E2930" s="30" t="s">
        <v>1</v>
      </c>
      <c r="F2930">
        <v>3025</v>
      </c>
      <c r="G2930">
        <v>3018</v>
      </c>
      <c r="H2930">
        <v>7</v>
      </c>
      <c r="I2930">
        <v>4799</v>
      </c>
      <c r="J2930">
        <v>870</v>
      </c>
      <c r="K2930">
        <f>TB_VOLUMEDEVENDAS[[#This Row],[Produção]]-TB_VOLUMEDEVENDAS[[#This Row],[Exportação]]</f>
        <v>3929</v>
      </c>
    </row>
    <row r="2931" spans="1:11" x14ac:dyDescent="0.2">
      <c r="A2931" s="56">
        <v>12</v>
      </c>
      <c r="B2931">
        <v>1993</v>
      </c>
      <c r="C2931" t="s">
        <v>27</v>
      </c>
      <c r="D2931" s="58">
        <v>34304</v>
      </c>
      <c r="E2931" s="30" t="s">
        <v>1</v>
      </c>
      <c r="F2931">
        <v>3100</v>
      </c>
      <c r="G2931">
        <v>2997</v>
      </c>
      <c r="H2931">
        <v>103</v>
      </c>
      <c r="I2931">
        <v>3646</v>
      </c>
      <c r="J2931">
        <v>1299</v>
      </c>
      <c r="K2931">
        <f>TB_VOLUMEDEVENDAS[[#This Row],[Produção]]-TB_VOLUMEDEVENDAS[[#This Row],[Exportação]]</f>
        <v>2347</v>
      </c>
    </row>
    <row r="2932" spans="1:11" x14ac:dyDescent="0.2">
      <c r="A2932" s="56">
        <v>1</v>
      </c>
      <c r="B2932">
        <v>1994</v>
      </c>
      <c r="C2932" t="s">
        <v>16</v>
      </c>
      <c r="D2932" s="58">
        <v>34335</v>
      </c>
      <c r="E2932" s="30" t="s">
        <v>1</v>
      </c>
      <c r="F2932">
        <v>2920</v>
      </c>
      <c r="G2932">
        <v>2749</v>
      </c>
      <c r="H2932">
        <v>171</v>
      </c>
      <c r="I2932">
        <v>3285</v>
      </c>
      <c r="J2932">
        <v>435</v>
      </c>
      <c r="K2932">
        <f>TB_VOLUMEDEVENDAS[[#This Row],[Produção]]-TB_VOLUMEDEVENDAS[[#This Row],[Exportação]]</f>
        <v>2850</v>
      </c>
    </row>
    <row r="2933" spans="1:11" x14ac:dyDescent="0.2">
      <c r="A2933" s="56">
        <v>2</v>
      </c>
      <c r="B2933">
        <v>1994</v>
      </c>
      <c r="C2933" t="s">
        <v>17</v>
      </c>
      <c r="D2933" s="58">
        <v>34366</v>
      </c>
      <c r="E2933" s="30" t="s">
        <v>1</v>
      </c>
      <c r="F2933">
        <v>2853</v>
      </c>
      <c r="G2933">
        <v>2794</v>
      </c>
      <c r="H2933">
        <v>59</v>
      </c>
      <c r="I2933">
        <v>3350</v>
      </c>
      <c r="J2933">
        <v>756</v>
      </c>
      <c r="K2933">
        <f>TB_VOLUMEDEVENDAS[[#This Row],[Produção]]-TB_VOLUMEDEVENDAS[[#This Row],[Exportação]]</f>
        <v>2594</v>
      </c>
    </row>
    <row r="2934" spans="1:11" x14ac:dyDescent="0.2">
      <c r="A2934" s="56">
        <v>3</v>
      </c>
      <c r="B2934">
        <v>1994</v>
      </c>
      <c r="C2934" t="s">
        <v>18</v>
      </c>
      <c r="D2934" s="58">
        <v>34394</v>
      </c>
      <c r="E2934" s="30" t="s">
        <v>1</v>
      </c>
      <c r="F2934">
        <v>3925</v>
      </c>
      <c r="G2934">
        <v>3722</v>
      </c>
      <c r="H2934">
        <v>203</v>
      </c>
      <c r="I2934">
        <v>4674</v>
      </c>
      <c r="J2934">
        <v>813</v>
      </c>
      <c r="K2934">
        <f>TB_VOLUMEDEVENDAS[[#This Row],[Produção]]-TB_VOLUMEDEVENDAS[[#This Row],[Exportação]]</f>
        <v>3861</v>
      </c>
    </row>
    <row r="2935" spans="1:11" x14ac:dyDescent="0.2">
      <c r="A2935" s="56">
        <v>4</v>
      </c>
      <c r="B2935">
        <v>1994</v>
      </c>
      <c r="C2935" t="s">
        <v>19</v>
      </c>
      <c r="D2935" s="58">
        <v>34425</v>
      </c>
      <c r="E2935" s="30" t="s">
        <v>1</v>
      </c>
      <c r="F2935">
        <v>3295</v>
      </c>
      <c r="G2935">
        <v>3154</v>
      </c>
      <c r="H2935">
        <v>141</v>
      </c>
      <c r="I2935">
        <v>3586</v>
      </c>
      <c r="J2935">
        <v>569</v>
      </c>
      <c r="K2935">
        <f>TB_VOLUMEDEVENDAS[[#This Row],[Produção]]-TB_VOLUMEDEVENDAS[[#This Row],[Exportação]]</f>
        <v>3017</v>
      </c>
    </row>
    <row r="2936" spans="1:11" x14ac:dyDescent="0.2">
      <c r="A2936" s="56">
        <v>5</v>
      </c>
      <c r="B2936">
        <v>1994</v>
      </c>
      <c r="C2936" t="s">
        <v>20</v>
      </c>
      <c r="D2936" s="58">
        <v>34455</v>
      </c>
      <c r="E2936" s="30" t="s">
        <v>1</v>
      </c>
      <c r="F2936">
        <v>4201</v>
      </c>
      <c r="G2936">
        <v>4049</v>
      </c>
      <c r="H2936">
        <v>152</v>
      </c>
      <c r="I2936">
        <v>5701</v>
      </c>
      <c r="J2936">
        <v>1093</v>
      </c>
      <c r="K2936">
        <f>TB_VOLUMEDEVENDAS[[#This Row],[Produção]]-TB_VOLUMEDEVENDAS[[#This Row],[Exportação]]</f>
        <v>4608</v>
      </c>
    </row>
    <row r="2937" spans="1:11" x14ac:dyDescent="0.2">
      <c r="A2937" s="56">
        <v>6</v>
      </c>
      <c r="B2937">
        <v>1994</v>
      </c>
      <c r="C2937" t="s">
        <v>21</v>
      </c>
      <c r="D2937" s="58">
        <v>34486</v>
      </c>
      <c r="E2937" s="30" t="s">
        <v>1</v>
      </c>
      <c r="F2937">
        <v>4136</v>
      </c>
      <c r="G2937">
        <v>3975</v>
      </c>
      <c r="H2937">
        <v>161</v>
      </c>
      <c r="I2937">
        <v>5383</v>
      </c>
      <c r="J2937">
        <v>944</v>
      </c>
      <c r="K2937">
        <f>TB_VOLUMEDEVENDAS[[#This Row],[Produção]]-TB_VOLUMEDEVENDAS[[#This Row],[Exportação]]</f>
        <v>4439</v>
      </c>
    </row>
    <row r="2938" spans="1:11" x14ac:dyDescent="0.2">
      <c r="A2938" s="56">
        <v>7</v>
      </c>
      <c r="B2938">
        <v>1994</v>
      </c>
      <c r="C2938" t="s">
        <v>22</v>
      </c>
      <c r="D2938" s="58">
        <v>34516</v>
      </c>
      <c r="E2938" s="30" t="s">
        <v>1</v>
      </c>
      <c r="F2938">
        <v>4832</v>
      </c>
      <c r="G2938">
        <v>4695</v>
      </c>
      <c r="H2938">
        <v>137</v>
      </c>
      <c r="I2938">
        <v>5742</v>
      </c>
      <c r="J2938">
        <v>1030</v>
      </c>
      <c r="K2938">
        <f>TB_VOLUMEDEVENDAS[[#This Row],[Produção]]-TB_VOLUMEDEVENDAS[[#This Row],[Exportação]]</f>
        <v>4712</v>
      </c>
    </row>
    <row r="2939" spans="1:11" x14ac:dyDescent="0.2">
      <c r="A2939" s="56">
        <v>8</v>
      </c>
      <c r="B2939">
        <v>1994</v>
      </c>
      <c r="C2939" t="s">
        <v>23</v>
      </c>
      <c r="D2939" s="58">
        <v>34547</v>
      </c>
      <c r="E2939" s="30" t="s">
        <v>1</v>
      </c>
      <c r="F2939">
        <v>6368</v>
      </c>
      <c r="G2939">
        <v>6163</v>
      </c>
      <c r="H2939">
        <v>205</v>
      </c>
      <c r="I2939">
        <v>6047</v>
      </c>
      <c r="J2939">
        <v>1226</v>
      </c>
      <c r="K2939">
        <f>TB_VOLUMEDEVENDAS[[#This Row],[Produção]]-TB_VOLUMEDEVENDAS[[#This Row],[Exportação]]</f>
        <v>4821</v>
      </c>
    </row>
    <row r="2940" spans="1:11" x14ac:dyDescent="0.2">
      <c r="A2940" s="56">
        <v>9</v>
      </c>
      <c r="B2940">
        <v>1994</v>
      </c>
      <c r="C2940" t="s">
        <v>24</v>
      </c>
      <c r="D2940" s="58">
        <v>34578</v>
      </c>
      <c r="E2940" s="30" t="s">
        <v>1</v>
      </c>
      <c r="F2940">
        <v>4226</v>
      </c>
      <c r="G2940">
        <v>4036</v>
      </c>
      <c r="H2940">
        <v>190</v>
      </c>
      <c r="I2940">
        <v>4696</v>
      </c>
      <c r="J2940">
        <v>859</v>
      </c>
      <c r="K2940">
        <f>TB_VOLUMEDEVENDAS[[#This Row],[Produção]]-TB_VOLUMEDEVENDAS[[#This Row],[Exportação]]</f>
        <v>3837</v>
      </c>
    </row>
    <row r="2941" spans="1:11" x14ac:dyDescent="0.2">
      <c r="A2941" s="56">
        <v>10</v>
      </c>
      <c r="B2941">
        <v>1994</v>
      </c>
      <c r="C2941" t="s">
        <v>25</v>
      </c>
      <c r="D2941" s="58">
        <v>34608</v>
      </c>
      <c r="E2941" s="30" t="s">
        <v>1</v>
      </c>
      <c r="F2941">
        <v>5156</v>
      </c>
      <c r="G2941">
        <v>5030</v>
      </c>
      <c r="H2941">
        <v>126</v>
      </c>
      <c r="I2941">
        <v>6011</v>
      </c>
      <c r="J2941">
        <v>839</v>
      </c>
      <c r="K2941">
        <f>TB_VOLUMEDEVENDAS[[#This Row],[Produção]]-TB_VOLUMEDEVENDAS[[#This Row],[Exportação]]</f>
        <v>5172</v>
      </c>
    </row>
    <row r="2942" spans="1:11" x14ac:dyDescent="0.2">
      <c r="A2942" s="56">
        <v>11</v>
      </c>
      <c r="B2942">
        <v>1994</v>
      </c>
      <c r="C2942" t="s">
        <v>26</v>
      </c>
      <c r="D2942" s="58">
        <v>34639</v>
      </c>
      <c r="E2942" s="30" t="s">
        <v>1</v>
      </c>
      <c r="F2942">
        <v>5560</v>
      </c>
      <c r="G2942">
        <v>5387</v>
      </c>
      <c r="H2942">
        <v>173</v>
      </c>
      <c r="I2942">
        <v>6272</v>
      </c>
      <c r="J2942">
        <v>980</v>
      </c>
      <c r="K2942">
        <f>TB_VOLUMEDEVENDAS[[#This Row],[Produção]]-TB_VOLUMEDEVENDAS[[#This Row],[Exportação]]</f>
        <v>5292</v>
      </c>
    </row>
    <row r="2943" spans="1:11" x14ac:dyDescent="0.2">
      <c r="A2943" s="56">
        <v>12</v>
      </c>
      <c r="B2943">
        <v>1994</v>
      </c>
      <c r="C2943" t="s">
        <v>27</v>
      </c>
      <c r="D2943" s="58">
        <v>34669</v>
      </c>
      <c r="E2943" s="30" t="s">
        <v>1</v>
      </c>
      <c r="F2943">
        <v>4877</v>
      </c>
      <c r="G2943">
        <v>4655</v>
      </c>
      <c r="H2943">
        <v>222</v>
      </c>
      <c r="I2943">
        <v>5272</v>
      </c>
      <c r="J2943">
        <v>846</v>
      </c>
      <c r="K2943">
        <f>TB_VOLUMEDEVENDAS[[#This Row],[Produção]]-TB_VOLUMEDEVENDAS[[#This Row],[Exportação]]</f>
        <v>4426</v>
      </c>
    </row>
    <row r="2944" spans="1:11" x14ac:dyDescent="0.2">
      <c r="A2944" s="56">
        <v>1</v>
      </c>
      <c r="B2944">
        <v>1995</v>
      </c>
      <c r="C2944" t="s">
        <v>16</v>
      </c>
      <c r="D2944" s="58">
        <v>34700</v>
      </c>
      <c r="E2944" s="30" t="s">
        <v>1</v>
      </c>
      <c r="F2944">
        <v>4497</v>
      </c>
      <c r="G2944">
        <v>4280</v>
      </c>
      <c r="H2944">
        <v>217</v>
      </c>
      <c r="I2944">
        <v>5166</v>
      </c>
      <c r="J2944">
        <v>512</v>
      </c>
      <c r="K2944">
        <f>TB_VOLUMEDEVENDAS[[#This Row],[Produção]]-TB_VOLUMEDEVENDAS[[#This Row],[Exportação]]</f>
        <v>4654</v>
      </c>
    </row>
    <row r="2945" spans="1:11" x14ac:dyDescent="0.2">
      <c r="A2945" s="56">
        <v>2</v>
      </c>
      <c r="B2945">
        <v>1995</v>
      </c>
      <c r="C2945" t="s">
        <v>17</v>
      </c>
      <c r="D2945" s="58">
        <v>34731</v>
      </c>
      <c r="E2945" s="30" t="s">
        <v>1</v>
      </c>
      <c r="F2945">
        <v>5179</v>
      </c>
      <c r="G2945">
        <v>5133</v>
      </c>
      <c r="H2945">
        <v>46</v>
      </c>
      <c r="I2945">
        <v>5853</v>
      </c>
      <c r="J2945">
        <v>499</v>
      </c>
      <c r="K2945">
        <f>TB_VOLUMEDEVENDAS[[#This Row],[Produção]]-TB_VOLUMEDEVENDAS[[#This Row],[Exportação]]</f>
        <v>5354</v>
      </c>
    </row>
    <row r="2946" spans="1:11" x14ac:dyDescent="0.2">
      <c r="A2946" s="56">
        <v>3</v>
      </c>
      <c r="B2946">
        <v>1995</v>
      </c>
      <c r="C2946" t="s">
        <v>18</v>
      </c>
      <c r="D2946" s="58">
        <v>34759</v>
      </c>
      <c r="E2946" s="30" t="s">
        <v>1</v>
      </c>
      <c r="F2946">
        <v>6745</v>
      </c>
      <c r="G2946">
        <v>6639</v>
      </c>
      <c r="H2946">
        <v>106</v>
      </c>
      <c r="I2946">
        <v>7117</v>
      </c>
      <c r="J2946">
        <v>790</v>
      </c>
      <c r="K2946">
        <f>TB_VOLUMEDEVENDAS[[#This Row],[Produção]]-TB_VOLUMEDEVENDAS[[#This Row],[Exportação]]</f>
        <v>6327</v>
      </c>
    </row>
    <row r="2947" spans="1:11" x14ac:dyDescent="0.2">
      <c r="A2947" s="56">
        <v>4</v>
      </c>
      <c r="B2947">
        <v>1995</v>
      </c>
      <c r="C2947" t="s">
        <v>19</v>
      </c>
      <c r="D2947" s="58">
        <v>34790</v>
      </c>
      <c r="E2947" s="30" t="s">
        <v>1</v>
      </c>
      <c r="F2947">
        <v>5496</v>
      </c>
      <c r="G2947">
        <v>5445</v>
      </c>
      <c r="H2947">
        <v>51</v>
      </c>
      <c r="I2947">
        <v>6410</v>
      </c>
      <c r="J2947">
        <v>608</v>
      </c>
      <c r="K2947">
        <f>TB_VOLUMEDEVENDAS[[#This Row],[Produção]]-TB_VOLUMEDEVENDAS[[#This Row],[Exportação]]</f>
        <v>5802</v>
      </c>
    </row>
    <row r="2948" spans="1:11" x14ac:dyDescent="0.2">
      <c r="A2948" s="56">
        <v>5</v>
      </c>
      <c r="B2948">
        <v>1995</v>
      </c>
      <c r="C2948" t="s">
        <v>20</v>
      </c>
      <c r="D2948" s="58">
        <v>34820</v>
      </c>
      <c r="E2948" s="30" t="s">
        <v>1</v>
      </c>
      <c r="F2948">
        <v>6088</v>
      </c>
      <c r="G2948">
        <v>5980</v>
      </c>
      <c r="H2948">
        <v>108</v>
      </c>
      <c r="I2948">
        <v>6722</v>
      </c>
      <c r="J2948">
        <v>757</v>
      </c>
      <c r="K2948">
        <f>TB_VOLUMEDEVENDAS[[#This Row],[Produção]]-TB_VOLUMEDEVENDAS[[#This Row],[Exportação]]</f>
        <v>5965</v>
      </c>
    </row>
    <row r="2949" spans="1:11" x14ac:dyDescent="0.2">
      <c r="A2949" s="56">
        <v>6</v>
      </c>
      <c r="B2949">
        <v>1995</v>
      </c>
      <c r="C2949" t="s">
        <v>21</v>
      </c>
      <c r="D2949" s="58">
        <v>34851</v>
      </c>
      <c r="E2949" s="30" t="s">
        <v>1</v>
      </c>
      <c r="F2949">
        <v>5977</v>
      </c>
      <c r="G2949">
        <v>5788</v>
      </c>
      <c r="H2949">
        <v>189</v>
      </c>
      <c r="I2949">
        <v>8034</v>
      </c>
      <c r="J2949">
        <v>489</v>
      </c>
      <c r="K2949">
        <f>TB_VOLUMEDEVENDAS[[#This Row],[Produção]]-TB_VOLUMEDEVENDAS[[#This Row],[Exportação]]</f>
        <v>7545</v>
      </c>
    </row>
    <row r="2950" spans="1:11" x14ac:dyDescent="0.2">
      <c r="A2950" s="56">
        <v>7</v>
      </c>
      <c r="B2950">
        <v>1995</v>
      </c>
      <c r="C2950" t="s">
        <v>22</v>
      </c>
      <c r="D2950" s="58">
        <v>34881</v>
      </c>
      <c r="E2950" s="30" t="s">
        <v>1</v>
      </c>
      <c r="F2950">
        <v>4543</v>
      </c>
      <c r="G2950">
        <v>4457</v>
      </c>
      <c r="H2950">
        <v>86</v>
      </c>
      <c r="I2950">
        <v>7104</v>
      </c>
      <c r="J2950">
        <v>957</v>
      </c>
      <c r="K2950">
        <f>TB_VOLUMEDEVENDAS[[#This Row],[Produção]]-TB_VOLUMEDEVENDAS[[#This Row],[Exportação]]</f>
        <v>6147</v>
      </c>
    </row>
    <row r="2951" spans="1:11" x14ac:dyDescent="0.2">
      <c r="A2951" s="56">
        <v>8</v>
      </c>
      <c r="B2951">
        <v>1995</v>
      </c>
      <c r="C2951" t="s">
        <v>23</v>
      </c>
      <c r="D2951" s="58">
        <v>34912</v>
      </c>
      <c r="E2951" s="30" t="s">
        <v>1</v>
      </c>
      <c r="F2951">
        <v>4948</v>
      </c>
      <c r="G2951">
        <v>4835</v>
      </c>
      <c r="H2951">
        <v>113</v>
      </c>
      <c r="I2951">
        <v>6566</v>
      </c>
      <c r="J2951">
        <v>875</v>
      </c>
      <c r="K2951">
        <f>TB_VOLUMEDEVENDAS[[#This Row],[Produção]]-TB_VOLUMEDEVENDAS[[#This Row],[Exportação]]</f>
        <v>5691</v>
      </c>
    </row>
    <row r="2952" spans="1:11" x14ac:dyDescent="0.2">
      <c r="A2952" s="56">
        <v>9</v>
      </c>
      <c r="B2952">
        <v>1995</v>
      </c>
      <c r="C2952" t="s">
        <v>24</v>
      </c>
      <c r="D2952" s="58">
        <v>34943</v>
      </c>
      <c r="E2952" s="30" t="s">
        <v>1</v>
      </c>
      <c r="F2952">
        <v>4272</v>
      </c>
      <c r="G2952">
        <v>4086</v>
      </c>
      <c r="H2952">
        <v>186</v>
      </c>
      <c r="I2952">
        <v>3892</v>
      </c>
      <c r="J2952">
        <v>841</v>
      </c>
      <c r="K2952">
        <f>TB_VOLUMEDEVENDAS[[#This Row],[Produção]]-TB_VOLUMEDEVENDAS[[#This Row],[Exportação]]</f>
        <v>3051</v>
      </c>
    </row>
    <row r="2953" spans="1:11" x14ac:dyDescent="0.2">
      <c r="A2953" s="56">
        <v>10</v>
      </c>
      <c r="B2953">
        <v>1995</v>
      </c>
      <c r="C2953" t="s">
        <v>25</v>
      </c>
      <c r="D2953" s="58">
        <v>34973</v>
      </c>
      <c r="E2953" s="30" t="s">
        <v>1</v>
      </c>
      <c r="F2953">
        <v>4198</v>
      </c>
      <c r="G2953">
        <v>4160</v>
      </c>
      <c r="H2953">
        <v>38</v>
      </c>
      <c r="I2953">
        <v>5901</v>
      </c>
      <c r="J2953">
        <v>587</v>
      </c>
      <c r="K2953">
        <f>TB_VOLUMEDEVENDAS[[#This Row],[Produção]]-TB_VOLUMEDEVENDAS[[#This Row],[Exportação]]</f>
        <v>5314</v>
      </c>
    </row>
    <row r="2954" spans="1:11" x14ac:dyDescent="0.2">
      <c r="A2954" s="56">
        <v>11</v>
      </c>
      <c r="B2954">
        <v>1995</v>
      </c>
      <c r="C2954" t="s">
        <v>26</v>
      </c>
      <c r="D2954" s="58">
        <v>35004</v>
      </c>
      <c r="E2954" s="30" t="s">
        <v>1</v>
      </c>
      <c r="F2954">
        <v>3292</v>
      </c>
      <c r="G2954">
        <v>3149</v>
      </c>
      <c r="H2954">
        <v>143</v>
      </c>
      <c r="I2954">
        <v>5215</v>
      </c>
      <c r="J2954">
        <v>693</v>
      </c>
      <c r="K2954">
        <f>TB_VOLUMEDEVENDAS[[#This Row],[Produção]]-TB_VOLUMEDEVENDAS[[#This Row],[Exportação]]</f>
        <v>4522</v>
      </c>
    </row>
    <row r="2955" spans="1:11" x14ac:dyDescent="0.2">
      <c r="A2955" s="56">
        <v>12</v>
      </c>
      <c r="B2955">
        <v>1995</v>
      </c>
      <c r="C2955" t="s">
        <v>27</v>
      </c>
      <c r="D2955" s="58">
        <v>35034</v>
      </c>
      <c r="E2955" s="30" t="s">
        <v>1</v>
      </c>
      <c r="F2955">
        <v>3499</v>
      </c>
      <c r="G2955">
        <v>3011</v>
      </c>
      <c r="H2955">
        <v>488</v>
      </c>
      <c r="I2955">
        <v>2093</v>
      </c>
      <c r="J2955">
        <v>658</v>
      </c>
      <c r="K2955">
        <f>TB_VOLUMEDEVENDAS[[#This Row],[Produção]]-TB_VOLUMEDEVENDAS[[#This Row],[Exportação]]</f>
        <v>1435</v>
      </c>
    </row>
    <row r="2956" spans="1:11" x14ac:dyDescent="0.2">
      <c r="A2956" s="56">
        <v>1</v>
      </c>
      <c r="B2956">
        <v>1996</v>
      </c>
      <c r="C2956" t="s">
        <v>16</v>
      </c>
      <c r="D2956" s="58">
        <v>35065</v>
      </c>
      <c r="E2956" s="30" t="s">
        <v>1</v>
      </c>
      <c r="F2956">
        <v>2848</v>
      </c>
      <c r="G2956">
        <v>2488</v>
      </c>
      <c r="H2956">
        <v>360</v>
      </c>
      <c r="I2956">
        <v>3552</v>
      </c>
      <c r="J2956">
        <v>348</v>
      </c>
      <c r="K2956">
        <f>TB_VOLUMEDEVENDAS[[#This Row],[Produção]]-TB_VOLUMEDEVENDAS[[#This Row],[Exportação]]</f>
        <v>3204</v>
      </c>
    </row>
    <row r="2957" spans="1:11" x14ac:dyDescent="0.2">
      <c r="A2957" s="56">
        <v>2</v>
      </c>
      <c r="B2957">
        <v>1996</v>
      </c>
      <c r="C2957" t="s">
        <v>17</v>
      </c>
      <c r="D2957" s="58">
        <v>35096</v>
      </c>
      <c r="E2957" s="30" t="s">
        <v>1</v>
      </c>
      <c r="F2957">
        <v>3553</v>
      </c>
      <c r="G2957">
        <v>3514</v>
      </c>
      <c r="H2957">
        <v>39</v>
      </c>
      <c r="I2957">
        <v>4434</v>
      </c>
      <c r="J2957">
        <v>398</v>
      </c>
      <c r="K2957">
        <f>TB_VOLUMEDEVENDAS[[#This Row],[Produção]]-TB_VOLUMEDEVENDAS[[#This Row],[Exportação]]</f>
        <v>4036</v>
      </c>
    </row>
    <row r="2958" spans="1:11" x14ac:dyDescent="0.2">
      <c r="A2958" s="56">
        <v>3</v>
      </c>
      <c r="B2958">
        <v>1996</v>
      </c>
      <c r="C2958" t="s">
        <v>18</v>
      </c>
      <c r="D2958" s="58">
        <v>35125</v>
      </c>
      <c r="E2958" s="30" t="s">
        <v>1</v>
      </c>
      <c r="F2958">
        <v>2953</v>
      </c>
      <c r="G2958">
        <v>2863</v>
      </c>
      <c r="H2958">
        <v>90</v>
      </c>
      <c r="I2958">
        <v>4355</v>
      </c>
      <c r="J2958">
        <v>843</v>
      </c>
      <c r="K2958">
        <f>TB_VOLUMEDEVENDAS[[#This Row],[Produção]]-TB_VOLUMEDEVENDAS[[#This Row],[Exportação]]</f>
        <v>3512</v>
      </c>
    </row>
    <row r="2959" spans="1:11" x14ac:dyDescent="0.2">
      <c r="A2959" s="56">
        <v>4</v>
      </c>
      <c r="B2959">
        <v>1996</v>
      </c>
      <c r="C2959" t="s">
        <v>19</v>
      </c>
      <c r="D2959" s="58">
        <v>35156</v>
      </c>
      <c r="E2959" s="30" t="s">
        <v>1</v>
      </c>
      <c r="F2959">
        <v>4168</v>
      </c>
      <c r="G2959">
        <v>4108</v>
      </c>
      <c r="H2959">
        <v>60</v>
      </c>
      <c r="I2959">
        <v>4991</v>
      </c>
      <c r="J2959">
        <v>447</v>
      </c>
      <c r="K2959">
        <f>TB_VOLUMEDEVENDAS[[#This Row],[Produção]]-TB_VOLUMEDEVENDAS[[#This Row],[Exportação]]</f>
        <v>4544</v>
      </c>
    </row>
    <row r="2960" spans="1:11" x14ac:dyDescent="0.2">
      <c r="A2960" s="56">
        <v>5</v>
      </c>
      <c r="B2960">
        <v>1996</v>
      </c>
      <c r="C2960" t="s">
        <v>20</v>
      </c>
      <c r="D2960" s="58">
        <v>35186</v>
      </c>
      <c r="E2960" s="30" t="s">
        <v>1</v>
      </c>
      <c r="F2960">
        <v>3561</v>
      </c>
      <c r="G2960">
        <v>3501</v>
      </c>
      <c r="H2960">
        <v>60</v>
      </c>
      <c r="I2960">
        <v>3835</v>
      </c>
      <c r="J2960">
        <v>689</v>
      </c>
      <c r="K2960">
        <f>TB_VOLUMEDEVENDAS[[#This Row],[Produção]]-TB_VOLUMEDEVENDAS[[#This Row],[Exportação]]</f>
        <v>3146</v>
      </c>
    </row>
    <row r="2961" spans="1:11" x14ac:dyDescent="0.2">
      <c r="A2961" s="56">
        <v>6</v>
      </c>
      <c r="B2961">
        <v>1996</v>
      </c>
      <c r="C2961" t="s">
        <v>21</v>
      </c>
      <c r="D2961" s="58">
        <v>35217</v>
      </c>
      <c r="E2961" s="30" t="s">
        <v>1</v>
      </c>
      <c r="F2961">
        <v>2918</v>
      </c>
      <c r="G2961">
        <v>2886</v>
      </c>
      <c r="H2961">
        <v>32</v>
      </c>
      <c r="I2961">
        <v>3480</v>
      </c>
      <c r="J2961">
        <v>620</v>
      </c>
      <c r="K2961">
        <f>TB_VOLUMEDEVENDAS[[#This Row],[Produção]]-TB_VOLUMEDEVENDAS[[#This Row],[Exportação]]</f>
        <v>2860</v>
      </c>
    </row>
    <row r="2962" spans="1:11" x14ac:dyDescent="0.2">
      <c r="A2962" s="56">
        <v>7</v>
      </c>
      <c r="B2962">
        <v>1996</v>
      </c>
      <c r="C2962" t="s">
        <v>22</v>
      </c>
      <c r="D2962" s="58">
        <v>35247</v>
      </c>
      <c r="E2962" s="30" t="s">
        <v>1</v>
      </c>
      <c r="F2962">
        <v>3541</v>
      </c>
      <c r="G2962">
        <v>3403</v>
      </c>
      <c r="H2962">
        <v>138</v>
      </c>
      <c r="I2962">
        <v>3568</v>
      </c>
      <c r="J2962">
        <v>603</v>
      </c>
      <c r="K2962">
        <f>TB_VOLUMEDEVENDAS[[#This Row],[Produção]]-TB_VOLUMEDEVENDAS[[#This Row],[Exportação]]</f>
        <v>2965</v>
      </c>
    </row>
    <row r="2963" spans="1:11" x14ac:dyDescent="0.2">
      <c r="A2963" s="56">
        <v>8</v>
      </c>
      <c r="B2963">
        <v>1996</v>
      </c>
      <c r="C2963" t="s">
        <v>23</v>
      </c>
      <c r="D2963" s="58">
        <v>35278</v>
      </c>
      <c r="E2963" s="30" t="s">
        <v>1</v>
      </c>
      <c r="F2963">
        <v>4050</v>
      </c>
      <c r="G2963">
        <v>3950</v>
      </c>
      <c r="H2963">
        <v>100</v>
      </c>
      <c r="I2963">
        <v>4099</v>
      </c>
      <c r="J2963">
        <v>906</v>
      </c>
      <c r="K2963">
        <f>TB_VOLUMEDEVENDAS[[#This Row],[Produção]]-TB_VOLUMEDEVENDAS[[#This Row],[Exportação]]</f>
        <v>3193</v>
      </c>
    </row>
    <row r="2964" spans="1:11" x14ac:dyDescent="0.2">
      <c r="A2964" s="56">
        <v>9</v>
      </c>
      <c r="B2964">
        <v>1996</v>
      </c>
      <c r="C2964" t="s">
        <v>24</v>
      </c>
      <c r="D2964" s="58">
        <v>35309</v>
      </c>
      <c r="E2964" s="30" t="s">
        <v>1</v>
      </c>
      <c r="F2964">
        <v>3552</v>
      </c>
      <c r="G2964">
        <v>3385</v>
      </c>
      <c r="H2964">
        <v>167</v>
      </c>
      <c r="I2964">
        <v>3389</v>
      </c>
      <c r="J2964">
        <v>582</v>
      </c>
      <c r="K2964">
        <f>TB_VOLUMEDEVENDAS[[#This Row],[Produção]]-TB_VOLUMEDEVENDAS[[#This Row],[Exportação]]</f>
        <v>2807</v>
      </c>
    </row>
    <row r="2965" spans="1:11" x14ac:dyDescent="0.2">
      <c r="A2965" s="56">
        <v>10</v>
      </c>
      <c r="B2965">
        <v>1996</v>
      </c>
      <c r="C2965" t="s">
        <v>25</v>
      </c>
      <c r="D2965" s="58">
        <v>35339</v>
      </c>
      <c r="E2965" s="30" t="s">
        <v>1</v>
      </c>
      <c r="F2965">
        <v>3964</v>
      </c>
      <c r="G2965">
        <v>3822</v>
      </c>
      <c r="H2965">
        <v>142</v>
      </c>
      <c r="I2965">
        <v>4978</v>
      </c>
      <c r="J2965">
        <v>669</v>
      </c>
      <c r="K2965">
        <f>TB_VOLUMEDEVENDAS[[#This Row],[Produção]]-TB_VOLUMEDEVENDAS[[#This Row],[Exportação]]</f>
        <v>4309</v>
      </c>
    </row>
    <row r="2966" spans="1:11" x14ac:dyDescent="0.2">
      <c r="A2966" s="56">
        <v>11</v>
      </c>
      <c r="B2966">
        <v>1996</v>
      </c>
      <c r="C2966" t="s">
        <v>26</v>
      </c>
      <c r="D2966" s="58">
        <v>35370</v>
      </c>
      <c r="E2966" s="30" t="s">
        <v>1</v>
      </c>
      <c r="F2966">
        <v>3582</v>
      </c>
      <c r="G2966">
        <v>3432</v>
      </c>
      <c r="H2966">
        <v>150</v>
      </c>
      <c r="I2966">
        <v>4014</v>
      </c>
      <c r="J2966">
        <v>958</v>
      </c>
      <c r="K2966">
        <f>TB_VOLUMEDEVENDAS[[#This Row],[Produção]]-TB_VOLUMEDEVENDAS[[#This Row],[Exportação]]</f>
        <v>3056</v>
      </c>
    </row>
    <row r="2967" spans="1:11" x14ac:dyDescent="0.2">
      <c r="A2967" s="56">
        <v>12</v>
      </c>
      <c r="B2967">
        <v>1996</v>
      </c>
      <c r="C2967" t="s">
        <v>27</v>
      </c>
      <c r="D2967" s="58">
        <v>35400</v>
      </c>
      <c r="E2967" s="30" t="s">
        <v>1</v>
      </c>
      <c r="F2967">
        <v>3444</v>
      </c>
      <c r="G2967">
        <v>3221</v>
      </c>
      <c r="H2967">
        <v>223</v>
      </c>
      <c r="I2967">
        <v>3327</v>
      </c>
      <c r="J2967">
        <v>820</v>
      </c>
      <c r="K2967">
        <f>TB_VOLUMEDEVENDAS[[#This Row],[Produção]]-TB_VOLUMEDEVENDAS[[#This Row],[Exportação]]</f>
        <v>2507</v>
      </c>
    </row>
    <row r="2968" spans="1:11" x14ac:dyDescent="0.2">
      <c r="A2968" s="56">
        <v>1</v>
      </c>
      <c r="B2968">
        <v>1997</v>
      </c>
      <c r="C2968" t="s">
        <v>16</v>
      </c>
      <c r="D2968" s="58">
        <v>35431</v>
      </c>
      <c r="E2968" s="30" t="s">
        <v>1</v>
      </c>
      <c r="F2968">
        <v>3768</v>
      </c>
      <c r="G2968">
        <v>3543</v>
      </c>
      <c r="H2968">
        <v>225</v>
      </c>
      <c r="I2968">
        <v>3552</v>
      </c>
      <c r="J2968">
        <v>560</v>
      </c>
      <c r="K2968">
        <f>TB_VOLUMEDEVENDAS[[#This Row],[Produção]]-TB_VOLUMEDEVENDAS[[#This Row],[Exportação]]</f>
        <v>2992</v>
      </c>
    </row>
    <row r="2969" spans="1:11" x14ac:dyDescent="0.2">
      <c r="A2969" s="56">
        <v>2</v>
      </c>
      <c r="B2969">
        <v>1997</v>
      </c>
      <c r="C2969" t="s">
        <v>17</v>
      </c>
      <c r="D2969" s="58">
        <v>35462</v>
      </c>
      <c r="E2969" s="30" t="s">
        <v>1</v>
      </c>
      <c r="F2969">
        <v>4151</v>
      </c>
      <c r="G2969">
        <v>3949</v>
      </c>
      <c r="H2969">
        <v>202</v>
      </c>
      <c r="I2969">
        <v>3940</v>
      </c>
      <c r="J2969">
        <v>571</v>
      </c>
      <c r="K2969">
        <f>TB_VOLUMEDEVENDAS[[#This Row],[Produção]]-TB_VOLUMEDEVENDAS[[#This Row],[Exportação]]</f>
        <v>3369</v>
      </c>
    </row>
    <row r="2970" spans="1:11" x14ac:dyDescent="0.2">
      <c r="A2970" s="56">
        <v>3</v>
      </c>
      <c r="B2970">
        <v>1997</v>
      </c>
      <c r="C2970" t="s">
        <v>18</v>
      </c>
      <c r="D2970" s="58">
        <v>35490</v>
      </c>
      <c r="E2970" s="30" t="s">
        <v>1</v>
      </c>
      <c r="F2970">
        <v>4622</v>
      </c>
      <c r="G2970">
        <v>4347</v>
      </c>
      <c r="H2970">
        <v>275</v>
      </c>
      <c r="I2970">
        <v>4283</v>
      </c>
      <c r="J2970">
        <v>824</v>
      </c>
      <c r="K2970">
        <f>TB_VOLUMEDEVENDAS[[#This Row],[Produção]]-TB_VOLUMEDEVENDAS[[#This Row],[Exportação]]</f>
        <v>3459</v>
      </c>
    </row>
    <row r="2971" spans="1:11" x14ac:dyDescent="0.2">
      <c r="A2971" s="56">
        <v>4</v>
      </c>
      <c r="B2971">
        <v>1997</v>
      </c>
      <c r="C2971" t="s">
        <v>19</v>
      </c>
      <c r="D2971" s="58">
        <v>35521</v>
      </c>
      <c r="E2971" s="30" t="s">
        <v>1</v>
      </c>
      <c r="F2971">
        <v>4781</v>
      </c>
      <c r="G2971">
        <v>4536</v>
      </c>
      <c r="H2971">
        <v>245</v>
      </c>
      <c r="I2971">
        <v>4779</v>
      </c>
      <c r="J2971">
        <v>901</v>
      </c>
      <c r="K2971">
        <f>TB_VOLUMEDEVENDAS[[#This Row],[Produção]]-TB_VOLUMEDEVENDAS[[#This Row],[Exportação]]</f>
        <v>3878</v>
      </c>
    </row>
    <row r="2972" spans="1:11" x14ac:dyDescent="0.2">
      <c r="A2972" s="56">
        <v>5</v>
      </c>
      <c r="B2972">
        <v>1997</v>
      </c>
      <c r="C2972" t="s">
        <v>20</v>
      </c>
      <c r="D2972" s="58">
        <v>35551</v>
      </c>
      <c r="E2972" s="30" t="s">
        <v>1</v>
      </c>
      <c r="F2972">
        <v>4269</v>
      </c>
      <c r="G2972">
        <v>4100</v>
      </c>
      <c r="H2972">
        <v>169</v>
      </c>
      <c r="I2972">
        <v>4741</v>
      </c>
      <c r="J2972">
        <v>1002</v>
      </c>
      <c r="K2972">
        <f>TB_VOLUMEDEVENDAS[[#This Row],[Produção]]-TB_VOLUMEDEVENDAS[[#This Row],[Exportação]]</f>
        <v>3739</v>
      </c>
    </row>
    <row r="2973" spans="1:11" x14ac:dyDescent="0.2">
      <c r="A2973" s="56">
        <v>6</v>
      </c>
      <c r="B2973">
        <v>1997</v>
      </c>
      <c r="C2973" t="s">
        <v>21</v>
      </c>
      <c r="D2973" s="58">
        <v>35582</v>
      </c>
      <c r="E2973" s="30" t="s">
        <v>1</v>
      </c>
      <c r="F2973">
        <v>4884</v>
      </c>
      <c r="G2973">
        <v>4599</v>
      </c>
      <c r="H2973">
        <v>285</v>
      </c>
      <c r="I2973">
        <v>5382</v>
      </c>
      <c r="J2973">
        <v>950</v>
      </c>
      <c r="K2973">
        <f>TB_VOLUMEDEVENDAS[[#This Row],[Produção]]-TB_VOLUMEDEVENDAS[[#This Row],[Exportação]]</f>
        <v>4432</v>
      </c>
    </row>
    <row r="2974" spans="1:11" x14ac:dyDescent="0.2">
      <c r="A2974" s="56">
        <v>7</v>
      </c>
      <c r="B2974">
        <v>1997</v>
      </c>
      <c r="C2974" t="s">
        <v>22</v>
      </c>
      <c r="D2974" s="58">
        <v>35612</v>
      </c>
      <c r="E2974" s="30" t="s">
        <v>1</v>
      </c>
      <c r="F2974">
        <v>5564</v>
      </c>
      <c r="G2974">
        <v>5215</v>
      </c>
      <c r="H2974">
        <v>349</v>
      </c>
      <c r="I2974">
        <v>6198</v>
      </c>
      <c r="J2974">
        <v>1212</v>
      </c>
      <c r="K2974">
        <f>TB_VOLUMEDEVENDAS[[#This Row],[Produção]]-TB_VOLUMEDEVENDAS[[#This Row],[Exportação]]</f>
        <v>4986</v>
      </c>
    </row>
    <row r="2975" spans="1:11" x14ac:dyDescent="0.2">
      <c r="A2975" s="56">
        <v>8</v>
      </c>
      <c r="B2975">
        <v>1997</v>
      </c>
      <c r="C2975" t="s">
        <v>23</v>
      </c>
      <c r="D2975" s="58">
        <v>35643</v>
      </c>
      <c r="E2975" s="30" t="s">
        <v>1</v>
      </c>
      <c r="F2975">
        <v>5176</v>
      </c>
      <c r="G2975">
        <v>4929</v>
      </c>
      <c r="H2975">
        <v>247</v>
      </c>
      <c r="I2975">
        <v>5810</v>
      </c>
      <c r="J2975">
        <v>999</v>
      </c>
      <c r="K2975">
        <f>TB_VOLUMEDEVENDAS[[#This Row],[Produção]]-TB_VOLUMEDEVENDAS[[#This Row],[Exportação]]</f>
        <v>4811</v>
      </c>
    </row>
    <row r="2976" spans="1:11" x14ac:dyDescent="0.2">
      <c r="A2976" s="56">
        <v>9</v>
      </c>
      <c r="B2976">
        <v>1997</v>
      </c>
      <c r="C2976" t="s">
        <v>24</v>
      </c>
      <c r="D2976" s="58">
        <v>35674</v>
      </c>
      <c r="E2976" s="30" t="s">
        <v>1</v>
      </c>
      <c r="F2976">
        <v>5490</v>
      </c>
      <c r="G2976">
        <v>5289</v>
      </c>
      <c r="H2976">
        <v>201</v>
      </c>
      <c r="I2976">
        <v>6819</v>
      </c>
      <c r="J2976">
        <v>1005</v>
      </c>
      <c r="K2976">
        <f>TB_VOLUMEDEVENDAS[[#This Row],[Produção]]-TB_VOLUMEDEVENDAS[[#This Row],[Exportação]]</f>
        <v>5814</v>
      </c>
    </row>
    <row r="2977" spans="1:11" x14ac:dyDescent="0.2">
      <c r="A2977" s="56">
        <v>10</v>
      </c>
      <c r="B2977">
        <v>1997</v>
      </c>
      <c r="C2977" t="s">
        <v>25</v>
      </c>
      <c r="D2977" s="58">
        <v>35704</v>
      </c>
      <c r="E2977" s="30" t="s">
        <v>1</v>
      </c>
      <c r="F2977">
        <v>5838</v>
      </c>
      <c r="G2977">
        <v>5629</v>
      </c>
      <c r="H2977">
        <v>209</v>
      </c>
      <c r="I2977">
        <v>7629</v>
      </c>
      <c r="J2977">
        <v>1199</v>
      </c>
      <c r="K2977">
        <f>TB_VOLUMEDEVENDAS[[#This Row],[Produção]]-TB_VOLUMEDEVENDAS[[#This Row],[Exportação]]</f>
        <v>6430</v>
      </c>
    </row>
    <row r="2978" spans="1:11" x14ac:dyDescent="0.2">
      <c r="A2978" s="56">
        <v>11</v>
      </c>
      <c r="B2978">
        <v>1997</v>
      </c>
      <c r="C2978" t="s">
        <v>26</v>
      </c>
      <c r="D2978" s="58">
        <v>35735</v>
      </c>
      <c r="E2978" s="30" t="s">
        <v>1</v>
      </c>
      <c r="F2978">
        <v>3736</v>
      </c>
      <c r="G2978">
        <v>3583</v>
      </c>
      <c r="H2978">
        <v>153</v>
      </c>
      <c r="I2978">
        <v>6524</v>
      </c>
      <c r="J2978">
        <v>1191</v>
      </c>
      <c r="K2978">
        <f>TB_VOLUMEDEVENDAS[[#This Row],[Produção]]-TB_VOLUMEDEVENDAS[[#This Row],[Exportação]]</f>
        <v>5333</v>
      </c>
    </row>
    <row r="2979" spans="1:11" x14ac:dyDescent="0.2">
      <c r="A2979" s="56">
        <v>12</v>
      </c>
      <c r="B2979">
        <v>1997</v>
      </c>
      <c r="C2979" t="s">
        <v>27</v>
      </c>
      <c r="D2979" s="58">
        <v>35765</v>
      </c>
      <c r="E2979" s="30" t="s">
        <v>1</v>
      </c>
      <c r="F2979">
        <v>2652</v>
      </c>
      <c r="G2979">
        <v>2586</v>
      </c>
      <c r="H2979">
        <v>66</v>
      </c>
      <c r="I2979">
        <v>3757</v>
      </c>
      <c r="J2979">
        <v>1712</v>
      </c>
      <c r="K2979">
        <f>TB_VOLUMEDEVENDAS[[#This Row],[Produção]]-TB_VOLUMEDEVENDAS[[#This Row],[Exportação]]</f>
        <v>2045</v>
      </c>
    </row>
    <row r="2980" spans="1:11" x14ac:dyDescent="0.2">
      <c r="A2980" s="56">
        <v>1</v>
      </c>
      <c r="B2980">
        <v>1998</v>
      </c>
      <c r="C2980" t="s">
        <v>16</v>
      </c>
      <c r="D2980" s="58">
        <v>35796</v>
      </c>
      <c r="E2980" s="30" t="s">
        <v>1</v>
      </c>
      <c r="F2980">
        <v>3842</v>
      </c>
      <c r="G2980">
        <v>3544</v>
      </c>
      <c r="H2980">
        <v>298</v>
      </c>
      <c r="I2980">
        <v>4658</v>
      </c>
      <c r="J2980">
        <v>1097</v>
      </c>
      <c r="K2980">
        <f>TB_VOLUMEDEVENDAS[[#This Row],[Produção]]-TB_VOLUMEDEVENDAS[[#This Row],[Exportação]]</f>
        <v>3561</v>
      </c>
    </row>
    <row r="2981" spans="1:11" x14ac:dyDescent="0.2">
      <c r="A2981" s="56">
        <v>2</v>
      </c>
      <c r="B2981">
        <v>1998</v>
      </c>
      <c r="C2981" t="s">
        <v>17</v>
      </c>
      <c r="D2981" s="58">
        <v>35827</v>
      </c>
      <c r="E2981" s="30" t="s">
        <v>1</v>
      </c>
      <c r="F2981">
        <v>3529</v>
      </c>
      <c r="G2981">
        <v>3455</v>
      </c>
      <c r="H2981">
        <v>74</v>
      </c>
      <c r="I2981">
        <v>4480</v>
      </c>
      <c r="J2981">
        <v>1262</v>
      </c>
      <c r="K2981">
        <f>TB_VOLUMEDEVENDAS[[#This Row],[Produção]]-TB_VOLUMEDEVENDAS[[#This Row],[Exportação]]</f>
        <v>3218</v>
      </c>
    </row>
    <row r="2982" spans="1:11" x14ac:dyDescent="0.2">
      <c r="A2982" s="56">
        <v>3</v>
      </c>
      <c r="B2982">
        <v>1998</v>
      </c>
      <c r="C2982" t="s">
        <v>18</v>
      </c>
      <c r="D2982" s="58">
        <v>35855</v>
      </c>
      <c r="E2982" s="30" t="s">
        <v>1</v>
      </c>
      <c r="F2982">
        <v>5414</v>
      </c>
      <c r="G2982">
        <v>5123</v>
      </c>
      <c r="H2982">
        <v>291</v>
      </c>
      <c r="I2982">
        <v>5406</v>
      </c>
      <c r="J2982">
        <v>1157</v>
      </c>
      <c r="K2982">
        <f>TB_VOLUMEDEVENDAS[[#This Row],[Produção]]-TB_VOLUMEDEVENDAS[[#This Row],[Exportação]]</f>
        <v>4249</v>
      </c>
    </row>
    <row r="2983" spans="1:11" x14ac:dyDescent="0.2">
      <c r="A2983" s="56">
        <v>4</v>
      </c>
      <c r="B2983">
        <v>1998</v>
      </c>
      <c r="C2983" t="s">
        <v>19</v>
      </c>
      <c r="D2983" s="58">
        <v>35886</v>
      </c>
      <c r="E2983" s="30" t="s">
        <v>1</v>
      </c>
      <c r="F2983">
        <v>4850</v>
      </c>
      <c r="G2983">
        <v>4535</v>
      </c>
      <c r="H2983">
        <v>315</v>
      </c>
      <c r="I2983">
        <v>5920</v>
      </c>
      <c r="J2983">
        <v>1372</v>
      </c>
      <c r="K2983">
        <f>TB_VOLUMEDEVENDAS[[#This Row],[Produção]]-TB_VOLUMEDEVENDAS[[#This Row],[Exportação]]</f>
        <v>4548</v>
      </c>
    </row>
    <row r="2984" spans="1:11" x14ac:dyDescent="0.2">
      <c r="A2984" s="56">
        <v>5</v>
      </c>
      <c r="B2984">
        <v>1998</v>
      </c>
      <c r="C2984" t="s">
        <v>20</v>
      </c>
      <c r="D2984" s="58">
        <v>35916</v>
      </c>
      <c r="E2984" s="30" t="s">
        <v>1</v>
      </c>
      <c r="F2984">
        <v>5132</v>
      </c>
      <c r="G2984">
        <v>4776</v>
      </c>
      <c r="H2984">
        <v>356</v>
      </c>
      <c r="I2984">
        <v>6671</v>
      </c>
      <c r="J2984">
        <v>1143</v>
      </c>
      <c r="K2984">
        <f>TB_VOLUMEDEVENDAS[[#This Row],[Produção]]-TB_VOLUMEDEVENDAS[[#This Row],[Exportação]]</f>
        <v>5528</v>
      </c>
    </row>
    <row r="2985" spans="1:11" x14ac:dyDescent="0.2">
      <c r="A2985" s="56">
        <v>6</v>
      </c>
      <c r="B2985">
        <v>1998</v>
      </c>
      <c r="C2985" t="s">
        <v>21</v>
      </c>
      <c r="D2985" s="58">
        <v>35947</v>
      </c>
      <c r="E2985" s="30" t="s">
        <v>1</v>
      </c>
      <c r="F2985">
        <v>5183</v>
      </c>
      <c r="G2985">
        <v>4848</v>
      </c>
      <c r="H2985">
        <v>335</v>
      </c>
      <c r="I2985">
        <v>6370</v>
      </c>
      <c r="J2985">
        <v>1086</v>
      </c>
      <c r="K2985">
        <f>TB_VOLUMEDEVENDAS[[#This Row],[Produção]]-TB_VOLUMEDEVENDAS[[#This Row],[Exportação]]</f>
        <v>5284</v>
      </c>
    </row>
    <row r="2986" spans="1:11" x14ac:dyDescent="0.2">
      <c r="A2986" s="56">
        <v>7</v>
      </c>
      <c r="B2986">
        <v>1998</v>
      </c>
      <c r="C2986" t="s">
        <v>22</v>
      </c>
      <c r="D2986" s="58">
        <v>35977</v>
      </c>
      <c r="E2986" s="30" t="s">
        <v>1</v>
      </c>
      <c r="F2986">
        <v>4890</v>
      </c>
      <c r="G2986">
        <v>4719</v>
      </c>
      <c r="H2986">
        <v>171</v>
      </c>
      <c r="I2986">
        <v>6550</v>
      </c>
      <c r="J2986">
        <v>1267</v>
      </c>
      <c r="K2986">
        <f>TB_VOLUMEDEVENDAS[[#This Row],[Produção]]-TB_VOLUMEDEVENDAS[[#This Row],[Exportação]]</f>
        <v>5283</v>
      </c>
    </row>
    <row r="2987" spans="1:11" x14ac:dyDescent="0.2">
      <c r="A2987" s="56">
        <v>8</v>
      </c>
      <c r="B2987">
        <v>1998</v>
      </c>
      <c r="C2987" t="s">
        <v>23</v>
      </c>
      <c r="D2987" s="58">
        <v>36008</v>
      </c>
      <c r="E2987" s="30" t="s">
        <v>1</v>
      </c>
      <c r="F2987">
        <v>4984</v>
      </c>
      <c r="G2987">
        <v>4893</v>
      </c>
      <c r="H2987">
        <v>91</v>
      </c>
      <c r="I2987">
        <v>5906</v>
      </c>
      <c r="J2987">
        <v>1147</v>
      </c>
      <c r="K2987">
        <f>TB_VOLUMEDEVENDAS[[#This Row],[Produção]]-TB_VOLUMEDEVENDAS[[#This Row],[Exportação]]</f>
        <v>4759</v>
      </c>
    </row>
    <row r="2988" spans="1:11" x14ac:dyDescent="0.2">
      <c r="A2988" s="56">
        <v>9</v>
      </c>
      <c r="B2988">
        <v>1998</v>
      </c>
      <c r="C2988" t="s">
        <v>24</v>
      </c>
      <c r="D2988" s="58">
        <v>36039</v>
      </c>
      <c r="E2988" s="30" t="s">
        <v>1</v>
      </c>
      <c r="F2988">
        <v>4473</v>
      </c>
      <c r="G2988">
        <v>4399</v>
      </c>
      <c r="H2988">
        <v>74</v>
      </c>
      <c r="I2988">
        <v>5974</v>
      </c>
      <c r="J2988">
        <v>1369</v>
      </c>
      <c r="K2988">
        <f>TB_VOLUMEDEVENDAS[[#This Row],[Produção]]-TB_VOLUMEDEVENDAS[[#This Row],[Exportação]]</f>
        <v>4605</v>
      </c>
    </row>
    <row r="2989" spans="1:11" x14ac:dyDescent="0.2">
      <c r="A2989" s="56">
        <v>10</v>
      </c>
      <c r="B2989">
        <v>1998</v>
      </c>
      <c r="C2989" t="s">
        <v>25</v>
      </c>
      <c r="D2989" s="58">
        <v>36069</v>
      </c>
      <c r="E2989" s="30" t="s">
        <v>1</v>
      </c>
      <c r="F2989">
        <v>3686</v>
      </c>
      <c r="G2989">
        <v>3412</v>
      </c>
      <c r="H2989">
        <v>274</v>
      </c>
      <c r="I2989">
        <v>5193</v>
      </c>
      <c r="J2989">
        <v>1237</v>
      </c>
      <c r="K2989">
        <f>TB_VOLUMEDEVENDAS[[#This Row],[Produção]]-TB_VOLUMEDEVENDAS[[#This Row],[Exportação]]</f>
        <v>3956</v>
      </c>
    </row>
    <row r="2990" spans="1:11" x14ac:dyDescent="0.2">
      <c r="A2990" s="56">
        <v>11</v>
      </c>
      <c r="B2990">
        <v>1998</v>
      </c>
      <c r="C2990" t="s">
        <v>26</v>
      </c>
      <c r="D2990" s="58">
        <v>36100</v>
      </c>
      <c r="E2990" s="30" t="s">
        <v>1</v>
      </c>
      <c r="F2990">
        <v>3561</v>
      </c>
      <c r="G2990">
        <v>3306</v>
      </c>
      <c r="H2990">
        <v>255</v>
      </c>
      <c r="I2990">
        <v>4281</v>
      </c>
      <c r="J2990">
        <v>1232</v>
      </c>
      <c r="K2990">
        <f>TB_VOLUMEDEVENDAS[[#This Row],[Produção]]-TB_VOLUMEDEVENDAS[[#This Row],[Exportação]]</f>
        <v>3049</v>
      </c>
    </row>
    <row r="2991" spans="1:11" x14ac:dyDescent="0.2">
      <c r="A2991" s="56">
        <v>12</v>
      </c>
      <c r="B2991">
        <v>1998</v>
      </c>
      <c r="C2991" t="s">
        <v>27</v>
      </c>
      <c r="D2991" s="58">
        <v>36130</v>
      </c>
      <c r="E2991" s="30" t="s">
        <v>1</v>
      </c>
      <c r="F2991">
        <v>3224</v>
      </c>
      <c r="G2991">
        <v>2909</v>
      </c>
      <c r="H2991">
        <v>315</v>
      </c>
      <c r="I2991">
        <v>1855</v>
      </c>
      <c r="J2991">
        <v>673</v>
      </c>
      <c r="K2991">
        <f>TB_VOLUMEDEVENDAS[[#This Row],[Produção]]-TB_VOLUMEDEVENDAS[[#This Row],[Exportação]]</f>
        <v>1182</v>
      </c>
    </row>
    <row r="2992" spans="1:11" x14ac:dyDescent="0.2">
      <c r="A2992" s="56">
        <v>1</v>
      </c>
      <c r="B2992">
        <v>1999</v>
      </c>
      <c r="C2992" t="s">
        <v>16</v>
      </c>
      <c r="D2992" s="58">
        <v>36161</v>
      </c>
      <c r="E2992" s="30" t="s">
        <v>1</v>
      </c>
      <c r="F2992">
        <v>4055</v>
      </c>
      <c r="G2992">
        <v>3853</v>
      </c>
      <c r="H2992">
        <v>202</v>
      </c>
      <c r="I2992">
        <v>4463</v>
      </c>
      <c r="J2992">
        <v>642</v>
      </c>
      <c r="K2992">
        <f>TB_VOLUMEDEVENDAS[[#This Row],[Produção]]-TB_VOLUMEDEVENDAS[[#This Row],[Exportação]]</f>
        <v>3821</v>
      </c>
    </row>
    <row r="2993" spans="1:11" x14ac:dyDescent="0.2">
      <c r="A2993" s="56">
        <v>2</v>
      </c>
      <c r="B2993">
        <v>1999</v>
      </c>
      <c r="C2993" t="s">
        <v>17</v>
      </c>
      <c r="D2993" s="58">
        <v>36192</v>
      </c>
      <c r="E2993" s="30" t="s">
        <v>1</v>
      </c>
      <c r="F2993">
        <v>3164</v>
      </c>
      <c r="G2993">
        <v>2895</v>
      </c>
      <c r="H2993">
        <v>269</v>
      </c>
      <c r="I2993">
        <v>4234</v>
      </c>
      <c r="J2993">
        <v>753</v>
      </c>
      <c r="K2993">
        <f>TB_VOLUMEDEVENDAS[[#This Row],[Produção]]-TB_VOLUMEDEVENDAS[[#This Row],[Exportação]]</f>
        <v>3481</v>
      </c>
    </row>
    <row r="2994" spans="1:11" x14ac:dyDescent="0.2">
      <c r="A2994" s="56">
        <v>3</v>
      </c>
      <c r="B2994">
        <v>1999</v>
      </c>
      <c r="C2994" t="s">
        <v>18</v>
      </c>
      <c r="D2994" s="58">
        <v>36220</v>
      </c>
      <c r="E2994" s="30" t="s">
        <v>1</v>
      </c>
      <c r="F2994">
        <v>4270</v>
      </c>
      <c r="G2994">
        <v>3876</v>
      </c>
      <c r="H2994">
        <v>394</v>
      </c>
      <c r="I2994">
        <v>4862</v>
      </c>
      <c r="J2994">
        <v>788</v>
      </c>
      <c r="K2994">
        <f>TB_VOLUMEDEVENDAS[[#This Row],[Produção]]-TB_VOLUMEDEVENDAS[[#This Row],[Exportação]]</f>
        <v>4074</v>
      </c>
    </row>
    <row r="2995" spans="1:11" x14ac:dyDescent="0.2">
      <c r="A2995" s="56">
        <v>4</v>
      </c>
      <c r="B2995">
        <v>1999</v>
      </c>
      <c r="C2995" t="s">
        <v>19</v>
      </c>
      <c r="D2995" s="58">
        <v>36251</v>
      </c>
      <c r="E2995" s="30" t="s">
        <v>1</v>
      </c>
      <c r="F2995">
        <v>4134</v>
      </c>
      <c r="G2995">
        <v>3786</v>
      </c>
      <c r="H2995">
        <v>348</v>
      </c>
      <c r="I2995">
        <v>4165</v>
      </c>
      <c r="J2995">
        <v>669</v>
      </c>
      <c r="K2995">
        <f>TB_VOLUMEDEVENDAS[[#This Row],[Produção]]-TB_VOLUMEDEVENDAS[[#This Row],[Exportação]]</f>
        <v>3496</v>
      </c>
    </row>
    <row r="2996" spans="1:11" x14ac:dyDescent="0.2">
      <c r="A2996" s="56">
        <v>5</v>
      </c>
      <c r="B2996">
        <v>1999</v>
      </c>
      <c r="C2996" t="s">
        <v>20</v>
      </c>
      <c r="D2996" s="58">
        <v>36281</v>
      </c>
      <c r="E2996" s="30" t="s">
        <v>1</v>
      </c>
      <c r="F2996">
        <v>4224</v>
      </c>
      <c r="G2996">
        <v>3836</v>
      </c>
      <c r="H2996">
        <v>388</v>
      </c>
      <c r="I2996">
        <v>4752</v>
      </c>
      <c r="J2996">
        <v>562</v>
      </c>
      <c r="K2996">
        <f>TB_VOLUMEDEVENDAS[[#This Row],[Produção]]-TB_VOLUMEDEVENDAS[[#This Row],[Exportação]]</f>
        <v>4190</v>
      </c>
    </row>
    <row r="2997" spans="1:11" x14ac:dyDescent="0.2">
      <c r="A2997" s="56">
        <v>6</v>
      </c>
      <c r="B2997">
        <v>1999</v>
      </c>
      <c r="C2997" t="s">
        <v>21</v>
      </c>
      <c r="D2997" s="58">
        <v>36312</v>
      </c>
      <c r="E2997" s="30" t="s">
        <v>1</v>
      </c>
      <c r="F2997">
        <v>4886</v>
      </c>
      <c r="G2997">
        <v>4444</v>
      </c>
      <c r="H2997">
        <v>442</v>
      </c>
      <c r="I2997">
        <v>5107</v>
      </c>
      <c r="J2997">
        <v>695</v>
      </c>
      <c r="K2997">
        <f>TB_VOLUMEDEVENDAS[[#This Row],[Produção]]-TB_VOLUMEDEVENDAS[[#This Row],[Exportação]]</f>
        <v>4412</v>
      </c>
    </row>
    <row r="2998" spans="1:11" x14ac:dyDescent="0.2">
      <c r="A2998" s="56">
        <v>7</v>
      </c>
      <c r="B2998">
        <v>1999</v>
      </c>
      <c r="C2998" t="s">
        <v>22</v>
      </c>
      <c r="D2998" s="58">
        <v>36342</v>
      </c>
      <c r="E2998" s="30" t="s">
        <v>1</v>
      </c>
      <c r="F2998">
        <v>4074</v>
      </c>
      <c r="G2998">
        <v>3832</v>
      </c>
      <c r="H2998">
        <v>242</v>
      </c>
      <c r="I2998">
        <v>4437</v>
      </c>
      <c r="J2998">
        <v>573</v>
      </c>
      <c r="K2998">
        <f>TB_VOLUMEDEVENDAS[[#This Row],[Produção]]-TB_VOLUMEDEVENDAS[[#This Row],[Exportação]]</f>
        <v>3864</v>
      </c>
    </row>
    <row r="2999" spans="1:11" x14ac:dyDescent="0.2">
      <c r="A2999" s="56">
        <v>8</v>
      </c>
      <c r="B2999">
        <v>1999</v>
      </c>
      <c r="C2999" t="s">
        <v>23</v>
      </c>
      <c r="D2999" s="58">
        <v>36373</v>
      </c>
      <c r="E2999" s="30" t="s">
        <v>1</v>
      </c>
      <c r="F2999">
        <v>4876</v>
      </c>
      <c r="G2999">
        <v>4614</v>
      </c>
      <c r="H2999">
        <v>262</v>
      </c>
      <c r="I2999">
        <v>4735</v>
      </c>
      <c r="J2999">
        <v>578</v>
      </c>
      <c r="K2999">
        <f>TB_VOLUMEDEVENDAS[[#This Row],[Produção]]-TB_VOLUMEDEVENDAS[[#This Row],[Exportação]]</f>
        <v>4157</v>
      </c>
    </row>
    <row r="3000" spans="1:11" x14ac:dyDescent="0.2">
      <c r="A3000" s="56">
        <v>9</v>
      </c>
      <c r="B3000">
        <v>1999</v>
      </c>
      <c r="C3000" t="s">
        <v>24</v>
      </c>
      <c r="D3000" s="58">
        <v>36404</v>
      </c>
      <c r="E3000" s="30" t="s">
        <v>1</v>
      </c>
      <c r="F3000">
        <v>4640</v>
      </c>
      <c r="G3000">
        <v>4378</v>
      </c>
      <c r="H3000">
        <v>262</v>
      </c>
      <c r="I3000">
        <v>4658</v>
      </c>
      <c r="J3000">
        <v>604</v>
      </c>
      <c r="K3000">
        <f>TB_VOLUMEDEVENDAS[[#This Row],[Produção]]-TB_VOLUMEDEVENDAS[[#This Row],[Exportação]]</f>
        <v>4054</v>
      </c>
    </row>
    <row r="3001" spans="1:11" x14ac:dyDescent="0.2">
      <c r="A3001" s="56">
        <v>10</v>
      </c>
      <c r="B3001">
        <v>1999</v>
      </c>
      <c r="C3001" t="s">
        <v>25</v>
      </c>
      <c r="D3001" s="58">
        <v>36434</v>
      </c>
      <c r="E3001" s="30" t="s">
        <v>1</v>
      </c>
      <c r="F3001">
        <v>3866</v>
      </c>
      <c r="G3001">
        <v>3664</v>
      </c>
      <c r="H3001">
        <v>202</v>
      </c>
      <c r="I3001">
        <v>4689</v>
      </c>
      <c r="J3001">
        <v>691</v>
      </c>
      <c r="K3001">
        <f>TB_VOLUMEDEVENDAS[[#This Row],[Produção]]-TB_VOLUMEDEVENDAS[[#This Row],[Exportação]]</f>
        <v>3998</v>
      </c>
    </row>
    <row r="3002" spans="1:11" x14ac:dyDescent="0.2">
      <c r="A3002" s="56">
        <v>11</v>
      </c>
      <c r="B3002">
        <v>1999</v>
      </c>
      <c r="C3002" t="s">
        <v>26</v>
      </c>
      <c r="D3002" s="58">
        <v>36465</v>
      </c>
      <c r="E3002" s="30" t="s">
        <v>1</v>
      </c>
      <c r="F3002">
        <v>4376</v>
      </c>
      <c r="G3002">
        <v>4032</v>
      </c>
      <c r="H3002">
        <v>344</v>
      </c>
      <c r="I3002">
        <v>5485</v>
      </c>
      <c r="J3002">
        <v>1004</v>
      </c>
      <c r="K3002">
        <f>TB_VOLUMEDEVENDAS[[#This Row],[Produção]]-TB_VOLUMEDEVENDAS[[#This Row],[Exportação]]</f>
        <v>4481</v>
      </c>
    </row>
    <row r="3003" spans="1:11" x14ac:dyDescent="0.2">
      <c r="A3003" s="56">
        <v>12</v>
      </c>
      <c r="B3003">
        <v>1999</v>
      </c>
      <c r="C3003" t="s">
        <v>27</v>
      </c>
      <c r="D3003" s="58">
        <v>36495</v>
      </c>
      <c r="E3003" s="30" t="s">
        <v>1</v>
      </c>
      <c r="F3003">
        <v>4100</v>
      </c>
      <c r="G3003">
        <v>3696</v>
      </c>
      <c r="H3003">
        <v>404</v>
      </c>
      <c r="I3003">
        <v>3607</v>
      </c>
      <c r="J3003">
        <v>827</v>
      </c>
      <c r="K3003">
        <f>TB_VOLUMEDEVENDAS[[#This Row],[Produção]]-TB_VOLUMEDEVENDAS[[#This Row],[Exportação]]</f>
        <v>2780</v>
      </c>
    </row>
    <row r="3004" spans="1:11" x14ac:dyDescent="0.2">
      <c r="A3004" s="56">
        <v>1</v>
      </c>
      <c r="B3004">
        <v>2000</v>
      </c>
      <c r="C3004" t="s">
        <v>16</v>
      </c>
      <c r="D3004" s="58">
        <v>36526</v>
      </c>
      <c r="E3004" s="30" t="s">
        <v>1</v>
      </c>
      <c r="F3004">
        <v>4189</v>
      </c>
      <c r="G3004">
        <v>3460</v>
      </c>
      <c r="H3004">
        <v>729</v>
      </c>
      <c r="I3004">
        <v>3413</v>
      </c>
      <c r="J3004">
        <v>404</v>
      </c>
      <c r="K3004">
        <f>TB_VOLUMEDEVENDAS[[#This Row],[Produção]]-TB_VOLUMEDEVENDAS[[#This Row],[Exportação]]</f>
        <v>3009</v>
      </c>
    </row>
    <row r="3005" spans="1:11" x14ac:dyDescent="0.2">
      <c r="A3005" s="56">
        <v>2</v>
      </c>
      <c r="B3005">
        <v>2000</v>
      </c>
      <c r="C3005" t="s">
        <v>17</v>
      </c>
      <c r="D3005" s="58">
        <v>36557</v>
      </c>
      <c r="E3005" s="30" t="s">
        <v>1</v>
      </c>
      <c r="F3005">
        <v>5570</v>
      </c>
      <c r="G3005">
        <v>4692</v>
      </c>
      <c r="H3005">
        <v>878</v>
      </c>
      <c r="I3005">
        <v>5078</v>
      </c>
      <c r="J3005">
        <v>1084</v>
      </c>
      <c r="K3005">
        <f>TB_VOLUMEDEVENDAS[[#This Row],[Produção]]-TB_VOLUMEDEVENDAS[[#This Row],[Exportação]]</f>
        <v>3994</v>
      </c>
    </row>
    <row r="3006" spans="1:11" x14ac:dyDescent="0.2">
      <c r="A3006" s="56">
        <v>3</v>
      </c>
      <c r="B3006">
        <v>2000</v>
      </c>
      <c r="C3006" t="s">
        <v>18</v>
      </c>
      <c r="D3006" s="58">
        <v>36586</v>
      </c>
      <c r="E3006" s="30" t="s">
        <v>1</v>
      </c>
      <c r="F3006">
        <v>5222</v>
      </c>
      <c r="G3006">
        <v>4557</v>
      </c>
      <c r="H3006">
        <v>665</v>
      </c>
      <c r="I3006">
        <v>5635</v>
      </c>
      <c r="J3006">
        <v>919</v>
      </c>
      <c r="K3006">
        <f>TB_VOLUMEDEVENDAS[[#This Row],[Produção]]-TB_VOLUMEDEVENDAS[[#This Row],[Exportação]]</f>
        <v>4716</v>
      </c>
    </row>
    <row r="3007" spans="1:11" x14ac:dyDescent="0.2">
      <c r="A3007" s="56">
        <v>4</v>
      </c>
      <c r="B3007">
        <v>2000</v>
      </c>
      <c r="C3007" t="s">
        <v>19</v>
      </c>
      <c r="D3007" s="58">
        <v>36617</v>
      </c>
      <c r="E3007" s="30" t="s">
        <v>1</v>
      </c>
      <c r="F3007">
        <v>5049</v>
      </c>
      <c r="G3007">
        <v>4530</v>
      </c>
      <c r="H3007">
        <v>519</v>
      </c>
      <c r="I3007">
        <v>5612</v>
      </c>
      <c r="J3007">
        <v>825</v>
      </c>
      <c r="K3007">
        <f>TB_VOLUMEDEVENDAS[[#This Row],[Produção]]-TB_VOLUMEDEVENDAS[[#This Row],[Exportação]]</f>
        <v>4787</v>
      </c>
    </row>
    <row r="3008" spans="1:11" x14ac:dyDescent="0.2">
      <c r="A3008" s="56">
        <v>5</v>
      </c>
      <c r="B3008">
        <v>2000</v>
      </c>
      <c r="C3008" t="s">
        <v>20</v>
      </c>
      <c r="D3008" s="58">
        <v>36647</v>
      </c>
      <c r="E3008" s="30" t="s">
        <v>1</v>
      </c>
      <c r="F3008">
        <v>6340</v>
      </c>
      <c r="G3008">
        <v>5549</v>
      </c>
      <c r="H3008">
        <v>791</v>
      </c>
      <c r="I3008">
        <v>6784</v>
      </c>
      <c r="J3008">
        <v>957</v>
      </c>
      <c r="K3008">
        <f>TB_VOLUMEDEVENDAS[[#This Row],[Produção]]-TB_VOLUMEDEVENDAS[[#This Row],[Exportação]]</f>
        <v>5827</v>
      </c>
    </row>
    <row r="3009" spans="1:11" x14ac:dyDescent="0.2">
      <c r="A3009" s="56">
        <v>6</v>
      </c>
      <c r="B3009">
        <v>2000</v>
      </c>
      <c r="C3009" t="s">
        <v>21</v>
      </c>
      <c r="D3009" s="58">
        <v>36678</v>
      </c>
      <c r="E3009" s="30" t="s">
        <v>1</v>
      </c>
      <c r="F3009">
        <v>6324</v>
      </c>
      <c r="G3009">
        <v>5622</v>
      </c>
      <c r="H3009">
        <v>702</v>
      </c>
      <c r="I3009">
        <v>6339</v>
      </c>
      <c r="J3009">
        <v>598</v>
      </c>
      <c r="K3009">
        <f>TB_VOLUMEDEVENDAS[[#This Row],[Produção]]-TB_VOLUMEDEVENDAS[[#This Row],[Exportação]]</f>
        <v>5741</v>
      </c>
    </row>
    <row r="3010" spans="1:11" x14ac:dyDescent="0.2">
      <c r="A3010" s="56">
        <v>7</v>
      </c>
      <c r="B3010">
        <v>2000</v>
      </c>
      <c r="C3010" t="s">
        <v>22</v>
      </c>
      <c r="D3010" s="58">
        <v>36708</v>
      </c>
      <c r="E3010" s="30" t="s">
        <v>1</v>
      </c>
      <c r="F3010">
        <v>5797</v>
      </c>
      <c r="G3010">
        <v>5185</v>
      </c>
      <c r="H3010">
        <v>612</v>
      </c>
      <c r="I3010">
        <v>6462</v>
      </c>
      <c r="J3010">
        <v>654</v>
      </c>
      <c r="K3010">
        <f>TB_VOLUMEDEVENDAS[[#This Row],[Produção]]-TB_VOLUMEDEVENDAS[[#This Row],[Exportação]]</f>
        <v>5808</v>
      </c>
    </row>
    <row r="3011" spans="1:11" x14ac:dyDescent="0.2">
      <c r="A3011" s="56">
        <v>8</v>
      </c>
      <c r="B3011">
        <v>2000</v>
      </c>
      <c r="C3011" t="s">
        <v>23</v>
      </c>
      <c r="D3011" s="58">
        <v>36739</v>
      </c>
      <c r="E3011" s="30" t="s">
        <v>1</v>
      </c>
      <c r="F3011">
        <v>6599</v>
      </c>
      <c r="G3011">
        <v>6011</v>
      </c>
      <c r="H3011">
        <v>588</v>
      </c>
      <c r="I3011">
        <v>7657</v>
      </c>
      <c r="J3011">
        <v>681</v>
      </c>
      <c r="K3011">
        <f>TB_VOLUMEDEVENDAS[[#This Row],[Produção]]-TB_VOLUMEDEVENDAS[[#This Row],[Exportação]]</f>
        <v>6976</v>
      </c>
    </row>
    <row r="3012" spans="1:11" x14ac:dyDescent="0.2">
      <c r="A3012" s="56">
        <v>9</v>
      </c>
      <c r="B3012">
        <v>2000</v>
      </c>
      <c r="C3012" t="s">
        <v>24</v>
      </c>
      <c r="D3012" s="58">
        <v>36770</v>
      </c>
      <c r="E3012" s="30" t="s">
        <v>1</v>
      </c>
      <c r="F3012">
        <v>6047</v>
      </c>
      <c r="G3012">
        <v>5338</v>
      </c>
      <c r="H3012">
        <v>709</v>
      </c>
      <c r="I3012">
        <v>7081</v>
      </c>
      <c r="J3012">
        <v>686</v>
      </c>
      <c r="K3012">
        <f>TB_VOLUMEDEVENDAS[[#This Row],[Produção]]-TB_VOLUMEDEVENDAS[[#This Row],[Exportação]]</f>
        <v>6395</v>
      </c>
    </row>
    <row r="3013" spans="1:11" x14ac:dyDescent="0.2">
      <c r="A3013" s="56">
        <v>10</v>
      </c>
      <c r="B3013">
        <v>2000</v>
      </c>
      <c r="C3013" t="s">
        <v>25</v>
      </c>
      <c r="D3013" s="58">
        <v>36800</v>
      </c>
      <c r="E3013" s="30" t="s">
        <v>1</v>
      </c>
      <c r="F3013">
        <v>6439</v>
      </c>
      <c r="G3013">
        <v>5902</v>
      </c>
      <c r="H3013">
        <v>537</v>
      </c>
      <c r="I3013">
        <v>7054</v>
      </c>
      <c r="J3013">
        <v>512</v>
      </c>
      <c r="K3013">
        <f>TB_VOLUMEDEVENDAS[[#This Row],[Produção]]-TB_VOLUMEDEVENDAS[[#This Row],[Exportação]]</f>
        <v>6542</v>
      </c>
    </row>
    <row r="3014" spans="1:11" x14ac:dyDescent="0.2">
      <c r="A3014" s="56">
        <v>11</v>
      </c>
      <c r="B3014">
        <v>2000</v>
      </c>
      <c r="C3014" t="s">
        <v>26</v>
      </c>
      <c r="D3014" s="58">
        <v>36831</v>
      </c>
      <c r="E3014" s="30" t="s">
        <v>1</v>
      </c>
      <c r="F3014">
        <v>6443</v>
      </c>
      <c r="G3014">
        <v>6021</v>
      </c>
      <c r="H3014">
        <v>422</v>
      </c>
      <c r="I3014">
        <v>5654</v>
      </c>
      <c r="J3014">
        <v>665</v>
      </c>
      <c r="K3014">
        <f>TB_VOLUMEDEVENDAS[[#This Row],[Produção]]-TB_VOLUMEDEVENDAS[[#This Row],[Exportação]]</f>
        <v>4989</v>
      </c>
    </row>
    <row r="3015" spans="1:11" x14ac:dyDescent="0.2">
      <c r="A3015" s="56">
        <v>12</v>
      </c>
      <c r="B3015">
        <v>2000</v>
      </c>
      <c r="C3015" t="s">
        <v>27</v>
      </c>
      <c r="D3015" s="58">
        <v>36861</v>
      </c>
      <c r="E3015" s="30" t="s">
        <v>1</v>
      </c>
      <c r="F3015">
        <v>5190</v>
      </c>
      <c r="G3015">
        <v>4757</v>
      </c>
      <c r="H3015">
        <v>433</v>
      </c>
      <c r="I3015">
        <v>4345</v>
      </c>
      <c r="J3015">
        <v>760</v>
      </c>
      <c r="K3015">
        <f>TB_VOLUMEDEVENDAS[[#This Row],[Produção]]-TB_VOLUMEDEVENDAS[[#This Row],[Exportação]]</f>
        <v>3585</v>
      </c>
    </row>
    <row r="3016" spans="1:11" x14ac:dyDescent="0.2">
      <c r="A3016" s="56">
        <v>1</v>
      </c>
      <c r="B3016">
        <v>2001</v>
      </c>
      <c r="C3016" t="s">
        <v>16</v>
      </c>
      <c r="D3016" s="58">
        <v>36892</v>
      </c>
      <c r="E3016" s="30" t="s">
        <v>1</v>
      </c>
      <c r="F3016">
        <v>5163</v>
      </c>
      <c r="G3016">
        <v>4858</v>
      </c>
      <c r="H3016">
        <v>305</v>
      </c>
      <c r="I3016">
        <v>5544</v>
      </c>
      <c r="J3016">
        <v>347</v>
      </c>
      <c r="K3016">
        <f>TB_VOLUMEDEVENDAS[[#This Row],[Produção]]-TB_VOLUMEDEVENDAS[[#This Row],[Exportação]]</f>
        <v>5197</v>
      </c>
    </row>
    <row r="3017" spans="1:11" x14ac:dyDescent="0.2">
      <c r="A3017" s="56">
        <v>2</v>
      </c>
      <c r="B3017">
        <v>2001</v>
      </c>
      <c r="C3017" t="s">
        <v>17</v>
      </c>
      <c r="D3017" s="58">
        <v>36923</v>
      </c>
      <c r="E3017" s="30" t="s">
        <v>1</v>
      </c>
      <c r="F3017">
        <v>5658</v>
      </c>
      <c r="G3017">
        <v>5372</v>
      </c>
      <c r="H3017">
        <v>286</v>
      </c>
      <c r="I3017">
        <v>5921</v>
      </c>
      <c r="J3017">
        <v>625</v>
      </c>
      <c r="K3017">
        <f>TB_VOLUMEDEVENDAS[[#This Row],[Produção]]-TB_VOLUMEDEVENDAS[[#This Row],[Exportação]]</f>
        <v>5296</v>
      </c>
    </row>
    <row r="3018" spans="1:11" x14ac:dyDescent="0.2">
      <c r="A3018" s="56">
        <v>3</v>
      </c>
      <c r="B3018">
        <v>2001</v>
      </c>
      <c r="C3018" t="s">
        <v>18</v>
      </c>
      <c r="D3018" s="58">
        <v>36951</v>
      </c>
      <c r="E3018" s="30" t="s">
        <v>1</v>
      </c>
      <c r="F3018">
        <v>7673</v>
      </c>
      <c r="G3018">
        <v>7241</v>
      </c>
      <c r="H3018">
        <v>432</v>
      </c>
      <c r="I3018">
        <v>7941</v>
      </c>
      <c r="J3018">
        <v>847</v>
      </c>
      <c r="K3018">
        <f>TB_VOLUMEDEVENDAS[[#This Row],[Produção]]-TB_VOLUMEDEVENDAS[[#This Row],[Exportação]]</f>
        <v>7094</v>
      </c>
    </row>
    <row r="3019" spans="1:11" x14ac:dyDescent="0.2">
      <c r="A3019" s="56">
        <v>4</v>
      </c>
      <c r="B3019">
        <v>2001</v>
      </c>
      <c r="C3019" t="s">
        <v>19</v>
      </c>
      <c r="D3019" s="58">
        <v>36982</v>
      </c>
      <c r="E3019" s="30" t="s">
        <v>1</v>
      </c>
      <c r="F3019">
        <v>6552</v>
      </c>
      <c r="G3019">
        <v>6292</v>
      </c>
      <c r="H3019">
        <v>260</v>
      </c>
      <c r="I3019">
        <v>6575</v>
      </c>
      <c r="J3019">
        <v>564</v>
      </c>
      <c r="K3019">
        <f>TB_VOLUMEDEVENDAS[[#This Row],[Produção]]-TB_VOLUMEDEVENDAS[[#This Row],[Exportação]]</f>
        <v>6011</v>
      </c>
    </row>
    <row r="3020" spans="1:11" x14ac:dyDescent="0.2">
      <c r="A3020" s="56">
        <v>5</v>
      </c>
      <c r="B3020">
        <v>2001</v>
      </c>
      <c r="C3020" t="s">
        <v>20</v>
      </c>
      <c r="D3020" s="58">
        <v>37012</v>
      </c>
      <c r="E3020" s="30" t="s">
        <v>1</v>
      </c>
      <c r="F3020">
        <v>6777</v>
      </c>
      <c r="G3020">
        <v>6529</v>
      </c>
      <c r="H3020">
        <v>248</v>
      </c>
      <c r="I3020">
        <v>8059</v>
      </c>
      <c r="J3020">
        <v>586</v>
      </c>
      <c r="K3020">
        <f>TB_VOLUMEDEVENDAS[[#This Row],[Produção]]-TB_VOLUMEDEVENDAS[[#This Row],[Exportação]]</f>
        <v>7473</v>
      </c>
    </row>
    <row r="3021" spans="1:11" x14ac:dyDescent="0.2">
      <c r="A3021" s="56">
        <v>6</v>
      </c>
      <c r="B3021">
        <v>2001</v>
      </c>
      <c r="C3021" t="s">
        <v>21</v>
      </c>
      <c r="D3021" s="58">
        <v>37043</v>
      </c>
      <c r="E3021" s="30" t="s">
        <v>1</v>
      </c>
      <c r="F3021">
        <v>6386</v>
      </c>
      <c r="G3021">
        <v>6183</v>
      </c>
      <c r="H3021">
        <v>203</v>
      </c>
      <c r="I3021">
        <v>7155</v>
      </c>
      <c r="J3021">
        <v>688</v>
      </c>
      <c r="K3021">
        <f>TB_VOLUMEDEVENDAS[[#This Row],[Produção]]-TB_VOLUMEDEVENDAS[[#This Row],[Exportação]]</f>
        <v>6467</v>
      </c>
    </row>
    <row r="3022" spans="1:11" x14ac:dyDescent="0.2">
      <c r="A3022" s="56">
        <v>7</v>
      </c>
      <c r="B3022">
        <v>2001</v>
      </c>
      <c r="C3022" t="s">
        <v>22</v>
      </c>
      <c r="D3022" s="58">
        <v>37073</v>
      </c>
      <c r="E3022" s="30" t="s">
        <v>1</v>
      </c>
      <c r="F3022">
        <v>5870</v>
      </c>
      <c r="G3022">
        <v>5657</v>
      </c>
      <c r="H3022">
        <v>213</v>
      </c>
      <c r="I3022">
        <v>6903</v>
      </c>
      <c r="J3022">
        <v>646</v>
      </c>
      <c r="K3022">
        <f>TB_VOLUMEDEVENDAS[[#This Row],[Produção]]-TB_VOLUMEDEVENDAS[[#This Row],[Exportação]]</f>
        <v>6257</v>
      </c>
    </row>
    <row r="3023" spans="1:11" x14ac:dyDescent="0.2">
      <c r="A3023" s="56">
        <v>8</v>
      </c>
      <c r="B3023">
        <v>2001</v>
      </c>
      <c r="C3023" t="s">
        <v>23</v>
      </c>
      <c r="D3023" s="58">
        <v>37104</v>
      </c>
      <c r="E3023" s="30" t="s">
        <v>1</v>
      </c>
      <c r="F3023">
        <v>6699</v>
      </c>
      <c r="G3023">
        <v>6475</v>
      </c>
      <c r="H3023">
        <v>224</v>
      </c>
      <c r="I3023">
        <v>7123</v>
      </c>
      <c r="J3023">
        <v>524</v>
      </c>
      <c r="K3023">
        <f>TB_VOLUMEDEVENDAS[[#This Row],[Produção]]-TB_VOLUMEDEVENDAS[[#This Row],[Exportação]]</f>
        <v>6599</v>
      </c>
    </row>
    <row r="3024" spans="1:11" x14ac:dyDescent="0.2">
      <c r="A3024" s="56">
        <v>9</v>
      </c>
      <c r="B3024">
        <v>2001</v>
      </c>
      <c r="C3024" t="s">
        <v>24</v>
      </c>
      <c r="D3024" s="58">
        <v>37135</v>
      </c>
      <c r="E3024" s="30" t="s">
        <v>1</v>
      </c>
      <c r="F3024">
        <v>5943</v>
      </c>
      <c r="G3024">
        <v>5686</v>
      </c>
      <c r="H3024">
        <v>257</v>
      </c>
      <c r="I3024">
        <v>5975</v>
      </c>
      <c r="J3024">
        <v>523</v>
      </c>
      <c r="K3024">
        <f>TB_VOLUMEDEVENDAS[[#This Row],[Produção]]-TB_VOLUMEDEVENDAS[[#This Row],[Exportação]]</f>
        <v>5452</v>
      </c>
    </row>
    <row r="3025" spans="1:11" x14ac:dyDescent="0.2">
      <c r="A3025" s="56">
        <v>10</v>
      </c>
      <c r="B3025">
        <v>2001</v>
      </c>
      <c r="C3025" t="s">
        <v>25</v>
      </c>
      <c r="D3025" s="58">
        <v>37165</v>
      </c>
      <c r="E3025" s="30" t="s">
        <v>1</v>
      </c>
      <c r="F3025">
        <v>5318</v>
      </c>
      <c r="G3025">
        <v>5054</v>
      </c>
      <c r="H3025">
        <v>264</v>
      </c>
      <c r="I3025">
        <v>6469</v>
      </c>
      <c r="J3025">
        <v>481</v>
      </c>
      <c r="K3025">
        <f>TB_VOLUMEDEVENDAS[[#This Row],[Produção]]-TB_VOLUMEDEVENDAS[[#This Row],[Exportação]]</f>
        <v>5988</v>
      </c>
    </row>
    <row r="3026" spans="1:11" x14ac:dyDescent="0.2">
      <c r="A3026" s="56">
        <v>11</v>
      </c>
      <c r="B3026">
        <v>2001</v>
      </c>
      <c r="C3026" t="s">
        <v>26</v>
      </c>
      <c r="D3026" s="58">
        <v>37196</v>
      </c>
      <c r="E3026" s="30" t="s">
        <v>1</v>
      </c>
      <c r="F3026">
        <v>5847</v>
      </c>
      <c r="G3026">
        <v>5712</v>
      </c>
      <c r="H3026">
        <v>135</v>
      </c>
      <c r="I3026">
        <v>5820</v>
      </c>
      <c r="J3026">
        <v>336</v>
      </c>
      <c r="K3026">
        <f>TB_VOLUMEDEVENDAS[[#This Row],[Produção]]-TB_VOLUMEDEVENDAS[[#This Row],[Exportação]]</f>
        <v>5484</v>
      </c>
    </row>
    <row r="3027" spans="1:11" x14ac:dyDescent="0.2">
      <c r="A3027" s="56">
        <v>12</v>
      </c>
      <c r="B3027">
        <v>2001</v>
      </c>
      <c r="C3027" t="s">
        <v>27</v>
      </c>
      <c r="D3027" s="58">
        <v>37226</v>
      </c>
      <c r="E3027" s="30" t="s">
        <v>1</v>
      </c>
      <c r="F3027">
        <v>5631</v>
      </c>
      <c r="G3027">
        <v>5450</v>
      </c>
      <c r="H3027">
        <v>181</v>
      </c>
      <c r="I3027">
        <v>3766</v>
      </c>
      <c r="J3027">
        <v>395</v>
      </c>
      <c r="K3027">
        <f>TB_VOLUMEDEVENDAS[[#This Row],[Produção]]-TB_VOLUMEDEVENDAS[[#This Row],[Exportação]]</f>
        <v>3371</v>
      </c>
    </row>
    <row r="3028" spans="1:11" x14ac:dyDescent="0.2">
      <c r="A3028" s="56">
        <v>1</v>
      </c>
      <c r="B3028">
        <v>2002</v>
      </c>
      <c r="C3028" t="s">
        <v>16</v>
      </c>
      <c r="D3028" s="58">
        <v>37257</v>
      </c>
      <c r="E3028" s="30" t="s">
        <v>1</v>
      </c>
      <c r="F3028">
        <v>5327</v>
      </c>
      <c r="G3028">
        <v>5132</v>
      </c>
      <c r="H3028">
        <v>195</v>
      </c>
      <c r="I3028">
        <v>4826</v>
      </c>
      <c r="J3028">
        <v>154</v>
      </c>
      <c r="K3028">
        <f>TB_VOLUMEDEVENDAS[[#This Row],[Produção]]-TB_VOLUMEDEVENDAS[[#This Row],[Exportação]]</f>
        <v>4672</v>
      </c>
    </row>
    <row r="3029" spans="1:11" x14ac:dyDescent="0.2">
      <c r="A3029" s="56">
        <v>2</v>
      </c>
      <c r="B3029">
        <v>2002</v>
      </c>
      <c r="C3029" t="s">
        <v>17</v>
      </c>
      <c r="D3029" s="58">
        <v>37288</v>
      </c>
      <c r="E3029" s="30" t="s">
        <v>1</v>
      </c>
      <c r="F3029">
        <v>4562</v>
      </c>
      <c r="G3029">
        <v>4426</v>
      </c>
      <c r="H3029">
        <v>136</v>
      </c>
      <c r="I3029">
        <v>5345</v>
      </c>
      <c r="J3029">
        <v>280</v>
      </c>
      <c r="K3029">
        <f>TB_VOLUMEDEVENDAS[[#This Row],[Produção]]-TB_VOLUMEDEVENDAS[[#This Row],[Exportação]]</f>
        <v>5065</v>
      </c>
    </row>
    <row r="3030" spans="1:11" x14ac:dyDescent="0.2">
      <c r="A3030" s="56">
        <v>3</v>
      </c>
      <c r="B3030">
        <v>2002</v>
      </c>
      <c r="C3030" t="s">
        <v>18</v>
      </c>
      <c r="D3030" s="58">
        <v>37316</v>
      </c>
      <c r="E3030" s="30" t="s">
        <v>1</v>
      </c>
      <c r="F3030">
        <v>5350</v>
      </c>
      <c r="G3030">
        <v>5176</v>
      </c>
      <c r="H3030">
        <v>174</v>
      </c>
      <c r="I3030">
        <v>6350</v>
      </c>
      <c r="J3030">
        <v>461</v>
      </c>
      <c r="K3030">
        <f>TB_VOLUMEDEVENDAS[[#This Row],[Produção]]-TB_VOLUMEDEVENDAS[[#This Row],[Exportação]]</f>
        <v>5889</v>
      </c>
    </row>
    <row r="3031" spans="1:11" x14ac:dyDescent="0.2">
      <c r="A3031" s="56">
        <v>4</v>
      </c>
      <c r="B3031">
        <v>2002</v>
      </c>
      <c r="C3031" t="s">
        <v>19</v>
      </c>
      <c r="D3031" s="58">
        <v>37347</v>
      </c>
      <c r="E3031" s="30" t="s">
        <v>1</v>
      </c>
      <c r="F3031">
        <v>5386</v>
      </c>
      <c r="G3031">
        <v>5164</v>
      </c>
      <c r="H3031">
        <v>222</v>
      </c>
      <c r="I3031">
        <v>6792</v>
      </c>
      <c r="J3031">
        <v>268</v>
      </c>
      <c r="K3031">
        <f>TB_VOLUMEDEVENDAS[[#This Row],[Produção]]-TB_VOLUMEDEVENDAS[[#This Row],[Exportação]]</f>
        <v>6524</v>
      </c>
    </row>
    <row r="3032" spans="1:11" x14ac:dyDescent="0.2">
      <c r="A3032" s="56">
        <v>5</v>
      </c>
      <c r="B3032">
        <v>2002</v>
      </c>
      <c r="C3032" t="s">
        <v>20</v>
      </c>
      <c r="D3032" s="58">
        <v>37377</v>
      </c>
      <c r="E3032" s="30" t="s">
        <v>1</v>
      </c>
      <c r="F3032">
        <v>6362</v>
      </c>
      <c r="G3032">
        <v>6138</v>
      </c>
      <c r="H3032">
        <v>224</v>
      </c>
      <c r="I3032">
        <v>6443</v>
      </c>
      <c r="J3032">
        <v>543</v>
      </c>
      <c r="K3032">
        <f>TB_VOLUMEDEVENDAS[[#This Row],[Produção]]-TB_VOLUMEDEVENDAS[[#This Row],[Exportação]]</f>
        <v>5900</v>
      </c>
    </row>
    <row r="3033" spans="1:11" x14ac:dyDescent="0.2">
      <c r="A3033" s="56">
        <v>6</v>
      </c>
      <c r="B3033">
        <v>2002</v>
      </c>
      <c r="C3033" t="s">
        <v>21</v>
      </c>
      <c r="D3033" s="58">
        <v>37408</v>
      </c>
      <c r="E3033" s="30" t="s">
        <v>1</v>
      </c>
      <c r="F3033">
        <v>5239</v>
      </c>
      <c r="G3033">
        <v>5053</v>
      </c>
      <c r="H3033">
        <v>186</v>
      </c>
      <c r="I3033">
        <v>5536</v>
      </c>
      <c r="J3033">
        <v>365</v>
      </c>
      <c r="K3033">
        <f>TB_VOLUMEDEVENDAS[[#This Row],[Produção]]-TB_VOLUMEDEVENDAS[[#This Row],[Exportação]]</f>
        <v>5171</v>
      </c>
    </row>
    <row r="3034" spans="1:11" x14ac:dyDescent="0.2">
      <c r="A3034" s="56">
        <v>7</v>
      </c>
      <c r="B3034">
        <v>2002</v>
      </c>
      <c r="C3034" t="s">
        <v>22</v>
      </c>
      <c r="D3034" s="58">
        <v>37438</v>
      </c>
      <c r="E3034" s="30" t="s">
        <v>1</v>
      </c>
      <c r="F3034">
        <v>5278</v>
      </c>
      <c r="G3034">
        <v>5115</v>
      </c>
      <c r="H3034">
        <v>163</v>
      </c>
      <c r="I3034">
        <v>5938</v>
      </c>
      <c r="J3034">
        <v>525</v>
      </c>
      <c r="K3034">
        <f>TB_VOLUMEDEVENDAS[[#This Row],[Produção]]-TB_VOLUMEDEVENDAS[[#This Row],[Exportação]]</f>
        <v>5413</v>
      </c>
    </row>
    <row r="3035" spans="1:11" x14ac:dyDescent="0.2">
      <c r="A3035" s="56">
        <v>8</v>
      </c>
      <c r="B3035">
        <v>2002</v>
      </c>
      <c r="C3035" t="s">
        <v>23</v>
      </c>
      <c r="D3035" s="58">
        <v>37469</v>
      </c>
      <c r="E3035" s="30" t="s">
        <v>1</v>
      </c>
      <c r="F3035">
        <v>4567</v>
      </c>
      <c r="G3035">
        <v>4408</v>
      </c>
      <c r="H3035">
        <v>159</v>
      </c>
      <c r="I3035">
        <v>5581</v>
      </c>
      <c r="J3035">
        <v>422</v>
      </c>
      <c r="K3035">
        <f>TB_VOLUMEDEVENDAS[[#This Row],[Produção]]-TB_VOLUMEDEVENDAS[[#This Row],[Exportação]]</f>
        <v>5159</v>
      </c>
    </row>
    <row r="3036" spans="1:11" x14ac:dyDescent="0.2">
      <c r="A3036" s="56">
        <v>9</v>
      </c>
      <c r="B3036">
        <v>2002</v>
      </c>
      <c r="C3036" t="s">
        <v>24</v>
      </c>
      <c r="D3036" s="58">
        <v>37500</v>
      </c>
      <c r="E3036" s="30" t="s">
        <v>1</v>
      </c>
      <c r="F3036">
        <v>5351</v>
      </c>
      <c r="G3036">
        <v>5172</v>
      </c>
      <c r="H3036">
        <v>179</v>
      </c>
      <c r="I3036">
        <v>5353</v>
      </c>
      <c r="J3036">
        <v>648</v>
      </c>
      <c r="K3036">
        <f>TB_VOLUMEDEVENDAS[[#This Row],[Produção]]-TB_VOLUMEDEVENDAS[[#This Row],[Exportação]]</f>
        <v>4705</v>
      </c>
    </row>
    <row r="3037" spans="1:11" x14ac:dyDescent="0.2">
      <c r="A3037" s="56">
        <v>10</v>
      </c>
      <c r="B3037">
        <v>2002</v>
      </c>
      <c r="C3037" t="s">
        <v>25</v>
      </c>
      <c r="D3037" s="58">
        <v>37530</v>
      </c>
      <c r="E3037" s="30" t="s">
        <v>1</v>
      </c>
      <c r="F3037">
        <v>6584</v>
      </c>
      <c r="G3037">
        <v>6354</v>
      </c>
      <c r="H3037">
        <v>230</v>
      </c>
      <c r="I3037">
        <v>5856</v>
      </c>
      <c r="J3037">
        <v>546</v>
      </c>
      <c r="K3037">
        <f>TB_VOLUMEDEVENDAS[[#This Row],[Produção]]-TB_VOLUMEDEVENDAS[[#This Row],[Exportação]]</f>
        <v>5310</v>
      </c>
    </row>
    <row r="3038" spans="1:11" x14ac:dyDescent="0.2">
      <c r="A3038" s="56">
        <v>11</v>
      </c>
      <c r="B3038">
        <v>2002</v>
      </c>
      <c r="C3038" t="s">
        <v>26</v>
      </c>
      <c r="D3038" s="58">
        <v>37561</v>
      </c>
      <c r="E3038" s="30" t="s">
        <v>1</v>
      </c>
      <c r="F3038">
        <v>6232</v>
      </c>
      <c r="G3038">
        <v>6072</v>
      </c>
      <c r="H3038">
        <v>160</v>
      </c>
      <c r="I3038">
        <v>6262</v>
      </c>
      <c r="J3038">
        <v>496</v>
      </c>
      <c r="K3038">
        <f>TB_VOLUMEDEVENDAS[[#This Row],[Produção]]-TB_VOLUMEDEVENDAS[[#This Row],[Exportação]]</f>
        <v>5766</v>
      </c>
    </row>
    <row r="3039" spans="1:11" x14ac:dyDescent="0.2">
      <c r="A3039" s="56">
        <v>12</v>
      </c>
      <c r="B3039">
        <v>2002</v>
      </c>
      <c r="C3039" t="s">
        <v>27</v>
      </c>
      <c r="D3039" s="58">
        <v>37591</v>
      </c>
      <c r="E3039" s="30" t="s">
        <v>1</v>
      </c>
      <c r="F3039">
        <v>5442</v>
      </c>
      <c r="G3039">
        <v>5300</v>
      </c>
      <c r="H3039">
        <v>142</v>
      </c>
      <c r="I3039">
        <v>4072</v>
      </c>
      <c r="J3039">
        <v>583</v>
      </c>
      <c r="K3039">
        <f>TB_VOLUMEDEVENDAS[[#This Row],[Produção]]-TB_VOLUMEDEVENDAS[[#This Row],[Exportação]]</f>
        <v>3489</v>
      </c>
    </row>
    <row r="3040" spans="1:11" x14ac:dyDescent="0.2">
      <c r="A3040" s="56">
        <v>1</v>
      </c>
      <c r="B3040">
        <v>2003</v>
      </c>
      <c r="C3040" t="s">
        <v>16</v>
      </c>
      <c r="D3040" s="58">
        <v>37622</v>
      </c>
      <c r="E3040" s="30" t="s">
        <v>1</v>
      </c>
      <c r="F3040">
        <v>4586</v>
      </c>
      <c r="G3040">
        <v>4462</v>
      </c>
      <c r="H3040">
        <v>124</v>
      </c>
      <c r="I3040">
        <v>6266</v>
      </c>
      <c r="J3040">
        <v>301</v>
      </c>
      <c r="K3040">
        <f>TB_VOLUMEDEVENDAS[[#This Row],[Produção]]-TB_VOLUMEDEVENDAS[[#This Row],[Exportação]]</f>
        <v>5965</v>
      </c>
    </row>
    <row r="3041" spans="1:11" x14ac:dyDescent="0.2">
      <c r="A3041" s="56">
        <v>2</v>
      </c>
      <c r="B3041">
        <v>2003</v>
      </c>
      <c r="C3041" t="s">
        <v>17</v>
      </c>
      <c r="D3041" s="58">
        <v>37653</v>
      </c>
      <c r="E3041" s="30" t="s">
        <v>1</v>
      </c>
      <c r="F3041">
        <v>5102</v>
      </c>
      <c r="G3041">
        <v>4978</v>
      </c>
      <c r="H3041">
        <v>124</v>
      </c>
      <c r="I3041">
        <v>6838</v>
      </c>
      <c r="J3041">
        <v>660</v>
      </c>
      <c r="K3041">
        <f>TB_VOLUMEDEVENDAS[[#This Row],[Produção]]-TB_VOLUMEDEVENDAS[[#This Row],[Exportação]]</f>
        <v>6178</v>
      </c>
    </row>
    <row r="3042" spans="1:11" x14ac:dyDescent="0.2">
      <c r="A3042" s="56">
        <v>3</v>
      </c>
      <c r="B3042">
        <v>2003</v>
      </c>
      <c r="C3042" t="s">
        <v>18</v>
      </c>
      <c r="D3042" s="58">
        <v>37681</v>
      </c>
      <c r="E3042" s="30" t="s">
        <v>1</v>
      </c>
      <c r="F3042">
        <v>5117</v>
      </c>
      <c r="G3042">
        <v>5022</v>
      </c>
      <c r="H3042">
        <v>95</v>
      </c>
      <c r="I3042">
        <v>6763</v>
      </c>
      <c r="J3042">
        <v>738</v>
      </c>
      <c r="K3042">
        <f>TB_VOLUMEDEVENDAS[[#This Row],[Produção]]-TB_VOLUMEDEVENDAS[[#This Row],[Exportação]]</f>
        <v>6025</v>
      </c>
    </row>
    <row r="3043" spans="1:11" x14ac:dyDescent="0.2">
      <c r="A3043" s="56">
        <v>4</v>
      </c>
      <c r="B3043">
        <v>2003</v>
      </c>
      <c r="C3043" t="s">
        <v>19</v>
      </c>
      <c r="D3043" s="58">
        <v>37712</v>
      </c>
      <c r="E3043" s="30" t="s">
        <v>1</v>
      </c>
      <c r="F3043">
        <v>5368</v>
      </c>
      <c r="G3043">
        <v>5228</v>
      </c>
      <c r="H3043">
        <v>140</v>
      </c>
      <c r="I3043">
        <v>6111</v>
      </c>
      <c r="J3043">
        <v>663</v>
      </c>
      <c r="K3043">
        <f>TB_VOLUMEDEVENDAS[[#This Row],[Produção]]-TB_VOLUMEDEVENDAS[[#This Row],[Exportação]]</f>
        <v>5448</v>
      </c>
    </row>
    <row r="3044" spans="1:11" x14ac:dyDescent="0.2">
      <c r="A3044" s="56">
        <v>5</v>
      </c>
      <c r="B3044">
        <v>2003</v>
      </c>
      <c r="C3044" t="s">
        <v>20</v>
      </c>
      <c r="D3044" s="58">
        <v>37742</v>
      </c>
      <c r="E3044" s="30" t="s">
        <v>1</v>
      </c>
      <c r="F3044">
        <v>5722</v>
      </c>
      <c r="G3044">
        <v>5588</v>
      </c>
      <c r="H3044">
        <v>134</v>
      </c>
      <c r="I3044">
        <v>6320</v>
      </c>
      <c r="J3044">
        <v>674</v>
      </c>
      <c r="K3044">
        <f>TB_VOLUMEDEVENDAS[[#This Row],[Produção]]-TB_VOLUMEDEVENDAS[[#This Row],[Exportação]]</f>
        <v>5646</v>
      </c>
    </row>
    <row r="3045" spans="1:11" x14ac:dyDescent="0.2">
      <c r="A3045" s="56">
        <v>6</v>
      </c>
      <c r="B3045">
        <v>2003</v>
      </c>
      <c r="C3045" t="s">
        <v>21</v>
      </c>
      <c r="D3045" s="58">
        <v>37773</v>
      </c>
      <c r="E3045" s="30" t="s">
        <v>1</v>
      </c>
      <c r="F3045">
        <v>5376</v>
      </c>
      <c r="G3045">
        <v>5219</v>
      </c>
      <c r="H3045">
        <v>157</v>
      </c>
      <c r="I3045">
        <v>5874</v>
      </c>
      <c r="J3045">
        <v>1139</v>
      </c>
      <c r="K3045">
        <f>TB_VOLUMEDEVENDAS[[#This Row],[Produção]]-TB_VOLUMEDEVENDAS[[#This Row],[Exportação]]</f>
        <v>4735</v>
      </c>
    </row>
    <row r="3046" spans="1:11" x14ac:dyDescent="0.2">
      <c r="A3046" s="56">
        <v>7</v>
      </c>
      <c r="B3046">
        <v>2003</v>
      </c>
      <c r="C3046" t="s">
        <v>22</v>
      </c>
      <c r="D3046" s="58">
        <v>37803</v>
      </c>
      <c r="E3046" s="30" t="s">
        <v>1</v>
      </c>
      <c r="F3046">
        <v>6041</v>
      </c>
      <c r="G3046">
        <v>5885</v>
      </c>
      <c r="H3046">
        <v>156</v>
      </c>
      <c r="I3046">
        <v>6228</v>
      </c>
      <c r="J3046">
        <v>1042</v>
      </c>
      <c r="K3046">
        <f>TB_VOLUMEDEVENDAS[[#This Row],[Produção]]-TB_VOLUMEDEVENDAS[[#This Row],[Exportação]]</f>
        <v>5186</v>
      </c>
    </row>
    <row r="3047" spans="1:11" x14ac:dyDescent="0.2">
      <c r="A3047" s="56">
        <v>8</v>
      </c>
      <c r="B3047">
        <v>2003</v>
      </c>
      <c r="C3047" t="s">
        <v>23</v>
      </c>
      <c r="D3047" s="58">
        <v>37834</v>
      </c>
      <c r="E3047" s="30" t="s">
        <v>1</v>
      </c>
      <c r="F3047">
        <v>5360</v>
      </c>
      <c r="G3047">
        <v>5225</v>
      </c>
      <c r="H3047">
        <v>135</v>
      </c>
      <c r="I3047">
        <v>6531</v>
      </c>
      <c r="J3047">
        <v>1025</v>
      </c>
      <c r="K3047">
        <f>TB_VOLUMEDEVENDAS[[#This Row],[Produção]]-TB_VOLUMEDEVENDAS[[#This Row],[Exportação]]</f>
        <v>5506</v>
      </c>
    </row>
    <row r="3048" spans="1:11" x14ac:dyDescent="0.2">
      <c r="A3048" s="56">
        <v>9</v>
      </c>
      <c r="B3048">
        <v>2003</v>
      </c>
      <c r="C3048" t="s">
        <v>24</v>
      </c>
      <c r="D3048" s="58">
        <v>37865</v>
      </c>
      <c r="E3048" s="30" t="s">
        <v>1</v>
      </c>
      <c r="F3048">
        <v>5571</v>
      </c>
      <c r="G3048">
        <v>5412</v>
      </c>
      <c r="H3048">
        <v>159</v>
      </c>
      <c r="I3048">
        <v>6518</v>
      </c>
      <c r="J3048">
        <v>1282</v>
      </c>
      <c r="K3048">
        <f>TB_VOLUMEDEVENDAS[[#This Row],[Produção]]-TB_VOLUMEDEVENDAS[[#This Row],[Exportação]]</f>
        <v>5236</v>
      </c>
    </row>
    <row r="3049" spans="1:11" x14ac:dyDescent="0.2">
      <c r="A3049" s="56">
        <v>10</v>
      </c>
      <c r="B3049">
        <v>2003</v>
      </c>
      <c r="C3049" t="s">
        <v>25</v>
      </c>
      <c r="D3049" s="58">
        <v>37895</v>
      </c>
      <c r="E3049" s="30" t="s">
        <v>1</v>
      </c>
      <c r="F3049">
        <v>6354</v>
      </c>
      <c r="G3049">
        <v>6228</v>
      </c>
      <c r="H3049">
        <v>126</v>
      </c>
      <c r="I3049">
        <v>6932</v>
      </c>
      <c r="J3049">
        <v>1285</v>
      </c>
      <c r="K3049">
        <f>TB_VOLUMEDEVENDAS[[#This Row],[Produção]]-TB_VOLUMEDEVENDAS[[#This Row],[Exportação]]</f>
        <v>5647</v>
      </c>
    </row>
    <row r="3050" spans="1:11" x14ac:dyDescent="0.2">
      <c r="A3050" s="56">
        <v>11</v>
      </c>
      <c r="B3050">
        <v>2003</v>
      </c>
      <c r="C3050" t="s">
        <v>26</v>
      </c>
      <c r="D3050" s="58">
        <v>37926</v>
      </c>
      <c r="E3050" s="30" t="s">
        <v>1</v>
      </c>
      <c r="F3050">
        <v>5573</v>
      </c>
      <c r="G3050">
        <v>5429</v>
      </c>
      <c r="H3050">
        <v>144</v>
      </c>
      <c r="I3050">
        <v>7916</v>
      </c>
      <c r="J3050">
        <v>1554</v>
      </c>
      <c r="K3050">
        <f>TB_VOLUMEDEVENDAS[[#This Row],[Produção]]-TB_VOLUMEDEVENDAS[[#This Row],[Exportação]]</f>
        <v>6362</v>
      </c>
    </row>
    <row r="3051" spans="1:11" x14ac:dyDescent="0.2">
      <c r="A3051" s="56">
        <v>12</v>
      </c>
      <c r="B3051">
        <v>2003</v>
      </c>
      <c r="C3051" t="s">
        <v>27</v>
      </c>
      <c r="D3051" s="58">
        <v>37956</v>
      </c>
      <c r="E3051" s="30" t="s">
        <v>1</v>
      </c>
      <c r="F3051">
        <v>5792</v>
      </c>
      <c r="G3051">
        <v>5675</v>
      </c>
      <c r="H3051">
        <v>117</v>
      </c>
      <c r="I3051">
        <v>5488</v>
      </c>
      <c r="J3051">
        <v>1322</v>
      </c>
      <c r="K3051">
        <f>TB_VOLUMEDEVENDAS[[#This Row],[Produção]]-TB_VOLUMEDEVENDAS[[#This Row],[Exportação]]</f>
        <v>4166</v>
      </c>
    </row>
    <row r="3052" spans="1:11" x14ac:dyDescent="0.2">
      <c r="A3052" s="56">
        <v>1</v>
      </c>
      <c r="B3052">
        <v>2004</v>
      </c>
      <c r="C3052" t="s">
        <v>16</v>
      </c>
      <c r="D3052" s="58">
        <v>37987</v>
      </c>
      <c r="E3052" s="30" t="s">
        <v>1</v>
      </c>
      <c r="F3052">
        <v>5464</v>
      </c>
      <c r="G3052">
        <v>5328</v>
      </c>
      <c r="H3052">
        <v>136</v>
      </c>
      <c r="I3052">
        <v>6245</v>
      </c>
      <c r="J3052">
        <v>1053</v>
      </c>
      <c r="K3052">
        <f>TB_VOLUMEDEVENDAS[[#This Row],[Produção]]-TB_VOLUMEDEVENDAS[[#This Row],[Exportação]]</f>
        <v>5192</v>
      </c>
    </row>
    <row r="3053" spans="1:11" x14ac:dyDescent="0.2">
      <c r="A3053" s="56">
        <v>2</v>
      </c>
      <c r="B3053">
        <v>2004</v>
      </c>
      <c r="C3053" t="s">
        <v>17</v>
      </c>
      <c r="D3053" s="58">
        <v>38018</v>
      </c>
      <c r="E3053" s="30" t="s">
        <v>1</v>
      </c>
      <c r="F3053">
        <v>5302</v>
      </c>
      <c r="G3053">
        <v>5180</v>
      </c>
      <c r="H3053">
        <v>122</v>
      </c>
      <c r="I3053">
        <v>7181</v>
      </c>
      <c r="J3053">
        <v>1483</v>
      </c>
      <c r="K3053">
        <f>TB_VOLUMEDEVENDAS[[#This Row],[Produção]]-TB_VOLUMEDEVENDAS[[#This Row],[Exportação]]</f>
        <v>5698</v>
      </c>
    </row>
    <row r="3054" spans="1:11" x14ac:dyDescent="0.2">
      <c r="A3054" s="56">
        <v>3</v>
      </c>
      <c r="B3054">
        <v>2004</v>
      </c>
      <c r="C3054" t="s">
        <v>18</v>
      </c>
      <c r="D3054" s="58">
        <v>38047</v>
      </c>
      <c r="E3054" s="30" t="s">
        <v>1</v>
      </c>
      <c r="F3054">
        <v>7087</v>
      </c>
      <c r="G3054">
        <v>6925</v>
      </c>
      <c r="H3054">
        <v>162</v>
      </c>
      <c r="I3054">
        <v>9212</v>
      </c>
      <c r="J3054">
        <v>2119</v>
      </c>
      <c r="K3054">
        <f>TB_VOLUMEDEVENDAS[[#This Row],[Produção]]-TB_VOLUMEDEVENDAS[[#This Row],[Exportação]]</f>
        <v>7093</v>
      </c>
    </row>
    <row r="3055" spans="1:11" x14ac:dyDescent="0.2">
      <c r="A3055" s="56">
        <v>4</v>
      </c>
      <c r="B3055">
        <v>2004</v>
      </c>
      <c r="C3055" t="s">
        <v>19</v>
      </c>
      <c r="D3055" s="58">
        <v>38078</v>
      </c>
      <c r="E3055" s="30" t="s">
        <v>1</v>
      </c>
      <c r="F3055">
        <v>6710</v>
      </c>
      <c r="G3055">
        <v>6534</v>
      </c>
      <c r="H3055">
        <v>176</v>
      </c>
      <c r="I3055">
        <v>8611</v>
      </c>
      <c r="J3055">
        <v>2127</v>
      </c>
      <c r="K3055">
        <f>TB_VOLUMEDEVENDAS[[#This Row],[Produção]]-TB_VOLUMEDEVENDAS[[#This Row],[Exportação]]</f>
        <v>6484</v>
      </c>
    </row>
    <row r="3056" spans="1:11" x14ac:dyDescent="0.2">
      <c r="A3056" s="56">
        <v>5</v>
      </c>
      <c r="B3056">
        <v>2004</v>
      </c>
      <c r="C3056" t="s">
        <v>20</v>
      </c>
      <c r="D3056" s="58">
        <v>38108</v>
      </c>
      <c r="E3056" s="30" t="s">
        <v>1</v>
      </c>
      <c r="F3056">
        <v>6728</v>
      </c>
      <c r="G3056">
        <v>6543</v>
      </c>
      <c r="H3056">
        <v>185</v>
      </c>
      <c r="I3056">
        <v>9116</v>
      </c>
      <c r="J3056">
        <v>2157</v>
      </c>
      <c r="K3056">
        <f>TB_VOLUMEDEVENDAS[[#This Row],[Produção]]-TB_VOLUMEDEVENDAS[[#This Row],[Exportação]]</f>
        <v>6959</v>
      </c>
    </row>
    <row r="3057" spans="1:11" x14ac:dyDescent="0.2">
      <c r="A3057" s="56">
        <v>6</v>
      </c>
      <c r="B3057">
        <v>2004</v>
      </c>
      <c r="C3057" t="s">
        <v>21</v>
      </c>
      <c r="D3057" s="58">
        <v>38139</v>
      </c>
      <c r="E3057" s="30" t="s">
        <v>1</v>
      </c>
      <c r="F3057">
        <v>6827</v>
      </c>
      <c r="G3057">
        <v>6649</v>
      </c>
      <c r="H3057">
        <v>178</v>
      </c>
      <c r="I3057">
        <v>8928</v>
      </c>
      <c r="J3057">
        <v>2180</v>
      </c>
      <c r="K3057">
        <f>TB_VOLUMEDEVENDAS[[#This Row],[Produção]]-TB_VOLUMEDEVENDAS[[#This Row],[Exportação]]</f>
        <v>6748</v>
      </c>
    </row>
    <row r="3058" spans="1:11" x14ac:dyDescent="0.2">
      <c r="A3058" s="56">
        <v>7</v>
      </c>
      <c r="B3058">
        <v>2004</v>
      </c>
      <c r="C3058" t="s">
        <v>22</v>
      </c>
      <c r="D3058" s="58">
        <v>38169</v>
      </c>
      <c r="E3058" s="30" t="s">
        <v>1</v>
      </c>
      <c r="F3058">
        <v>7002</v>
      </c>
      <c r="G3058">
        <v>6832</v>
      </c>
      <c r="H3058">
        <v>170</v>
      </c>
      <c r="I3058">
        <v>9351</v>
      </c>
      <c r="J3058">
        <v>2360</v>
      </c>
      <c r="K3058">
        <f>TB_VOLUMEDEVENDAS[[#This Row],[Produção]]-TB_VOLUMEDEVENDAS[[#This Row],[Exportação]]</f>
        <v>6991</v>
      </c>
    </row>
    <row r="3059" spans="1:11" x14ac:dyDescent="0.2">
      <c r="A3059" s="56">
        <v>8</v>
      </c>
      <c r="B3059">
        <v>2004</v>
      </c>
      <c r="C3059" t="s">
        <v>23</v>
      </c>
      <c r="D3059" s="58">
        <v>38200</v>
      </c>
      <c r="E3059" s="30" t="s">
        <v>1</v>
      </c>
      <c r="F3059">
        <v>7271</v>
      </c>
      <c r="G3059">
        <v>7062</v>
      </c>
      <c r="H3059">
        <v>209</v>
      </c>
      <c r="I3059">
        <v>9686</v>
      </c>
      <c r="J3059">
        <v>2201</v>
      </c>
      <c r="K3059">
        <f>TB_VOLUMEDEVENDAS[[#This Row],[Produção]]-TB_VOLUMEDEVENDAS[[#This Row],[Exportação]]</f>
        <v>7485</v>
      </c>
    </row>
    <row r="3060" spans="1:11" x14ac:dyDescent="0.2">
      <c r="A3060" s="56">
        <v>9</v>
      </c>
      <c r="B3060">
        <v>2004</v>
      </c>
      <c r="C3060" t="s">
        <v>24</v>
      </c>
      <c r="D3060" s="58">
        <v>38231</v>
      </c>
      <c r="E3060" s="30" t="s">
        <v>1</v>
      </c>
      <c r="F3060">
        <v>7105</v>
      </c>
      <c r="G3060">
        <v>6949</v>
      </c>
      <c r="H3060">
        <v>156</v>
      </c>
      <c r="I3060">
        <v>9698</v>
      </c>
      <c r="J3060">
        <v>2127</v>
      </c>
      <c r="K3060">
        <f>TB_VOLUMEDEVENDAS[[#This Row],[Produção]]-TB_VOLUMEDEVENDAS[[#This Row],[Exportação]]</f>
        <v>7571</v>
      </c>
    </row>
    <row r="3061" spans="1:11" x14ac:dyDescent="0.2">
      <c r="A3061" s="56">
        <v>10</v>
      </c>
      <c r="B3061">
        <v>2004</v>
      </c>
      <c r="C3061" t="s">
        <v>25</v>
      </c>
      <c r="D3061" s="58">
        <v>38261</v>
      </c>
      <c r="E3061" s="30" t="s">
        <v>1</v>
      </c>
      <c r="F3061">
        <v>7163</v>
      </c>
      <c r="G3061">
        <v>6949</v>
      </c>
      <c r="H3061">
        <v>214</v>
      </c>
      <c r="I3061">
        <v>9110</v>
      </c>
      <c r="J3061">
        <v>1908</v>
      </c>
      <c r="K3061">
        <f>TB_VOLUMEDEVENDAS[[#This Row],[Produção]]-TB_VOLUMEDEVENDAS[[#This Row],[Exportação]]</f>
        <v>7202</v>
      </c>
    </row>
    <row r="3062" spans="1:11" x14ac:dyDescent="0.2">
      <c r="A3062" s="56">
        <v>11</v>
      </c>
      <c r="B3062">
        <v>2004</v>
      </c>
      <c r="C3062" t="s">
        <v>26</v>
      </c>
      <c r="D3062" s="58">
        <v>38292</v>
      </c>
      <c r="E3062" s="30" t="s">
        <v>1</v>
      </c>
      <c r="F3062">
        <v>6979</v>
      </c>
      <c r="G3062">
        <v>6761</v>
      </c>
      <c r="H3062">
        <v>218</v>
      </c>
      <c r="I3062">
        <v>9557</v>
      </c>
      <c r="J3062">
        <v>1857</v>
      </c>
      <c r="K3062">
        <f>TB_VOLUMEDEVENDAS[[#This Row],[Produção]]-TB_VOLUMEDEVENDAS[[#This Row],[Exportação]]</f>
        <v>7700</v>
      </c>
    </row>
    <row r="3063" spans="1:11" x14ac:dyDescent="0.2">
      <c r="A3063" s="56">
        <v>12</v>
      </c>
      <c r="B3063">
        <v>2004</v>
      </c>
      <c r="C3063" t="s">
        <v>27</v>
      </c>
      <c r="D3063" s="58">
        <v>38322</v>
      </c>
      <c r="E3063" s="30" t="s">
        <v>1</v>
      </c>
      <c r="F3063">
        <v>7846</v>
      </c>
      <c r="G3063">
        <v>7645</v>
      </c>
      <c r="H3063">
        <v>201</v>
      </c>
      <c r="I3063">
        <v>8097</v>
      </c>
      <c r="J3063">
        <v>1644</v>
      </c>
      <c r="K3063">
        <f>TB_VOLUMEDEVENDAS[[#This Row],[Produção]]-TB_VOLUMEDEVENDAS[[#This Row],[Exportação]]</f>
        <v>6453</v>
      </c>
    </row>
    <row r="3064" spans="1:11" x14ac:dyDescent="0.2">
      <c r="A3064" s="56">
        <v>1</v>
      </c>
      <c r="B3064">
        <v>2005</v>
      </c>
      <c r="C3064" t="s">
        <v>16</v>
      </c>
      <c r="D3064" s="58">
        <v>38353</v>
      </c>
      <c r="E3064" s="30" t="s">
        <v>1</v>
      </c>
      <c r="F3064">
        <v>6273</v>
      </c>
      <c r="G3064">
        <v>6090</v>
      </c>
      <c r="H3064">
        <v>183</v>
      </c>
      <c r="I3064">
        <v>8019</v>
      </c>
      <c r="J3064">
        <v>1439</v>
      </c>
      <c r="K3064">
        <f>TB_VOLUMEDEVENDAS[[#This Row],[Produção]]-TB_VOLUMEDEVENDAS[[#This Row],[Exportação]]</f>
        <v>6580</v>
      </c>
    </row>
    <row r="3065" spans="1:11" x14ac:dyDescent="0.2">
      <c r="A3065" s="56">
        <v>2</v>
      </c>
      <c r="B3065">
        <v>2005</v>
      </c>
      <c r="C3065" t="s">
        <v>17</v>
      </c>
      <c r="D3065" s="58">
        <v>38384</v>
      </c>
      <c r="E3065" s="30" t="s">
        <v>1</v>
      </c>
      <c r="F3065">
        <v>5875</v>
      </c>
      <c r="G3065">
        <v>5640</v>
      </c>
      <c r="H3065">
        <v>235</v>
      </c>
      <c r="I3065">
        <v>8116</v>
      </c>
      <c r="J3065">
        <v>1930</v>
      </c>
      <c r="K3065">
        <f>TB_VOLUMEDEVENDAS[[#This Row],[Produção]]-TB_VOLUMEDEVENDAS[[#This Row],[Exportação]]</f>
        <v>6186</v>
      </c>
    </row>
    <row r="3066" spans="1:11" x14ac:dyDescent="0.2">
      <c r="A3066" s="56">
        <v>3</v>
      </c>
      <c r="B3066">
        <v>2005</v>
      </c>
      <c r="C3066" t="s">
        <v>18</v>
      </c>
      <c r="D3066" s="58">
        <v>38412</v>
      </c>
      <c r="E3066" s="30" t="s">
        <v>1</v>
      </c>
      <c r="F3066">
        <v>7368</v>
      </c>
      <c r="G3066">
        <v>7069</v>
      </c>
      <c r="H3066">
        <v>299</v>
      </c>
      <c r="I3066">
        <v>10200</v>
      </c>
      <c r="J3066">
        <v>2621</v>
      </c>
      <c r="K3066">
        <f>TB_VOLUMEDEVENDAS[[#This Row],[Produção]]-TB_VOLUMEDEVENDAS[[#This Row],[Exportação]]</f>
        <v>7579</v>
      </c>
    </row>
    <row r="3067" spans="1:11" x14ac:dyDescent="0.2">
      <c r="A3067" s="56">
        <v>4</v>
      </c>
      <c r="B3067">
        <v>2005</v>
      </c>
      <c r="C3067" t="s">
        <v>19</v>
      </c>
      <c r="D3067" s="58">
        <v>38443</v>
      </c>
      <c r="E3067" s="30" t="s">
        <v>1</v>
      </c>
      <c r="F3067">
        <v>7349</v>
      </c>
      <c r="G3067">
        <v>7106</v>
      </c>
      <c r="H3067">
        <v>243</v>
      </c>
      <c r="I3067">
        <v>9755</v>
      </c>
      <c r="J3067">
        <v>2187</v>
      </c>
      <c r="K3067">
        <f>TB_VOLUMEDEVENDAS[[#This Row],[Produção]]-TB_VOLUMEDEVENDAS[[#This Row],[Exportação]]</f>
        <v>7568</v>
      </c>
    </row>
    <row r="3068" spans="1:11" x14ac:dyDescent="0.2">
      <c r="A3068" s="56">
        <v>5</v>
      </c>
      <c r="B3068">
        <v>2005</v>
      </c>
      <c r="C3068" t="s">
        <v>20</v>
      </c>
      <c r="D3068" s="58">
        <v>38473</v>
      </c>
      <c r="E3068" s="30" t="s">
        <v>1</v>
      </c>
      <c r="F3068">
        <v>6824</v>
      </c>
      <c r="G3068">
        <v>6585</v>
      </c>
      <c r="H3068">
        <v>239</v>
      </c>
      <c r="I3068">
        <v>9888</v>
      </c>
      <c r="J3068">
        <v>2714</v>
      </c>
      <c r="K3068">
        <f>TB_VOLUMEDEVENDAS[[#This Row],[Produção]]-TB_VOLUMEDEVENDAS[[#This Row],[Exportação]]</f>
        <v>7174</v>
      </c>
    </row>
    <row r="3069" spans="1:11" x14ac:dyDescent="0.2">
      <c r="A3069" s="56">
        <v>6</v>
      </c>
      <c r="B3069">
        <v>2005</v>
      </c>
      <c r="C3069" t="s">
        <v>21</v>
      </c>
      <c r="D3069" s="58">
        <v>38504</v>
      </c>
      <c r="E3069" s="30" t="s">
        <v>1</v>
      </c>
      <c r="F3069">
        <v>7222</v>
      </c>
      <c r="G3069">
        <v>6971</v>
      </c>
      <c r="H3069">
        <v>251</v>
      </c>
      <c r="I3069">
        <v>10480</v>
      </c>
      <c r="J3069">
        <v>2802</v>
      </c>
      <c r="K3069">
        <f>TB_VOLUMEDEVENDAS[[#This Row],[Produção]]-TB_VOLUMEDEVENDAS[[#This Row],[Exportação]]</f>
        <v>7678</v>
      </c>
    </row>
    <row r="3070" spans="1:11" x14ac:dyDescent="0.2">
      <c r="A3070" s="56">
        <v>7</v>
      </c>
      <c r="B3070">
        <v>2005</v>
      </c>
      <c r="C3070" t="s">
        <v>22</v>
      </c>
      <c r="D3070" s="58">
        <v>38534</v>
      </c>
      <c r="E3070" s="30" t="s">
        <v>1</v>
      </c>
      <c r="F3070">
        <v>6906</v>
      </c>
      <c r="G3070">
        <v>6659</v>
      </c>
      <c r="H3070">
        <v>247</v>
      </c>
      <c r="I3070">
        <v>8409</v>
      </c>
      <c r="J3070">
        <v>2704</v>
      </c>
      <c r="K3070">
        <f>TB_VOLUMEDEVENDAS[[#This Row],[Produção]]-TB_VOLUMEDEVENDAS[[#This Row],[Exportação]]</f>
        <v>5705</v>
      </c>
    </row>
    <row r="3071" spans="1:11" x14ac:dyDescent="0.2">
      <c r="A3071" s="56">
        <v>8</v>
      </c>
      <c r="B3071">
        <v>2005</v>
      </c>
      <c r="C3071" t="s">
        <v>23</v>
      </c>
      <c r="D3071" s="58">
        <v>38565</v>
      </c>
      <c r="E3071" s="30" t="s">
        <v>1</v>
      </c>
      <c r="F3071">
        <v>6727</v>
      </c>
      <c r="G3071">
        <v>6466</v>
      </c>
      <c r="H3071">
        <v>261</v>
      </c>
      <c r="I3071">
        <v>9613</v>
      </c>
      <c r="J3071">
        <v>2907</v>
      </c>
      <c r="K3071">
        <f>TB_VOLUMEDEVENDAS[[#This Row],[Produção]]-TB_VOLUMEDEVENDAS[[#This Row],[Exportação]]</f>
        <v>6706</v>
      </c>
    </row>
    <row r="3072" spans="1:11" x14ac:dyDescent="0.2">
      <c r="A3072" s="56">
        <v>9</v>
      </c>
      <c r="B3072">
        <v>2005</v>
      </c>
      <c r="C3072" t="s">
        <v>24</v>
      </c>
      <c r="D3072" s="58">
        <v>38596</v>
      </c>
      <c r="E3072" s="30" t="s">
        <v>1</v>
      </c>
      <c r="F3072">
        <v>6455</v>
      </c>
      <c r="G3072">
        <v>6212</v>
      </c>
      <c r="H3072">
        <v>243</v>
      </c>
      <c r="I3072">
        <v>10963</v>
      </c>
      <c r="J3072">
        <v>3259</v>
      </c>
      <c r="K3072">
        <f>TB_VOLUMEDEVENDAS[[#This Row],[Produção]]-TB_VOLUMEDEVENDAS[[#This Row],[Exportação]]</f>
        <v>7704</v>
      </c>
    </row>
    <row r="3073" spans="1:11" x14ac:dyDescent="0.2">
      <c r="A3073" s="56">
        <v>10</v>
      </c>
      <c r="B3073">
        <v>2005</v>
      </c>
      <c r="C3073" t="s">
        <v>25</v>
      </c>
      <c r="D3073" s="58">
        <v>38626</v>
      </c>
      <c r="E3073" s="30" t="s">
        <v>1</v>
      </c>
      <c r="F3073">
        <v>5834</v>
      </c>
      <c r="G3073">
        <v>5566</v>
      </c>
      <c r="H3073">
        <v>268</v>
      </c>
      <c r="I3073">
        <v>9931</v>
      </c>
      <c r="J3073">
        <v>4004</v>
      </c>
      <c r="K3073">
        <f>TB_VOLUMEDEVENDAS[[#This Row],[Produção]]-TB_VOLUMEDEVENDAS[[#This Row],[Exportação]]</f>
        <v>5927</v>
      </c>
    </row>
    <row r="3074" spans="1:11" x14ac:dyDescent="0.2">
      <c r="A3074" s="56">
        <v>11</v>
      </c>
      <c r="B3074">
        <v>2005</v>
      </c>
      <c r="C3074" t="s">
        <v>26</v>
      </c>
      <c r="D3074" s="58">
        <v>38657</v>
      </c>
      <c r="E3074" s="30" t="s">
        <v>1</v>
      </c>
      <c r="F3074">
        <v>6094</v>
      </c>
      <c r="G3074">
        <v>5882</v>
      </c>
      <c r="H3074">
        <v>212</v>
      </c>
      <c r="I3074">
        <v>10089</v>
      </c>
      <c r="J3074">
        <v>3995</v>
      </c>
      <c r="K3074">
        <f>TB_VOLUMEDEVENDAS[[#This Row],[Produção]]-TB_VOLUMEDEVENDAS[[#This Row],[Exportação]]</f>
        <v>6094</v>
      </c>
    </row>
    <row r="3075" spans="1:11" x14ac:dyDescent="0.2">
      <c r="A3075" s="56">
        <v>12</v>
      </c>
      <c r="B3075">
        <v>2005</v>
      </c>
      <c r="C3075" t="s">
        <v>27</v>
      </c>
      <c r="D3075" s="58">
        <v>38687</v>
      </c>
      <c r="E3075" s="30" t="s">
        <v>1</v>
      </c>
      <c r="F3075">
        <v>6606</v>
      </c>
      <c r="G3075">
        <v>6338</v>
      </c>
      <c r="H3075">
        <v>268</v>
      </c>
      <c r="I3075">
        <v>7458</v>
      </c>
      <c r="J3075">
        <v>3070</v>
      </c>
      <c r="K3075">
        <f>TB_VOLUMEDEVENDAS[[#This Row],[Produção]]-TB_VOLUMEDEVENDAS[[#This Row],[Exportação]]</f>
        <v>4388</v>
      </c>
    </row>
    <row r="3076" spans="1:11" x14ac:dyDescent="0.2">
      <c r="A3076" s="56">
        <v>1</v>
      </c>
      <c r="B3076">
        <v>2006</v>
      </c>
      <c r="C3076" t="s">
        <v>16</v>
      </c>
      <c r="D3076" s="58">
        <v>38718</v>
      </c>
      <c r="E3076" s="30" t="s">
        <v>1</v>
      </c>
      <c r="F3076">
        <v>5858</v>
      </c>
      <c r="G3076">
        <v>5580</v>
      </c>
      <c r="H3076">
        <v>278</v>
      </c>
      <c r="I3076">
        <v>6052</v>
      </c>
      <c r="J3076">
        <v>1441</v>
      </c>
      <c r="K3076">
        <f>TB_VOLUMEDEVENDAS[[#This Row],[Produção]]-TB_VOLUMEDEVENDAS[[#This Row],[Exportação]]</f>
        <v>4611</v>
      </c>
    </row>
    <row r="3077" spans="1:11" x14ac:dyDescent="0.2">
      <c r="A3077" s="56">
        <v>2</v>
      </c>
      <c r="B3077">
        <v>2006</v>
      </c>
      <c r="C3077" t="s">
        <v>17</v>
      </c>
      <c r="D3077" s="58">
        <v>38749</v>
      </c>
      <c r="E3077" s="30" t="s">
        <v>1</v>
      </c>
      <c r="F3077">
        <v>4980</v>
      </c>
      <c r="G3077">
        <v>4674</v>
      </c>
      <c r="H3077">
        <v>306</v>
      </c>
      <c r="I3077">
        <v>7701</v>
      </c>
      <c r="J3077">
        <v>2513</v>
      </c>
      <c r="K3077">
        <f>TB_VOLUMEDEVENDAS[[#This Row],[Produção]]-TB_VOLUMEDEVENDAS[[#This Row],[Exportação]]</f>
        <v>5188</v>
      </c>
    </row>
    <row r="3078" spans="1:11" x14ac:dyDescent="0.2">
      <c r="A3078" s="56">
        <v>3</v>
      </c>
      <c r="B3078">
        <v>2006</v>
      </c>
      <c r="C3078" t="s">
        <v>18</v>
      </c>
      <c r="D3078" s="58">
        <v>38777</v>
      </c>
      <c r="E3078" s="30" t="s">
        <v>1</v>
      </c>
      <c r="F3078">
        <v>6617</v>
      </c>
      <c r="G3078">
        <v>6330</v>
      </c>
      <c r="H3078">
        <v>287</v>
      </c>
      <c r="I3078">
        <v>9893</v>
      </c>
      <c r="J3078">
        <v>3067</v>
      </c>
      <c r="K3078">
        <f>TB_VOLUMEDEVENDAS[[#This Row],[Produção]]-TB_VOLUMEDEVENDAS[[#This Row],[Exportação]]</f>
        <v>6826</v>
      </c>
    </row>
    <row r="3079" spans="1:11" x14ac:dyDescent="0.2">
      <c r="A3079" s="56">
        <v>4</v>
      </c>
      <c r="B3079">
        <v>2006</v>
      </c>
      <c r="C3079" t="s">
        <v>19</v>
      </c>
      <c r="D3079" s="58">
        <v>38808</v>
      </c>
      <c r="E3079" s="30" t="s">
        <v>1</v>
      </c>
      <c r="F3079">
        <v>5370</v>
      </c>
      <c r="G3079">
        <v>5134</v>
      </c>
      <c r="H3079">
        <v>236</v>
      </c>
      <c r="I3079">
        <v>7744</v>
      </c>
      <c r="J3079">
        <v>3143</v>
      </c>
      <c r="K3079">
        <f>TB_VOLUMEDEVENDAS[[#This Row],[Produção]]-TB_VOLUMEDEVENDAS[[#This Row],[Exportação]]</f>
        <v>4601</v>
      </c>
    </row>
    <row r="3080" spans="1:11" x14ac:dyDescent="0.2">
      <c r="A3080" s="56">
        <v>5</v>
      </c>
      <c r="B3080">
        <v>2006</v>
      </c>
      <c r="C3080" t="s">
        <v>20</v>
      </c>
      <c r="D3080" s="58">
        <v>38838</v>
      </c>
      <c r="E3080" s="30" t="s">
        <v>1</v>
      </c>
      <c r="F3080">
        <v>6603</v>
      </c>
      <c r="G3080">
        <v>6376</v>
      </c>
      <c r="H3080">
        <v>227</v>
      </c>
      <c r="I3080">
        <v>9729</v>
      </c>
      <c r="J3080">
        <v>3278</v>
      </c>
      <c r="K3080">
        <f>TB_VOLUMEDEVENDAS[[#This Row],[Produção]]-TB_VOLUMEDEVENDAS[[#This Row],[Exportação]]</f>
        <v>6451</v>
      </c>
    </row>
    <row r="3081" spans="1:11" x14ac:dyDescent="0.2">
      <c r="A3081" s="56">
        <v>6</v>
      </c>
      <c r="B3081">
        <v>2006</v>
      </c>
      <c r="C3081" t="s">
        <v>21</v>
      </c>
      <c r="D3081" s="58">
        <v>38869</v>
      </c>
      <c r="E3081" s="30" t="s">
        <v>1</v>
      </c>
      <c r="F3081">
        <v>5817</v>
      </c>
      <c r="G3081">
        <v>5574</v>
      </c>
      <c r="H3081">
        <v>243</v>
      </c>
      <c r="I3081">
        <v>8699</v>
      </c>
      <c r="J3081">
        <v>3013</v>
      </c>
      <c r="K3081">
        <f>TB_VOLUMEDEVENDAS[[#This Row],[Produção]]-TB_VOLUMEDEVENDAS[[#This Row],[Exportação]]</f>
        <v>5686</v>
      </c>
    </row>
    <row r="3082" spans="1:11" x14ac:dyDescent="0.2">
      <c r="A3082" s="56">
        <v>7</v>
      </c>
      <c r="B3082">
        <v>2006</v>
      </c>
      <c r="C3082" t="s">
        <v>22</v>
      </c>
      <c r="D3082" s="58">
        <v>38899</v>
      </c>
      <c r="E3082" s="30" t="s">
        <v>1</v>
      </c>
      <c r="F3082">
        <v>6137</v>
      </c>
      <c r="G3082">
        <v>5848</v>
      </c>
      <c r="H3082">
        <v>289</v>
      </c>
      <c r="I3082">
        <v>9066</v>
      </c>
      <c r="J3082">
        <v>3147</v>
      </c>
      <c r="K3082">
        <f>TB_VOLUMEDEVENDAS[[#This Row],[Produção]]-TB_VOLUMEDEVENDAS[[#This Row],[Exportação]]</f>
        <v>5919</v>
      </c>
    </row>
    <row r="3083" spans="1:11" x14ac:dyDescent="0.2">
      <c r="A3083" s="56">
        <v>8</v>
      </c>
      <c r="B3083">
        <v>2006</v>
      </c>
      <c r="C3083" t="s">
        <v>23</v>
      </c>
      <c r="D3083" s="58">
        <v>38930</v>
      </c>
      <c r="E3083" s="30" t="s">
        <v>1</v>
      </c>
      <c r="F3083">
        <v>6887</v>
      </c>
      <c r="G3083">
        <v>6544</v>
      </c>
      <c r="H3083">
        <v>343</v>
      </c>
      <c r="I3083">
        <v>9635</v>
      </c>
      <c r="J3083">
        <v>3193</v>
      </c>
      <c r="K3083">
        <f>TB_VOLUMEDEVENDAS[[#This Row],[Produção]]-TB_VOLUMEDEVENDAS[[#This Row],[Exportação]]</f>
        <v>6442</v>
      </c>
    </row>
    <row r="3084" spans="1:11" x14ac:dyDescent="0.2">
      <c r="A3084" s="56">
        <v>9</v>
      </c>
      <c r="B3084">
        <v>2006</v>
      </c>
      <c r="C3084" t="s">
        <v>24</v>
      </c>
      <c r="D3084" s="58">
        <v>38961</v>
      </c>
      <c r="E3084" s="30" t="s">
        <v>1</v>
      </c>
      <c r="F3084">
        <v>6606</v>
      </c>
      <c r="G3084">
        <v>6346</v>
      </c>
      <c r="H3084">
        <v>260</v>
      </c>
      <c r="I3084">
        <v>8913</v>
      </c>
      <c r="J3084">
        <v>2934</v>
      </c>
      <c r="K3084">
        <f>TB_VOLUMEDEVENDAS[[#This Row],[Produção]]-TB_VOLUMEDEVENDAS[[#This Row],[Exportação]]</f>
        <v>5979</v>
      </c>
    </row>
    <row r="3085" spans="1:11" x14ac:dyDescent="0.2">
      <c r="A3085" s="56">
        <v>10</v>
      </c>
      <c r="B3085">
        <v>2006</v>
      </c>
      <c r="C3085" t="s">
        <v>25</v>
      </c>
      <c r="D3085" s="58">
        <v>38991</v>
      </c>
      <c r="E3085" s="30" t="s">
        <v>1</v>
      </c>
      <c r="F3085">
        <v>7065</v>
      </c>
      <c r="G3085">
        <v>6809</v>
      </c>
      <c r="H3085">
        <v>256</v>
      </c>
      <c r="I3085">
        <v>9014</v>
      </c>
      <c r="J3085">
        <v>2962</v>
      </c>
      <c r="K3085">
        <f>TB_VOLUMEDEVENDAS[[#This Row],[Produção]]-TB_VOLUMEDEVENDAS[[#This Row],[Exportação]]</f>
        <v>6052</v>
      </c>
    </row>
    <row r="3086" spans="1:11" x14ac:dyDescent="0.2">
      <c r="A3086" s="56">
        <v>11</v>
      </c>
      <c r="B3086">
        <v>2006</v>
      </c>
      <c r="C3086" t="s">
        <v>26</v>
      </c>
      <c r="D3086" s="58">
        <v>39022</v>
      </c>
      <c r="E3086" s="30" t="s">
        <v>1</v>
      </c>
      <c r="F3086">
        <v>6722</v>
      </c>
      <c r="G3086">
        <v>6474</v>
      </c>
      <c r="H3086">
        <v>248</v>
      </c>
      <c r="I3086">
        <v>9194</v>
      </c>
      <c r="J3086">
        <v>3021</v>
      </c>
      <c r="K3086">
        <f>TB_VOLUMEDEVENDAS[[#This Row],[Produção]]-TB_VOLUMEDEVENDAS[[#This Row],[Exportação]]</f>
        <v>6173</v>
      </c>
    </row>
    <row r="3087" spans="1:11" x14ac:dyDescent="0.2">
      <c r="A3087" s="56">
        <v>12</v>
      </c>
      <c r="B3087">
        <v>2006</v>
      </c>
      <c r="C3087" t="s">
        <v>27</v>
      </c>
      <c r="D3087" s="58">
        <v>39052</v>
      </c>
      <c r="E3087" s="30" t="s">
        <v>1</v>
      </c>
      <c r="F3087">
        <v>7309</v>
      </c>
      <c r="G3087">
        <v>6986</v>
      </c>
      <c r="H3087">
        <v>323</v>
      </c>
      <c r="I3087">
        <v>7657</v>
      </c>
      <c r="J3087">
        <v>3371</v>
      </c>
      <c r="K3087">
        <f>TB_VOLUMEDEVENDAS[[#This Row],[Produção]]-TB_VOLUMEDEVENDAS[[#This Row],[Exportação]]</f>
        <v>4286</v>
      </c>
    </row>
    <row r="3088" spans="1:11" x14ac:dyDescent="0.2">
      <c r="A3088" s="56">
        <v>1</v>
      </c>
      <c r="B3088">
        <v>2007</v>
      </c>
      <c r="C3088" t="s">
        <v>16</v>
      </c>
      <c r="D3088" s="58">
        <v>39083</v>
      </c>
      <c r="E3088" s="30" t="s">
        <v>1</v>
      </c>
      <c r="F3088">
        <v>6235</v>
      </c>
      <c r="G3088">
        <v>5983</v>
      </c>
      <c r="H3088">
        <v>252</v>
      </c>
      <c r="I3088">
        <v>6945</v>
      </c>
      <c r="J3088">
        <v>1775</v>
      </c>
      <c r="K3088">
        <f>TB_VOLUMEDEVENDAS[[#This Row],[Produção]]-TB_VOLUMEDEVENDAS[[#This Row],[Exportação]]</f>
        <v>5170</v>
      </c>
    </row>
    <row r="3089" spans="1:11" x14ac:dyDescent="0.2">
      <c r="A3089" s="56">
        <v>2</v>
      </c>
      <c r="B3089">
        <v>2007</v>
      </c>
      <c r="C3089" t="s">
        <v>17</v>
      </c>
      <c r="D3089" s="58">
        <v>39114</v>
      </c>
      <c r="E3089" s="30" t="s">
        <v>1</v>
      </c>
      <c r="F3089">
        <v>5832</v>
      </c>
      <c r="G3089">
        <v>5550</v>
      </c>
      <c r="H3089">
        <v>282</v>
      </c>
      <c r="I3089">
        <v>8716</v>
      </c>
      <c r="J3089">
        <v>2505</v>
      </c>
      <c r="K3089">
        <f>TB_VOLUMEDEVENDAS[[#This Row],[Produção]]-TB_VOLUMEDEVENDAS[[#This Row],[Exportação]]</f>
        <v>6211</v>
      </c>
    </row>
    <row r="3090" spans="1:11" x14ac:dyDescent="0.2">
      <c r="A3090" s="56">
        <v>3</v>
      </c>
      <c r="B3090">
        <v>2007</v>
      </c>
      <c r="C3090" t="s">
        <v>18</v>
      </c>
      <c r="D3090" s="58">
        <v>39142</v>
      </c>
      <c r="E3090" s="30" t="s">
        <v>1</v>
      </c>
      <c r="F3090">
        <v>8018</v>
      </c>
      <c r="G3090">
        <v>7697</v>
      </c>
      <c r="H3090">
        <v>321</v>
      </c>
      <c r="I3090">
        <v>11148</v>
      </c>
      <c r="J3090">
        <v>3073</v>
      </c>
      <c r="K3090">
        <f>TB_VOLUMEDEVENDAS[[#This Row],[Produção]]-TB_VOLUMEDEVENDAS[[#This Row],[Exportação]]</f>
        <v>8075</v>
      </c>
    </row>
    <row r="3091" spans="1:11" x14ac:dyDescent="0.2">
      <c r="A3091" s="56">
        <v>4</v>
      </c>
      <c r="B3091">
        <v>2007</v>
      </c>
      <c r="C3091" t="s">
        <v>19</v>
      </c>
      <c r="D3091" s="58">
        <v>39173</v>
      </c>
      <c r="E3091" s="30" t="s">
        <v>1</v>
      </c>
      <c r="F3091">
        <v>7581</v>
      </c>
      <c r="G3091">
        <v>7372</v>
      </c>
      <c r="H3091">
        <v>209</v>
      </c>
      <c r="I3091">
        <v>10157</v>
      </c>
      <c r="J3091">
        <v>3105</v>
      </c>
      <c r="K3091">
        <f>TB_VOLUMEDEVENDAS[[#This Row],[Produção]]-TB_VOLUMEDEVENDAS[[#This Row],[Exportação]]</f>
        <v>7052</v>
      </c>
    </row>
    <row r="3092" spans="1:11" x14ac:dyDescent="0.2">
      <c r="A3092" s="56">
        <v>5</v>
      </c>
      <c r="B3092">
        <v>2007</v>
      </c>
      <c r="C3092" t="s">
        <v>20</v>
      </c>
      <c r="D3092" s="58">
        <v>39203</v>
      </c>
      <c r="E3092" s="30" t="s">
        <v>1</v>
      </c>
      <c r="F3092">
        <v>8796</v>
      </c>
      <c r="G3092">
        <v>8432</v>
      </c>
      <c r="H3092">
        <v>364</v>
      </c>
      <c r="I3092">
        <v>11804</v>
      </c>
      <c r="J3092">
        <v>3628</v>
      </c>
      <c r="K3092">
        <f>TB_VOLUMEDEVENDAS[[#This Row],[Produção]]-TB_VOLUMEDEVENDAS[[#This Row],[Exportação]]</f>
        <v>8176</v>
      </c>
    </row>
    <row r="3093" spans="1:11" x14ac:dyDescent="0.2">
      <c r="A3093" s="56">
        <v>6</v>
      </c>
      <c r="B3093">
        <v>2007</v>
      </c>
      <c r="C3093" t="s">
        <v>21</v>
      </c>
      <c r="D3093" s="58">
        <v>39234</v>
      </c>
      <c r="E3093" s="30" t="s">
        <v>1</v>
      </c>
      <c r="F3093">
        <v>7983</v>
      </c>
      <c r="G3093">
        <v>7760</v>
      </c>
      <c r="H3093">
        <v>223</v>
      </c>
      <c r="I3093">
        <v>11686</v>
      </c>
      <c r="J3093">
        <v>2977</v>
      </c>
      <c r="K3093">
        <f>TB_VOLUMEDEVENDAS[[#This Row],[Produção]]-TB_VOLUMEDEVENDAS[[#This Row],[Exportação]]</f>
        <v>8709</v>
      </c>
    </row>
    <row r="3094" spans="1:11" x14ac:dyDescent="0.2">
      <c r="A3094" s="56">
        <v>7</v>
      </c>
      <c r="B3094">
        <v>2007</v>
      </c>
      <c r="C3094" t="s">
        <v>22</v>
      </c>
      <c r="D3094" s="58">
        <v>39264</v>
      </c>
      <c r="E3094" s="30" t="s">
        <v>1</v>
      </c>
      <c r="F3094">
        <v>8762</v>
      </c>
      <c r="G3094">
        <v>8497</v>
      </c>
      <c r="H3094">
        <v>265</v>
      </c>
      <c r="I3094">
        <v>11975</v>
      </c>
      <c r="J3094">
        <v>3434</v>
      </c>
      <c r="K3094">
        <f>TB_VOLUMEDEVENDAS[[#This Row],[Produção]]-TB_VOLUMEDEVENDAS[[#This Row],[Exportação]]</f>
        <v>8541</v>
      </c>
    </row>
    <row r="3095" spans="1:11" x14ac:dyDescent="0.2">
      <c r="A3095" s="56">
        <v>8</v>
      </c>
      <c r="B3095">
        <v>2007</v>
      </c>
      <c r="C3095" t="s">
        <v>23</v>
      </c>
      <c r="D3095" s="58">
        <v>39295</v>
      </c>
      <c r="E3095" s="30" t="s">
        <v>1</v>
      </c>
      <c r="F3095">
        <v>9173</v>
      </c>
      <c r="G3095">
        <v>8846</v>
      </c>
      <c r="H3095">
        <v>327</v>
      </c>
      <c r="I3095">
        <v>13079</v>
      </c>
      <c r="J3095">
        <v>3625</v>
      </c>
      <c r="K3095">
        <f>TB_VOLUMEDEVENDAS[[#This Row],[Produção]]-TB_VOLUMEDEVENDAS[[#This Row],[Exportação]]</f>
        <v>9454</v>
      </c>
    </row>
    <row r="3096" spans="1:11" x14ac:dyDescent="0.2">
      <c r="A3096" s="56">
        <v>9</v>
      </c>
      <c r="B3096">
        <v>2007</v>
      </c>
      <c r="C3096" t="s">
        <v>24</v>
      </c>
      <c r="D3096" s="58">
        <v>39326</v>
      </c>
      <c r="E3096" s="30" t="s">
        <v>1</v>
      </c>
      <c r="F3096">
        <v>8147</v>
      </c>
      <c r="G3096">
        <v>7900</v>
      </c>
      <c r="H3096">
        <v>247</v>
      </c>
      <c r="I3096">
        <v>11956</v>
      </c>
      <c r="J3096">
        <v>3013</v>
      </c>
      <c r="K3096">
        <f>TB_VOLUMEDEVENDAS[[#This Row],[Produção]]-TB_VOLUMEDEVENDAS[[#This Row],[Exportação]]</f>
        <v>8943</v>
      </c>
    </row>
    <row r="3097" spans="1:11" x14ac:dyDescent="0.2">
      <c r="A3097" s="56">
        <v>10</v>
      </c>
      <c r="B3097">
        <v>2007</v>
      </c>
      <c r="C3097" t="s">
        <v>25</v>
      </c>
      <c r="D3097" s="58">
        <v>39356</v>
      </c>
      <c r="E3097" s="30" t="s">
        <v>1</v>
      </c>
      <c r="F3097">
        <v>9748</v>
      </c>
      <c r="G3097">
        <v>9472</v>
      </c>
      <c r="H3097">
        <v>276</v>
      </c>
      <c r="I3097">
        <v>14168</v>
      </c>
      <c r="J3097">
        <v>3679</v>
      </c>
      <c r="K3097">
        <f>TB_VOLUMEDEVENDAS[[#This Row],[Produção]]-TB_VOLUMEDEVENDAS[[#This Row],[Exportação]]</f>
        <v>10489</v>
      </c>
    </row>
    <row r="3098" spans="1:11" x14ac:dyDescent="0.2">
      <c r="A3098" s="56">
        <v>11</v>
      </c>
      <c r="B3098">
        <v>2007</v>
      </c>
      <c r="C3098" t="s">
        <v>26</v>
      </c>
      <c r="D3098" s="58">
        <v>39387</v>
      </c>
      <c r="E3098" s="30" t="s">
        <v>1</v>
      </c>
      <c r="F3098">
        <v>9294</v>
      </c>
      <c r="G3098">
        <v>9117</v>
      </c>
      <c r="H3098">
        <v>177</v>
      </c>
      <c r="I3098">
        <v>13014</v>
      </c>
      <c r="J3098">
        <v>3377</v>
      </c>
      <c r="K3098">
        <f>TB_VOLUMEDEVENDAS[[#This Row],[Produção]]-TB_VOLUMEDEVENDAS[[#This Row],[Exportação]]</f>
        <v>9637</v>
      </c>
    </row>
    <row r="3099" spans="1:11" x14ac:dyDescent="0.2">
      <c r="A3099" s="56">
        <v>12</v>
      </c>
      <c r="B3099">
        <v>2007</v>
      </c>
      <c r="C3099" t="s">
        <v>27</v>
      </c>
      <c r="D3099" s="58">
        <v>39417</v>
      </c>
      <c r="E3099" s="30" t="s">
        <v>1</v>
      </c>
      <c r="F3099">
        <v>9016</v>
      </c>
      <c r="G3099">
        <v>8651</v>
      </c>
      <c r="H3099">
        <v>365</v>
      </c>
      <c r="I3099">
        <v>9091</v>
      </c>
      <c r="J3099">
        <v>3920</v>
      </c>
      <c r="K3099">
        <f>TB_VOLUMEDEVENDAS[[#This Row],[Produção]]-TB_VOLUMEDEVENDAS[[#This Row],[Exportação]]</f>
        <v>5171</v>
      </c>
    </row>
    <row r="3100" spans="1:11" x14ac:dyDescent="0.2">
      <c r="A3100" s="56">
        <v>1</v>
      </c>
      <c r="B3100">
        <v>2008</v>
      </c>
      <c r="C3100" t="s">
        <v>16</v>
      </c>
      <c r="D3100" s="58">
        <v>39448</v>
      </c>
      <c r="E3100" s="30" t="s">
        <v>1</v>
      </c>
      <c r="F3100">
        <v>7989</v>
      </c>
      <c r="G3100">
        <v>7658</v>
      </c>
      <c r="H3100">
        <v>331</v>
      </c>
      <c r="I3100">
        <v>10391</v>
      </c>
      <c r="J3100">
        <v>1661</v>
      </c>
      <c r="K3100">
        <f>TB_VOLUMEDEVENDAS[[#This Row],[Produção]]-TB_VOLUMEDEVENDAS[[#This Row],[Exportação]]</f>
        <v>8730</v>
      </c>
    </row>
    <row r="3101" spans="1:11" x14ac:dyDescent="0.2">
      <c r="A3101" s="56">
        <v>2</v>
      </c>
      <c r="B3101">
        <v>2008</v>
      </c>
      <c r="C3101" t="s">
        <v>17</v>
      </c>
      <c r="D3101" s="58">
        <v>39479</v>
      </c>
      <c r="E3101" s="30" t="s">
        <v>1</v>
      </c>
      <c r="F3101">
        <v>8056</v>
      </c>
      <c r="G3101">
        <v>7827</v>
      </c>
      <c r="H3101">
        <v>229</v>
      </c>
      <c r="I3101">
        <v>12288</v>
      </c>
      <c r="J3101">
        <v>3197</v>
      </c>
      <c r="K3101">
        <f>TB_VOLUMEDEVENDAS[[#This Row],[Produção]]-TB_VOLUMEDEVENDAS[[#This Row],[Exportação]]</f>
        <v>9091</v>
      </c>
    </row>
    <row r="3102" spans="1:11" x14ac:dyDescent="0.2">
      <c r="A3102" s="56">
        <v>3</v>
      </c>
      <c r="B3102">
        <v>2008</v>
      </c>
      <c r="C3102" t="s">
        <v>18</v>
      </c>
      <c r="D3102" s="58">
        <v>39508</v>
      </c>
      <c r="E3102" s="30" t="s">
        <v>1</v>
      </c>
      <c r="F3102">
        <v>9468</v>
      </c>
      <c r="G3102">
        <v>9213</v>
      </c>
      <c r="H3102">
        <v>255</v>
      </c>
      <c r="I3102">
        <v>13671</v>
      </c>
      <c r="J3102">
        <v>2862</v>
      </c>
      <c r="K3102">
        <f>TB_VOLUMEDEVENDAS[[#This Row],[Produção]]-TB_VOLUMEDEVENDAS[[#This Row],[Exportação]]</f>
        <v>10809</v>
      </c>
    </row>
    <row r="3103" spans="1:11" x14ac:dyDescent="0.2">
      <c r="A3103" s="56">
        <v>4</v>
      </c>
      <c r="B3103">
        <v>2008</v>
      </c>
      <c r="C3103" t="s">
        <v>19</v>
      </c>
      <c r="D3103" s="58">
        <v>39539</v>
      </c>
      <c r="E3103" s="30" t="s">
        <v>1</v>
      </c>
      <c r="F3103">
        <v>11092</v>
      </c>
      <c r="G3103">
        <v>10756</v>
      </c>
      <c r="H3103">
        <v>336</v>
      </c>
      <c r="I3103">
        <v>13516</v>
      </c>
      <c r="J3103">
        <v>3057</v>
      </c>
      <c r="K3103">
        <f>TB_VOLUMEDEVENDAS[[#This Row],[Produção]]-TB_VOLUMEDEVENDAS[[#This Row],[Exportação]]</f>
        <v>10459</v>
      </c>
    </row>
    <row r="3104" spans="1:11" x14ac:dyDescent="0.2">
      <c r="A3104" s="56">
        <v>5</v>
      </c>
      <c r="B3104">
        <v>2008</v>
      </c>
      <c r="C3104" t="s">
        <v>20</v>
      </c>
      <c r="D3104" s="58">
        <v>39569</v>
      </c>
      <c r="E3104" s="30" t="s">
        <v>1</v>
      </c>
      <c r="F3104">
        <v>9912</v>
      </c>
      <c r="G3104">
        <v>9603</v>
      </c>
      <c r="H3104">
        <v>309</v>
      </c>
      <c r="I3104">
        <v>12954</v>
      </c>
      <c r="J3104">
        <v>2806</v>
      </c>
      <c r="K3104">
        <f>TB_VOLUMEDEVENDAS[[#This Row],[Produção]]-TB_VOLUMEDEVENDAS[[#This Row],[Exportação]]</f>
        <v>10148</v>
      </c>
    </row>
    <row r="3105" spans="1:11" x14ac:dyDescent="0.2">
      <c r="A3105" s="56">
        <v>6</v>
      </c>
      <c r="B3105">
        <v>2008</v>
      </c>
      <c r="C3105" t="s">
        <v>21</v>
      </c>
      <c r="D3105" s="58">
        <v>39600</v>
      </c>
      <c r="E3105" s="30" t="s">
        <v>1</v>
      </c>
      <c r="F3105">
        <v>10747</v>
      </c>
      <c r="G3105">
        <v>10236</v>
      </c>
      <c r="H3105">
        <v>511</v>
      </c>
      <c r="I3105">
        <v>14691</v>
      </c>
      <c r="J3105">
        <v>3275</v>
      </c>
      <c r="K3105">
        <f>TB_VOLUMEDEVENDAS[[#This Row],[Produção]]-TB_VOLUMEDEVENDAS[[#This Row],[Exportação]]</f>
        <v>11416</v>
      </c>
    </row>
    <row r="3106" spans="1:11" x14ac:dyDescent="0.2">
      <c r="A3106" s="56">
        <v>7</v>
      </c>
      <c r="B3106">
        <v>2008</v>
      </c>
      <c r="C3106" t="s">
        <v>22</v>
      </c>
      <c r="D3106" s="58">
        <v>39630</v>
      </c>
      <c r="E3106" s="30" t="s">
        <v>1</v>
      </c>
      <c r="F3106">
        <v>12087</v>
      </c>
      <c r="G3106">
        <v>11716</v>
      </c>
      <c r="H3106">
        <v>371</v>
      </c>
      <c r="I3106">
        <v>15547</v>
      </c>
      <c r="J3106">
        <v>2972</v>
      </c>
      <c r="K3106">
        <f>TB_VOLUMEDEVENDAS[[#This Row],[Produção]]-TB_VOLUMEDEVENDAS[[#This Row],[Exportação]]</f>
        <v>12575</v>
      </c>
    </row>
    <row r="3107" spans="1:11" x14ac:dyDescent="0.2">
      <c r="A3107" s="56">
        <v>8</v>
      </c>
      <c r="B3107">
        <v>2008</v>
      </c>
      <c r="C3107" t="s">
        <v>23</v>
      </c>
      <c r="D3107" s="58">
        <v>39661</v>
      </c>
      <c r="E3107" s="30" t="s">
        <v>1</v>
      </c>
      <c r="F3107">
        <v>11344</v>
      </c>
      <c r="G3107">
        <v>10919</v>
      </c>
      <c r="H3107">
        <v>425</v>
      </c>
      <c r="I3107">
        <v>16233</v>
      </c>
      <c r="J3107">
        <v>3998</v>
      </c>
      <c r="K3107">
        <f>TB_VOLUMEDEVENDAS[[#This Row],[Produção]]-TB_VOLUMEDEVENDAS[[#This Row],[Exportação]]</f>
        <v>12235</v>
      </c>
    </row>
    <row r="3108" spans="1:11" x14ac:dyDescent="0.2">
      <c r="A3108" s="56">
        <v>9</v>
      </c>
      <c r="B3108">
        <v>2008</v>
      </c>
      <c r="C3108" t="s">
        <v>24</v>
      </c>
      <c r="D3108" s="58">
        <v>39692</v>
      </c>
      <c r="E3108" s="30" t="s">
        <v>1</v>
      </c>
      <c r="F3108">
        <v>11955</v>
      </c>
      <c r="G3108">
        <v>11501</v>
      </c>
      <c r="H3108">
        <v>454</v>
      </c>
      <c r="I3108">
        <v>16268</v>
      </c>
      <c r="J3108">
        <v>3710</v>
      </c>
      <c r="K3108">
        <f>TB_VOLUMEDEVENDAS[[#This Row],[Produção]]-TB_VOLUMEDEVENDAS[[#This Row],[Exportação]]</f>
        <v>12558</v>
      </c>
    </row>
    <row r="3109" spans="1:11" x14ac:dyDescent="0.2">
      <c r="A3109" s="56">
        <v>10</v>
      </c>
      <c r="B3109">
        <v>2008</v>
      </c>
      <c r="C3109" t="s">
        <v>25</v>
      </c>
      <c r="D3109" s="58">
        <v>39722</v>
      </c>
      <c r="E3109" s="30" t="s">
        <v>1</v>
      </c>
      <c r="F3109">
        <v>11980</v>
      </c>
      <c r="G3109">
        <v>11605</v>
      </c>
      <c r="H3109">
        <v>375</v>
      </c>
      <c r="I3109">
        <v>17690</v>
      </c>
      <c r="J3109">
        <v>3523</v>
      </c>
      <c r="K3109">
        <f>TB_VOLUMEDEVENDAS[[#This Row],[Produção]]-TB_VOLUMEDEVENDAS[[#This Row],[Exportação]]</f>
        <v>14167</v>
      </c>
    </row>
    <row r="3110" spans="1:11" x14ac:dyDescent="0.2">
      <c r="A3110" s="56">
        <v>11</v>
      </c>
      <c r="B3110">
        <v>2008</v>
      </c>
      <c r="C3110" t="s">
        <v>26</v>
      </c>
      <c r="D3110" s="58">
        <v>39753</v>
      </c>
      <c r="E3110" s="30" t="s">
        <v>1</v>
      </c>
      <c r="F3110">
        <v>9328</v>
      </c>
      <c r="G3110">
        <v>9098</v>
      </c>
      <c r="H3110">
        <v>230</v>
      </c>
      <c r="I3110">
        <v>14687</v>
      </c>
      <c r="J3110">
        <v>2630</v>
      </c>
      <c r="K3110">
        <f>TB_VOLUMEDEVENDAS[[#This Row],[Produção]]-TB_VOLUMEDEVENDAS[[#This Row],[Exportação]]</f>
        <v>12057</v>
      </c>
    </row>
    <row r="3111" spans="1:11" x14ac:dyDescent="0.2">
      <c r="A3111" s="56">
        <v>12</v>
      </c>
      <c r="B3111">
        <v>2008</v>
      </c>
      <c r="C3111" t="s">
        <v>27</v>
      </c>
      <c r="D3111" s="58">
        <v>39783</v>
      </c>
      <c r="E3111" s="30" t="s">
        <v>1</v>
      </c>
      <c r="F3111">
        <v>8329</v>
      </c>
      <c r="G3111">
        <v>8105</v>
      </c>
      <c r="H3111">
        <v>224</v>
      </c>
      <c r="I3111">
        <v>5821</v>
      </c>
      <c r="J3111">
        <v>1140</v>
      </c>
      <c r="K3111">
        <f>TB_VOLUMEDEVENDAS[[#This Row],[Produção]]-TB_VOLUMEDEVENDAS[[#This Row],[Exportação]]</f>
        <v>4681</v>
      </c>
    </row>
    <row r="3112" spans="1:11" x14ac:dyDescent="0.2">
      <c r="A3112" s="56">
        <v>1</v>
      </c>
      <c r="B3112">
        <v>2009</v>
      </c>
      <c r="C3112" t="s">
        <v>16</v>
      </c>
      <c r="D3112" s="58">
        <v>39814</v>
      </c>
      <c r="E3112" s="30" t="s">
        <v>1</v>
      </c>
      <c r="F3112">
        <v>6334</v>
      </c>
      <c r="G3112">
        <v>5958</v>
      </c>
      <c r="H3112">
        <v>376</v>
      </c>
      <c r="I3112">
        <v>7224</v>
      </c>
      <c r="J3112">
        <v>702</v>
      </c>
      <c r="K3112">
        <f>TB_VOLUMEDEVENDAS[[#This Row],[Produção]]-TB_VOLUMEDEVENDAS[[#This Row],[Exportação]]</f>
        <v>6522</v>
      </c>
    </row>
    <row r="3113" spans="1:11" x14ac:dyDescent="0.2">
      <c r="A3113" s="56">
        <v>2</v>
      </c>
      <c r="B3113">
        <v>2009</v>
      </c>
      <c r="C3113" t="s">
        <v>17</v>
      </c>
      <c r="D3113" s="58">
        <v>39845</v>
      </c>
      <c r="E3113" s="30" t="s">
        <v>1</v>
      </c>
      <c r="F3113">
        <v>6429</v>
      </c>
      <c r="G3113">
        <v>6256</v>
      </c>
      <c r="H3113">
        <v>173</v>
      </c>
      <c r="I3113">
        <v>7163</v>
      </c>
      <c r="J3113">
        <v>1043</v>
      </c>
      <c r="K3113">
        <f>TB_VOLUMEDEVENDAS[[#This Row],[Produção]]-TB_VOLUMEDEVENDAS[[#This Row],[Exportação]]</f>
        <v>6120</v>
      </c>
    </row>
    <row r="3114" spans="1:11" x14ac:dyDescent="0.2">
      <c r="A3114" s="56">
        <v>3</v>
      </c>
      <c r="B3114">
        <v>2009</v>
      </c>
      <c r="C3114" t="s">
        <v>18</v>
      </c>
      <c r="D3114" s="58">
        <v>39873</v>
      </c>
      <c r="E3114" s="30" t="s">
        <v>1</v>
      </c>
      <c r="F3114">
        <v>8724</v>
      </c>
      <c r="G3114">
        <v>8428</v>
      </c>
      <c r="H3114">
        <v>296</v>
      </c>
      <c r="I3114">
        <v>9375</v>
      </c>
      <c r="J3114">
        <v>917</v>
      </c>
      <c r="K3114">
        <f>TB_VOLUMEDEVENDAS[[#This Row],[Produção]]-TB_VOLUMEDEVENDAS[[#This Row],[Exportação]]</f>
        <v>8458</v>
      </c>
    </row>
    <row r="3115" spans="1:11" x14ac:dyDescent="0.2">
      <c r="A3115" s="56">
        <v>4</v>
      </c>
      <c r="B3115">
        <v>2009</v>
      </c>
      <c r="C3115" t="s">
        <v>19</v>
      </c>
      <c r="D3115" s="58">
        <v>39904</v>
      </c>
      <c r="E3115" s="30" t="s">
        <v>1</v>
      </c>
      <c r="F3115">
        <v>8440</v>
      </c>
      <c r="G3115">
        <v>8167</v>
      </c>
      <c r="H3115">
        <v>273</v>
      </c>
      <c r="I3115">
        <v>9374</v>
      </c>
      <c r="J3115">
        <v>559</v>
      </c>
      <c r="K3115">
        <f>TB_VOLUMEDEVENDAS[[#This Row],[Produção]]-TB_VOLUMEDEVENDAS[[#This Row],[Exportação]]</f>
        <v>8815</v>
      </c>
    </row>
    <row r="3116" spans="1:11" x14ac:dyDescent="0.2">
      <c r="A3116" s="56">
        <v>5</v>
      </c>
      <c r="B3116">
        <v>2009</v>
      </c>
      <c r="C3116" t="s">
        <v>20</v>
      </c>
      <c r="D3116" s="58">
        <v>39934</v>
      </c>
      <c r="E3116" s="30" t="s">
        <v>1</v>
      </c>
      <c r="F3116">
        <v>7638</v>
      </c>
      <c r="G3116">
        <v>7386</v>
      </c>
      <c r="H3116">
        <v>252</v>
      </c>
      <c r="I3116">
        <v>9356</v>
      </c>
      <c r="J3116">
        <v>694</v>
      </c>
      <c r="K3116">
        <f>TB_VOLUMEDEVENDAS[[#This Row],[Produção]]-TB_VOLUMEDEVENDAS[[#This Row],[Exportação]]</f>
        <v>8662</v>
      </c>
    </row>
    <row r="3117" spans="1:11" x14ac:dyDescent="0.2">
      <c r="A3117" s="56">
        <v>6</v>
      </c>
      <c r="B3117">
        <v>2009</v>
      </c>
      <c r="C3117" t="s">
        <v>21</v>
      </c>
      <c r="D3117" s="58">
        <v>39965</v>
      </c>
      <c r="E3117" s="30" t="s">
        <v>1</v>
      </c>
      <c r="F3117">
        <v>8599</v>
      </c>
      <c r="G3117">
        <v>8221</v>
      </c>
      <c r="H3117">
        <v>378</v>
      </c>
      <c r="I3117">
        <v>9394</v>
      </c>
      <c r="J3117">
        <v>676</v>
      </c>
      <c r="K3117">
        <f>TB_VOLUMEDEVENDAS[[#This Row],[Produção]]-TB_VOLUMEDEVENDAS[[#This Row],[Exportação]]</f>
        <v>8718</v>
      </c>
    </row>
    <row r="3118" spans="1:11" x14ac:dyDescent="0.2">
      <c r="A3118" s="56">
        <v>7</v>
      </c>
      <c r="B3118">
        <v>2009</v>
      </c>
      <c r="C3118" t="s">
        <v>22</v>
      </c>
      <c r="D3118" s="58">
        <v>39995</v>
      </c>
      <c r="E3118" s="30" t="s">
        <v>1</v>
      </c>
      <c r="F3118">
        <v>9709</v>
      </c>
      <c r="G3118">
        <v>9310</v>
      </c>
      <c r="H3118">
        <v>399</v>
      </c>
      <c r="I3118">
        <v>9507</v>
      </c>
      <c r="J3118">
        <v>805</v>
      </c>
      <c r="K3118">
        <f>TB_VOLUMEDEVENDAS[[#This Row],[Produção]]-TB_VOLUMEDEVENDAS[[#This Row],[Exportação]]</f>
        <v>8702</v>
      </c>
    </row>
    <row r="3119" spans="1:11" x14ac:dyDescent="0.2">
      <c r="A3119" s="56">
        <v>8</v>
      </c>
      <c r="B3119">
        <v>2009</v>
      </c>
      <c r="C3119" t="s">
        <v>23</v>
      </c>
      <c r="D3119" s="58">
        <v>40026</v>
      </c>
      <c r="E3119" s="30" t="s">
        <v>1</v>
      </c>
      <c r="F3119">
        <v>8535</v>
      </c>
      <c r="G3119">
        <v>8313</v>
      </c>
      <c r="H3119">
        <v>222</v>
      </c>
      <c r="I3119">
        <v>9344</v>
      </c>
      <c r="J3119">
        <v>868</v>
      </c>
      <c r="K3119">
        <f>TB_VOLUMEDEVENDAS[[#This Row],[Produção]]-TB_VOLUMEDEVENDAS[[#This Row],[Exportação]]</f>
        <v>8476</v>
      </c>
    </row>
    <row r="3120" spans="1:11" x14ac:dyDescent="0.2">
      <c r="A3120" s="56">
        <v>9</v>
      </c>
      <c r="B3120">
        <v>2009</v>
      </c>
      <c r="C3120" t="s">
        <v>24</v>
      </c>
      <c r="D3120" s="58">
        <v>40057</v>
      </c>
      <c r="E3120" s="30" t="s">
        <v>1</v>
      </c>
      <c r="F3120">
        <v>10095</v>
      </c>
      <c r="G3120">
        <v>9895</v>
      </c>
      <c r="H3120">
        <v>200</v>
      </c>
      <c r="I3120">
        <v>11477</v>
      </c>
      <c r="J3120">
        <v>1051</v>
      </c>
      <c r="K3120">
        <f>TB_VOLUMEDEVENDAS[[#This Row],[Produção]]-TB_VOLUMEDEVENDAS[[#This Row],[Exportação]]</f>
        <v>10426</v>
      </c>
    </row>
    <row r="3121" spans="1:11" x14ac:dyDescent="0.2">
      <c r="A3121" s="56">
        <v>10</v>
      </c>
      <c r="B3121">
        <v>2009</v>
      </c>
      <c r="C3121" t="s">
        <v>25</v>
      </c>
      <c r="D3121" s="58">
        <v>40087</v>
      </c>
      <c r="E3121" s="30" t="s">
        <v>1</v>
      </c>
      <c r="F3121">
        <v>11326</v>
      </c>
      <c r="G3121">
        <v>11072</v>
      </c>
      <c r="H3121">
        <v>254</v>
      </c>
      <c r="I3121">
        <v>12787</v>
      </c>
      <c r="J3121">
        <v>1065</v>
      </c>
      <c r="K3121">
        <f>TB_VOLUMEDEVENDAS[[#This Row],[Produção]]-TB_VOLUMEDEVENDAS[[#This Row],[Exportação]]</f>
        <v>11722</v>
      </c>
    </row>
    <row r="3122" spans="1:11" x14ac:dyDescent="0.2">
      <c r="A3122" s="56">
        <v>11</v>
      </c>
      <c r="B3122">
        <v>2009</v>
      </c>
      <c r="C3122" t="s">
        <v>26</v>
      </c>
      <c r="D3122" s="58">
        <v>40118</v>
      </c>
      <c r="E3122" s="30" t="s">
        <v>1</v>
      </c>
      <c r="F3122">
        <v>11194</v>
      </c>
      <c r="G3122">
        <v>10941</v>
      </c>
      <c r="H3122">
        <v>253</v>
      </c>
      <c r="I3122">
        <v>13805</v>
      </c>
      <c r="J3122">
        <v>1305</v>
      </c>
      <c r="K3122">
        <f>TB_VOLUMEDEVENDAS[[#This Row],[Produção]]-TB_VOLUMEDEVENDAS[[#This Row],[Exportação]]</f>
        <v>12500</v>
      </c>
    </row>
    <row r="3123" spans="1:11" x14ac:dyDescent="0.2">
      <c r="A3123" s="56">
        <v>12</v>
      </c>
      <c r="B3123">
        <v>2009</v>
      </c>
      <c r="C3123" t="s">
        <v>27</v>
      </c>
      <c r="D3123" s="58">
        <v>40148</v>
      </c>
      <c r="E3123" s="30" t="s">
        <v>1</v>
      </c>
      <c r="F3123">
        <v>12804</v>
      </c>
      <c r="G3123">
        <v>12507</v>
      </c>
      <c r="H3123">
        <v>297</v>
      </c>
      <c r="I3123">
        <v>12188</v>
      </c>
      <c r="J3123">
        <v>1166</v>
      </c>
      <c r="K3123">
        <f>TB_VOLUMEDEVENDAS[[#This Row],[Produção]]-TB_VOLUMEDEVENDAS[[#This Row],[Exportação]]</f>
        <v>11022</v>
      </c>
    </row>
    <row r="3124" spans="1:11" x14ac:dyDescent="0.2">
      <c r="A3124" s="56">
        <v>1</v>
      </c>
      <c r="B3124">
        <v>2010</v>
      </c>
      <c r="C3124" t="s">
        <v>16</v>
      </c>
      <c r="D3124" s="58">
        <v>40179</v>
      </c>
      <c r="E3124" s="30" t="s">
        <v>1</v>
      </c>
      <c r="F3124">
        <v>9740</v>
      </c>
      <c r="G3124">
        <v>9542</v>
      </c>
      <c r="H3124">
        <v>198</v>
      </c>
      <c r="I3124">
        <v>11411</v>
      </c>
      <c r="J3124">
        <v>1004</v>
      </c>
      <c r="K3124">
        <f>TB_VOLUMEDEVENDAS[[#This Row],[Produção]]-TB_VOLUMEDEVENDAS[[#This Row],[Exportação]]</f>
        <v>10407</v>
      </c>
    </row>
    <row r="3125" spans="1:11" x14ac:dyDescent="0.2">
      <c r="A3125" s="56">
        <v>2</v>
      </c>
      <c r="B3125">
        <v>2010</v>
      </c>
      <c r="C3125" t="s">
        <v>17</v>
      </c>
      <c r="D3125" s="58">
        <v>40210</v>
      </c>
      <c r="E3125" s="30" t="s">
        <v>1</v>
      </c>
      <c r="F3125">
        <v>7925</v>
      </c>
      <c r="G3125">
        <v>7828</v>
      </c>
      <c r="H3125">
        <v>97</v>
      </c>
      <c r="I3125">
        <v>13302</v>
      </c>
      <c r="J3125">
        <v>1283</v>
      </c>
      <c r="K3125">
        <f>TB_VOLUMEDEVENDAS[[#This Row],[Produção]]-TB_VOLUMEDEVENDAS[[#This Row],[Exportação]]</f>
        <v>12019</v>
      </c>
    </row>
    <row r="3126" spans="1:11" x14ac:dyDescent="0.2">
      <c r="A3126" s="56">
        <v>3</v>
      </c>
      <c r="B3126">
        <v>2010</v>
      </c>
      <c r="C3126" t="s">
        <v>18</v>
      </c>
      <c r="D3126" s="58">
        <v>40238</v>
      </c>
      <c r="E3126" s="30" t="s">
        <v>1</v>
      </c>
      <c r="F3126">
        <v>13500</v>
      </c>
      <c r="G3126">
        <v>13346</v>
      </c>
      <c r="H3126">
        <v>154</v>
      </c>
      <c r="I3126">
        <v>16734</v>
      </c>
      <c r="J3126">
        <v>1800</v>
      </c>
      <c r="K3126">
        <f>TB_VOLUMEDEVENDAS[[#This Row],[Produção]]-TB_VOLUMEDEVENDAS[[#This Row],[Exportação]]</f>
        <v>14934</v>
      </c>
    </row>
    <row r="3127" spans="1:11" x14ac:dyDescent="0.2">
      <c r="A3127" s="56">
        <v>4</v>
      </c>
      <c r="B3127">
        <v>2010</v>
      </c>
      <c r="C3127" t="s">
        <v>19</v>
      </c>
      <c r="D3127" s="58">
        <v>40269</v>
      </c>
      <c r="E3127" s="30" t="s">
        <v>1</v>
      </c>
      <c r="F3127">
        <v>13632</v>
      </c>
      <c r="G3127">
        <v>13258</v>
      </c>
      <c r="H3127">
        <v>374</v>
      </c>
      <c r="I3127">
        <v>15498</v>
      </c>
      <c r="J3127">
        <v>1433</v>
      </c>
      <c r="K3127">
        <f>TB_VOLUMEDEVENDAS[[#This Row],[Produção]]-TB_VOLUMEDEVENDAS[[#This Row],[Exportação]]</f>
        <v>14065</v>
      </c>
    </row>
    <row r="3128" spans="1:11" x14ac:dyDescent="0.2">
      <c r="A3128" s="56">
        <v>5</v>
      </c>
      <c r="B3128">
        <v>2010</v>
      </c>
      <c r="C3128" t="s">
        <v>20</v>
      </c>
      <c r="D3128" s="58">
        <v>40299</v>
      </c>
      <c r="E3128" s="30" t="s">
        <v>1</v>
      </c>
      <c r="F3128">
        <v>13222</v>
      </c>
      <c r="G3128">
        <v>13037</v>
      </c>
      <c r="H3128">
        <v>185</v>
      </c>
      <c r="I3128">
        <v>15600</v>
      </c>
      <c r="J3128">
        <v>1951</v>
      </c>
      <c r="K3128">
        <f>TB_VOLUMEDEVENDAS[[#This Row],[Produção]]-TB_VOLUMEDEVENDAS[[#This Row],[Exportação]]</f>
        <v>13649</v>
      </c>
    </row>
    <row r="3129" spans="1:11" x14ac:dyDescent="0.2">
      <c r="A3129" s="56">
        <v>6</v>
      </c>
      <c r="B3129">
        <v>2010</v>
      </c>
      <c r="C3129" t="s">
        <v>21</v>
      </c>
      <c r="D3129" s="58">
        <v>40330</v>
      </c>
      <c r="E3129" s="30" t="s">
        <v>1</v>
      </c>
      <c r="F3129">
        <v>12987</v>
      </c>
      <c r="G3129">
        <v>12824</v>
      </c>
      <c r="H3129">
        <v>163</v>
      </c>
      <c r="I3129">
        <v>16107</v>
      </c>
      <c r="J3129">
        <v>1615</v>
      </c>
      <c r="K3129">
        <f>TB_VOLUMEDEVENDAS[[#This Row],[Produção]]-TB_VOLUMEDEVENDAS[[#This Row],[Exportação]]</f>
        <v>14492</v>
      </c>
    </row>
    <row r="3130" spans="1:11" x14ac:dyDescent="0.2">
      <c r="A3130" s="56">
        <v>7</v>
      </c>
      <c r="B3130">
        <v>2010</v>
      </c>
      <c r="C3130" t="s">
        <v>22</v>
      </c>
      <c r="D3130" s="58">
        <v>40360</v>
      </c>
      <c r="E3130" s="30" t="s">
        <v>1</v>
      </c>
      <c r="F3130">
        <v>14683</v>
      </c>
      <c r="G3130">
        <v>14430</v>
      </c>
      <c r="H3130">
        <v>253</v>
      </c>
      <c r="I3130">
        <v>17479</v>
      </c>
      <c r="J3130">
        <v>2602</v>
      </c>
      <c r="K3130">
        <f>TB_VOLUMEDEVENDAS[[#This Row],[Produção]]-TB_VOLUMEDEVENDAS[[#This Row],[Exportação]]</f>
        <v>14877</v>
      </c>
    </row>
    <row r="3131" spans="1:11" x14ac:dyDescent="0.2">
      <c r="A3131" s="56">
        <v>8</v>
      </c>
      <c r="B3131">
        <v>2010</v>
      </c>
      <c r="C3131" t="s">
        <v>23</v>
      </c>
      <c r="D3131" s="58">
        <v>40391</v>
      </c>
      <c r="E3131" s="30" t="s">
        <v>1</v>
      </c>
      <c r="F3131">
        <v>13246</v>
      </c>
      <c r="G3131">
        <v>13103</v>
      </c>
      <c r="H3131">
        <v>143</v>
      </c>
      <c r="I3131">
        <v>18300</v>
      </c>
      <c r="J3131">
        <v>1802</v>
      </c>
      <c r="K3131">
        <f>TB_VOLUMEDEVENDAS[[#This Row],[Produção]]-TB_VOLUMEDEVENDAS[[#This Row],[Exportação]]</f>
        <v>16498</v>
      </c>
    </row>
    <row r="3132" spans="1:11" x14ac:dyDescent="0.2">
      <c r="A3132" s="56">
        <v>9</v>
      </c>
      <c r="B3132">
        <v>2010</v>
      </c>
      <c r="C3132" t="s">
        <v>24</v>
      </c>
      <c r="D3132" s="58">
        <v>40422</v>
      </c>
      <c r="E3132" s="30" t="s">
        <v>1</v>
      </c>
      <c r="F3132">
        <v>13224</v>
      </c>
      <c r="G3132">
        <v>13072</v>
      </c>
      <c r="H3132">
        <v>152</v>
      </c>
      <c r="I3132">
        <v>16485</v>
      </c>
      <c r="J3132">
        <v>1950</v>
      </c>
      <c r="K3132">
        <f>TB_VOLUMEDEVENDAS[[#This Row],[Produção]]-TB_VOLUMEDEVENDAS[[#This Row],[Exportação]]</f>
        <v>14535</v>
      </c>
    </row>
    <row r="3133" spans="1:11" x14ac:dyDescent="0.2">
      <c r="A3133" s="56">
        <v>10</v>
      </c>
      <c r="B3133">
        <v>2010</v>
      </c>
      <c r="C3133" t="s">
        <v>25</v>
      </c>
      <c r="D3133" s="58">
        <v>40452</v>
      </c>
      <c r="E3133" s="30" t="s">
        <v>1</v>
      </c>
      <c r="F3133">
        <v>13504</v>
      </c>
      <c r="G3133">
        <v>13256</v>
      </c>
      <c r="H3133">
        <v>248</v>
      </c>
      <c r="I3133">
        <v>16082</v>
      </c>
      <c r="J3133">
        <v>2273</v>
      </c>
      <c r="K3133">
        <f>TB_VOLUMEDEVENDAS[[#This Row],[Produção]]-TB_VOLUMEDEVENDAS[[#This Row],[Exportação]]</f>
        <v>13809</v>
      </c>
    </row>
    <row r="3134" spans="1:11" x14ac:dyDescent="0.2">
      <c r="A3134" s="56">
        <v>11</v>
      </c>
      <c r="B3134">
        <v>2010</v>
      </c>
      <c r="C3134" t="s">
        <v>26</v>
      </c>
      <c r="D3134" s="58">
        <v>40483</v>
      </c>
      <c r="E3134" s="30" t="s">
        <v>1</v>
      </c>
      <c r="F3134">
        <v>14566</v>
      </c>
      <c r="G3134">
        <v>14271</v>
      </c>
      <c r="H3134">
        <v>295</v>
      </c>
      <c r="I3134">
        <v>17395</v>
      </c>
      <c r="J3134">
        <v>1719</v>
      </c>
      <c r="K3134">
        <f>TB_VOLUMEDEVENDAS[[#This Row],[Produção]]-TB_VOLUMEDEVENDAS[[#This Row],[Exportação]]</f>
        <v>15676</v>
      </c>
    </row>
    <row r="3135" spans="1:11" x14ac:dyDescent="0.2">
      <c r="A3135" s="56">
        <v>12</v>
      </c>
      <c r="B3135">
        <v>2010</v>
      </c>
      <c r="C3135" t="s">
        <v>27</v>
      </c>
      <c r="D3135" s="58">
        <v>40513</v>
      </c>
      <c r="E3135" s="30" t="s">
        <v>1</v>
      </c>
      <c r="F3135">
        <v>17478</v>
      </c>
      <c r="G3135">
        <v>17007</v>
      </c>
      <c r="H3135">
        <v>471</v>
      </c>
      <c r="I3135">
        <v>15540</v>
      </c>
      <c r="J3135">
        <v>1750</v>
      </c>
      <c r="K3135">
        <f>TB_VOLUMEDEVENDAS[[#This Row],[Produção]]-TB_VOLUMEDEVENDAS[[#This Row],[Exportação]]</f>
        <v>13790</v>
      </c>
    </row>
    <row r="3136" spans="1:11" x14ac:dyDescent="0.2">
      <c r="A3136" s="56">
        <v>1</v>
      </c>
      <c r="B3136">
        <v>2011</v>
      </c>
      <c r="C3136" t="s">
        <v>16</v>
      </c>
      <c r="D3136" s="58">
        <v>40544</v>
      </c>
      <c r="E3136" s="30" t="s">
        <v>1</v>
      </c>
      <c r="F3136">
        <v>12242</v>
      </c>
      <c r="G3136">
        <v>11963</v>
      </c>
      <c r="H3136">
        <v>279</v>
      </c>
      <c r="I3136">
        <v>13782</v>
      </c>
      <c r="J3136">
        <v>1547</v>
      </c>
      <c r="K3136">
        <f>TB_VOLUMEDEVENDAS[[#This Row],[Produção]]-TB_VOLUMEDEVENDAS[[#This Row],[Exportação]]</f>
        <v>12235</v>
      </c>
    </row>
    <row r="3137" spans="1:11" x14ac:dyDescent="0.2">
      <c r="A3137" s="56">
        <v>2</v>
      </c>
      <c r="B3137">
        <v>2011</v>
      </c>
      <c r="C3137" t="s">
        <v>17</v>
      </c>
      <c r="D3137" s="58">
        <v>40575</v>
      </c>
      <c r="E3137" s="30" t="s">
        <v>1</v>
      </c>
      <c r="F3137">
        <v>12731</v>
      </c>
      <c r="G3137">
        <v>12457</v>
      </c>
      <c r="H3137">
        <v>274</v>
      </c>
      <c r="I3137">
        <v>17723</v>
      </c>
      <c r="J3137">
        <v>1889</v>
      </c>
      <c r="K3137">
        <f>TB_VOLUMEDEVENDAS[[#This Row],[Produção]]-TB_VOLUMEDEVENDAS[[#This Row],[Exportação]]</f>
        <v>15834</v>
      </c>
    </row>
    <row r="3138" spans="1:11" x14ac:dyDescent="0.2">
      <c r="A3138" s="56">
        <v>3</v>
      </c>
      <c r="B3138">
        <v>2011</v>
      </c>
      <c r="C3138" t="s">
        <v>18</v>
      </c>
      <c r="D3138" s="58">
        <v>40603</v>
      </c>
      <c r="E3138" s="30" t="s">
        <v>1</v>
      </c>
      <c r="F3138">
        <v>14521</v>
      </c>
      <c r="G3138">
        <v>14200</v>
      </c>
      <c r="H3138">
        <v>321</v>
      </c>
      <c r="I3138">
        <v>16836</v>
      </c>
      <c r="J3138">
        <v>2008</v>
      </c>
      <c r="K3138">
        <f>TB_VOLUMEDEVENDAS[[#This Row],[Produção]]-TB_VOLUMEDEVENDAS[[#This Row],[Exportação]]</f>
        <v>14828</v>
      </c>
    </row>
    <row r="3139" spans="1:11" x14ac:dyDescent="0.2">
      <c r="A3139" s="56">
        <v>4</v>
      </c>
      <c r="B3139">
        <v>2011</v>
      </c>
      <c r="C3139" t="s">
        <v>19</v>
      </c>
      <c r="D3139" s="58">
        <v>40634</v>
      </c>
      <c r="E3139" s="30" t="s">
        <v>1</v>
      </c>
      <c r="F3139">
        <v>13512</v>
      </c>
      <c r="G3139">
        <v>13248</v>
      </c>
      <c r="H3139">
        <v>264</v>
      </c>
      <c r="I3139">
        <v>16343</v>
      </c>
      <c r="J3139">
        <v>2349</v>
      </c>
      <c r="K3139">
        <f>TB_VOLUMEDEVENDAS[[#This Row],[Produção]]-TB_VOLUMEDEVENDAS[[#This Row],[Exportação]]</f>
        <v>13994</v>
      </c>
    </row>
    <row r="3140" spans="1:11" x14ac:dyDescent="0.2">
      <c r="A3140" s="56">
        <v>5</v>
      </c>
      <c r="B3140">
        <v>2011</v>
      </c>
      <c r="C3140" t="s">
        <v>20</v>
      </c>
      <c r="D3140" s="58">
        <v>40664</v>
      </c>
      <c r="E3140" s="30" t="s">
        <v>1</v>
      </c>
      <c r="F3140">
        <v>15137</v>
      </c>
      <c r="G3140">
        <v>14883</v>
      </c>
      <c r="H3140">
        <v>254</v>
      </c>
      <c r="I3140">
        <v>20283</v>
      </c>
      <c r="J3140">
        <v>2817</v>
      </c>
      <c r="K3140">
        <f>TB_VOLUMEDEVENDAS[[#This Row],[Produção]]-TB_VOLUMEDEVENDAS[[#This Row],[Exportação]]</f>
        <v>17466</v>
      </c>
    </row>
    <row r="3141" spans="1:11" x14ac:dyDescent="0.2">
      <c r="A3141" s="56">
        <v>6</v>
      </c>
      <c r="B3141">
        <v>2011</v>
      </c>
      <c r="C3141" t="s">
        <v>21</v>
      </c>
      <c r="D3141" s="58">
        <v>40695</v>
      </c>
      <c r="E3141" s="30" t="s">
        <v>1</v>
      </c>
      <c r="F3141">
        <v>14795</v>
      </c>
      <c r="G3141">
        <v>14516</v>
      </c>
      <c r="H3141">
        <v>279</v>
      </c>
      <c r="I3141">
        <v>19754</v>
      </c>
      <c r="J3141">
        <v>2115</v>
      </c>
      <c r="K3141">
        <f>TB_VOLUMEDEVENDAS[[#This Row],[Produção]]-TB_VOLUMEDEVENDAS[[#This Row],[Exportação]]</f>
        <v>17639</v>
      </c>
    </row>
    <row r="3142" spans="1:11" x14ac:dyDescent="0.2">
      <c r="A3142" s="56">
        <v>7</v>
      </c>
      <c r="B3142">
        <v>2011</v>
      </c>
      <c r="C3142" t="s">
        <v>22</v>
      </c>
      <c r="D3142" s="58">
        <v>40725</v>
      </c>
      <c r="E3142" s="30" t="s">
        <v>1</v>
      </c>
      <c r="F3142">
        <v>15550</v>
      </c>
      <c r="G3142">
        <v>15231</v>
      </c>
      <c r="H3142">
        <v>319</v>
      </c>
      <c r="I3142">
        <v>19914</v>
      </c>
      <c r="J3142">
        <v>1686</v>
      </c>
      <c r="K3142">
        <f>TB_VOLUMEDEVENDAS[[#This Row],[Produção]]-TB_VOLUMEDEVENDAS[[#This Row],[Exportação]]</f>
        <v>18228</v>
      </c>
    </row>
    <row r="3143" spans="1:11" x14ac:dyDescent="0.2">
      <c r="A3143" s="56">
        <v>8</v>
      </c>
      <c r="B3143">
        <v>2011</v>
      </c>
      <c r="C3143" t="s">
        <v>23</v>
      </c>
      <c r="D3143" s="58">
        <v>40756</v>
      </c>
      <c r="E3143" s="30" t="s">
        <v>1</v>
      </c>
      <c r="F3143">
        <v>16459</v>
      </c>
      <c r="G3143">
        <v>16040</v>
      </c>
      <c r="H3143">
        <v>419</v>
      </c>
      <c r="I3143">
        <v>22647</v>
      </c>
      <c r="J3143">
        <v>2776</v>
      </c>
      <c r="K3143">
        <f>TB_VOLUMEDEVENDAS[[#This Row],[Produção]]-TB_VOLUMEDEVENDAS[[#This Row],[Exportação]]</f>
        <v>19871</v>
      </c>
    </row>
    <row r="3144" spans="1:11" x14ac:dyDescent="0.2">
      <c r="A3144" s="56">
        <v>9</v>
      </c>
      <c r="B3144">
        <v>2011</v>
      </c>
      <c r="C3144" t="s">
        <v>24</v>
      </c>
      <c r="D3144" s="58">
        <v>40787</v>
      </c>
      <c r="E3144" s="30" t="s">
        <v>1</v>
      </c>
      <c r="F3144">
        <v>14957</v>
      </c>
      <c r="G3144">
        <v>14600</v>
      </c>
      <c r="H3144">
        <v>357</v>
      </c>
      <c r="I3144">
        <v>18544</v>
      </c>
      <c r="J3144">
        <v>2786</v>
      </c>
      <c r="K3144">
        <f>TB_VOLUMEDEVENDAS[[#This Row],[Produção]]-TB_VOLUMEDEVENDAS[[#This Row],[Exportação]]</f>
        <v>15758</v>
      </c>
    </row>
    <row r="3145" spans="1:11" x14ac:dyDescent="0.2">
      <c r="A3145" s="56">
        <v>10</v>
      </c>
      <c r="B3145">
        <v>2011</v>
      </c>
      <c r="C3145" t="s">
        <v>25</v>
      </c>
      <c r="D3145" s="58">
        <v>40817</v>
      </c>
      <c r="E3145" s="30" t="s">
        <v>1</v>
      </c>
      <c r="F3145">
        <v>13878</v>
      </c>
      <c r="G3145">
        <v>13510</v>
      </c>
      <c r="H3145">
        <v>368</v>
      </c>
      <c r="I3145">
        <v>19770</v>
      </c>
      <c r="J3145">
        <v>2608</v>
      </c>
      <c r="K3145">
        <f>TB_VOLUMEDEVENDAS[[#This Row],[Produção]]-TB_VOLUMEDEVENDAS[[#This Row],[Exportação]]</f>
        <v>17162</v>
      </c>
    </row>
    <row r="3146" spans="1:11" x14ac:dyDescent="0.2">
      <c r="A3146" s="56">
        <v>11</v>
      </c>
      <c r="B3146">
        <v>2011</v>
      </c>
      <c r="C3146" t="s">
        <v>26</v>
      </c>
      <c r="D3146" s="58">
        <v>40848</v>
      </c>
      <c r="E3146" s="30" t="s">
        <v>1</v>
      </c>
      <c r="F3146">
        <v>13436</v>
      </c>
      <c r="G3146">
        <v>12989</v>
      </c>
      <c r="H3146">
        <v>447</v>
      </c>
      <c r="I3146">
        <v>19410</v>
      </c>
      <c r="J3146">
        <v>2823</v>
      </c>
      <c r="K3146">
        <f>TB_VOLUMEDEVENDAS[[#This Row],[Produção]]-TB_VOLUMEDEVENDAS[[#This Row],[Exportação]]</f>
        <v>16587</v>
      </c>
    </row>
    <row r="3147" spans="1:11" x14ac:dyDescent="0.2">
      <c r="A3147" s="56">
        <v>12</v>
      </c>
      <c r="B3147">
        <v>2011</v>
      </c>
      <c r="C3147" t="s">
        <v>27</v>
      </c>
      <c r="D3147" s="58">
        <v>40878</v>
      </c>
      <c r="E3147" s="30" t="s">
        <v>1</v>
      </c>
      <c r="F3147">
        <v>15652</v>
      </c>
      <c r="G3147">
        <v>15198</v>
      </c>
      <c r="H3147">
        <v>454</v>
      </c>
      <c r="I3147">
        <v>18596</v>
      </c>
      <c r="J3147">
        <v>1630</v>
      </c>
      <c r="K3147">
        <f>TB_VOLUMEDEVENDAS[[#This Row],[Produção]]-TB_VOLUMEDEVENDAS[[#This Row],[Exportação]]</f>
        <v>16966</v>
      </c>
    </row>
    <row r="3148" spans="1:11" x14ac:dyDescent="0.2">
      <c r="A3148" s="56">
        <v>1</v>
      </c>
      <c r="B3148">
        <v>2012</v>
      </c>
      <c r="C3148" t="s">
        <v>16</v>
      </c>
      <c r="D3148" s="58">
        <v>40909</v>
      </c>
      <c r="E3148" s="30" t="s">
        <v>1</v>
      </c>
      <c r="F3148">
        <v>13016</v>
      </c>
      <c r="G3148">
        <v>12545</v>
      </c>
      <c r="H3148">
        <v>471</v>
      </c>
      <c r="I3148">
        <v>3535</v>
      </c>
      <c r="J3148">
        <v>1192</v>
      </c>
      <c r="K3148">
        <f>TB_VOLUMEDEVENDAS[[#This Row],[Produção]]-TB_VOLUMEDEVENDAS[[#This Row],[Exportação]]</f>
        <v>2343</v>
      </c>
    </row>
    <row r="3149" spans="1:11" x14ac:dyDescent="0.2">
      <c r="A3149" s="56">
        <v>2</v>
      </c>
      <c r="B3149">
        <v>2012</v>
      </c>
      <c r="C3149" t="s">
        <v>17</v>
      </c>
      <c r="D3149" s="58">
        <v>40940</v>
      </c>
      <c r="E3149" s="30" t="s">
        <v>1</v>
      </c>
      <c r="F3149">
        <v>10929</v>
      </c>
      <c r="G3149">
        <v>10614</v>
      </c>
      <c r="H3149">
        <v>315</v>
      </c>
      <c r="I3149">
        <v>12209</v>
      </c>
      <c r="J3149">
        <v>2200</v>
      </c>
      <c r="K3149">
        <f>TB_VOLUMEDEVENDAS[[#This Row],[Produção]]-TB_VOLUMEDEVENDAS[[#This Row],[Exportação]]</f>
        <v>10009</v>
      </c>
    </row>
    <row r="3150" spans="1:11" x14ac:dyDescent="0.2">
      <c r="A3150" s="56">
        <v>3</v>
      </c>
      <c r="B3150">
        <v>2012</v>
      </c>
      <c r="C3150" t="s">
        <v>18</v>
      </c>
      <c r="D3150" s="58">
        <v>40969</v>
      </c>
      <c r="E3150" s="30" t="s">
        <v>1</v>
      </c>
      <c r="F3150">
        <v>13692</v>
      </c>
      <c r="G3150">
        <v>13019</v>
      </c>
      <c r="H3150">
        <v>673</v>
      </c>
      <c r="I3150">
        <v>15528</v>
      </c>
      <c r="J3150">
        <v>2185</v>
      </c>
      <c r="K3150">
        <f>TB_VOLUMEDEVENDAS[[#This Row],[Produção]]-TB_VOLUMEDEVENDAS[[#This Row],[Exportação]]</f>
        <v>13343</v>
      </c>
    </row>
    <row r="3151" spans="1:11" x14ac:dyDescent="0.2">
      <c r="A3151" s="56">
        <v>4</v>
      </c>
      <c r="B3151">
        <v>2012</v>
      </c>
      <c r="C3151" t="s">
        <v>19</v>
      </c>
      <c r="D3151" s="58">
        <v>41000</v>
      </c>
      <c r="E3151" s="30" t="s">
        <v>1</v>
      </c>
      <c r="F3151">
        <v>11113</v>
      </c>
      <c r="G3151">
        <v>10588</v>
      </c>
      <c r="H3151">
        <v>525</v>
      </c>
      <c r="I3151">
        <v>11128</v>
      </c>
      <c r="J3151">
        <v>1847</v>
      </c>
      <c r="K3151">
        <f>TB_VOLUMEDEVENDAS[[#This Row],[Produção]]-TB_VOLUMEDEVENDAS[[#This Row],[Exportação]]</f>
        <v>9281</v>
      </c>
    </row>
    <row r="3152" spans="1:11" x14ac:dyDescent="0.2">
      <c r="A3152" s="56">
        <v>5</v>
      </c>
      <c r="B3152">
        <v>2012</v>
      </c>
      <c r="C3152" t="s">
        <v>20</v>
      </c>
      <c r="D3152" s="58">
        <v>41030</v>
      </c>
      <c r="E3152" s="30" t="s">
        <v>1</v>
      </c>
      <c r="F3152">
        <v>10881</v>
      </c>
      <c r="G3152">
        <v>10549</v>
      </c>
      <c r="H3152">
        <v>332</v>
      </c>
      <c r="I3152">
        <v>11689</v>
      </c>
      <c r="J3152">
        <v>1987</v>
      </c>
      <c r="K3152">
        <f>TB_VOLUMEDEVENDAS[[#This Row],[Produção]]-TB_VOLUMEDEVENDAS[[#This Row],[Exportação]]</f>
        <v>9702</v>
      </c>
    </row>
    <row r="3153" spans="1:11" x14ac:dyDescent="0.2">
      <c r="A3153" s="56">
        <v>6</v>
      </c>
      <c r="B3153">
        <v>2012</v>
      </c>
      <c r="C3153" t="s">
        <v>21</v>
      </c>
      <c r="D3153" s="58">
        <v>41061</v>
      </c>
      <c r="E3153" s="30" t="s">
        <v>1</v>
      </c>
      <c r="F3153">
        <v>10776</v>
      </c>
      <c r="G3153">
        <v>10520</v>
      </c>
      <c r="H3153">
        <v>256</v>
      </c>
      <c r="I3153">
        <v>8818</v>
      </c>
      <c r="J3153">
        <v>2245</v>
      </c>
      <c r="K3153">
        <f>TB_VOLUMEDEVENDAS[[#This Row],[Produção]]-TB_VOLUMEDEVENDAS[[#This Row],[Exportação]]</f>
        <v>6573</v>
      </c>
    </row>
    <row r="3154" spans="1:11" x14ac:dyDescent="0.2">
      <c r="A3154" s="56">
        <v>7</v>
      </c>
      <c r="B3154">
        <v>2012</v>
      </c>
      <c r="C3154" t="s">
        <v>22</v>
      </c>
      <c r="D3154" s="58">
        <v>41091</v>
      </c>
      <c r="E3154" s="30" t="s">
        <v>1</v>
      </c>
      <c r="F3154">
        <v>10915</v>
      </c>
      <c r="G3154">
        <v>10557</v>
      </c>
      <c r="H3154">
        <v>358</v>
      </c>
      <c r="I3154">
        <v>12460</v>
      </c>
      <c r="J3154">
        <v>2173</v>
      </c>
      <c r="K3154">
        <f>TB_VOLUMEDEVENDAS[[#This Row],[Produção]]-TB_VOLUMEDEVENDAS[[#This Row],[Exportação]]</f>
        <v>10287</v>
      </c>
    </row>
    <row r="3155" spans="1:11" x14ac:dyDescent="0.2">
      <c r="A3155" s="56">
        <v>8</v>
      </c>
      <c r="B3155">
        <v>2012</v>
      </c>
      <c r="C3155" t="s">
        <v>23</v>
      </c>
      <c r="D3155" s="58">
        <v>41122</v>
      </c>
      <c r="E3155" s="30" t="s">
        <v>1</v>
      </c>
      <c r="F3155">
        <v>11466</v>
      </c>
      <c r="G3155">
        <v>11175</v>
      </c>
      <c r="H3155">
        <v>291</v>
      </c>
      <c r="I3155">
        <v>12896</v>
      </c>
      <c r="J3155">
        <v>2262</v>
      </c>
      <c r="K3155">
        <f>TB_VOLUMEDEVENDAS[[#This Row],[Produção]]-TB_VOLUMEDEVENDAS[[#This Row],[Exportação]]</f>
        <v>10634</v>
      </c>
    </row>
    <row r="3156" spans="1:11" x14ac:dyDescent="0.2">
      <c r="A3156" s="56">
        <v>9</v>
      </c>
      <c r="B3156">
        <v>2012</v>
      </c>
      <c r="C3156" t="s">
        <v>24</v>
      </c>
      <c r="D3156" s="58">
        <v>41153</v>
      </c>
      <c r="E3156" s="30" t="s">
        <v>1</v>
      </c>
      <c r="F3156">
        <v>8551</v>
      </c>
      <c r="G3156">
        <v>8211</v>
      </c>
      <c r="H3156">
        <v>340</v>
      </c>
      <c r="I3156">
        <v>11053</v>
      </c>
      <c r="J3156">
        <v>2002</v>
      </c>
      <c r="K3156">
        <f>TB_VOLUMEDEVENDAS[[#This Row],[Produção]]-TB_VOLUMEDEVENDAS[[#This Row],[Exportação]]</f>
        <v>9051</v>
      </c>
    </row>
    <row r="3157" spans="1:11" x14ac:dyDescent="0.2">
      <c r="A3157" s="56">
        <v>10</v>
      </c>
      <c r="B3157">
        <v>2012</v>
      </c>
      <c r="C3157" t="s">
        <v>25</v>
      </c>
      <c r="D3157" s="58">
        <v>41183</v>
      </c>
      <c r="E3157" s="30" t="s">
        <v>1</v>
      </c>
      <c r="F3157">
        <v>12624</v>
      </c>
      <c r="G3157">
        <v>12306</v>
      </c>
      <c r="H3157">
        <v>318</v>
      </c>
      <c r="I3157">
        <v>13111</v>
      </c>
      <c r="J3157">
        <v>2195</v>
      </c>
      <c r="K3157">
        <f>TB_VOLUMEDEVENDAS[[#This Row],[Produção]]-TB_VOLUMEDEVENDAS[[#This Row],[Exportação]]</f>
        <v>10916</v>
      </c>
    </row>
    <row r="3158" spans="1:11" x14ac:dyDescent="0.2">
      <c r="A3158" s="56">
        <v>11</v>
      </c>
      <c r="B3158">
        <v>2012</v>
      </c>
      <c r="C3158" t="s">
        <v>26</v>
      </c>
      <c r="D3158" s="58">
        <v>41214</v>
      </c>
      <c r="E3158" s="30" t="s">
        <v>1</v>
      </c>
      <c r="F3158">
        <v>12608</v>
      </c>
      <c r="G3158">
        <v>12357</v>
      </c>
      <c r="H3158">
        <v>251</v>
      </c>
      <c r="I3158">
        <v>12070</v>
      </c>
      <c r="J3158">
        <v>1722</v>
      </c>
      <c r="K3158">
        <f>TB_VOLUMEDEVENDAS[[#This Row],[Produção]]-TB_VOLUMEDEVENDAS[[#This Row],[Exportação]]</f>
        <v>10348</v>
      </c>
    </row>
    <row r="3159" spans="1:11" x14ac:dyDescent="0.2">
      <c r="A3159" s="56">
        <v>12</v>
      </c>
      <c r="B3159">
        <v>2012</v>
      </c>
      <c r="C3159" t="s">
        <v>27</v>
      </c>
      <c r="D3159" s="58">
        <v>41244</v>
      </c>
      <c r="E3159" s="30" t="s">
        <v>1</v>
      </c>
      <c r="F3159">
        <v>12603</v>
      </c>
      <c r="G3159">
        <v>12336</v>
      </c>
      <c r="H3159">
        <v>267</v>
      </c>
      <c r="I3159">
        <v>8906</v>
      </c>
      <c r="J3159">
        <v>1057</v>
      </c>
      <c r="K3159">
        <f>TB_VOLUMEDEVENDAS[[#This Row],[Produção]]-TB_VOLUMEDEVENDAS[[#This Row],[Exportação]]</f>
        <v>7849</v>
      </c>
    </row>
    <row r="3160" spans="1:11" x14ac:dyDescent="0.2">
      <c r="A3160" s="56">
        <v>1</v>
      </c>
      <c r="B3160">
        <v>2013</v>
      </c>
      <c r="C3160" t="s">
        <v>16</v>
      </c>
      <c r="D3160" s="58">
        <v>41275</v>
      </c>
      <c r="E3160" s="30" t="s">
        <v>1</v>
      </c>
      <c r="F3160">
        <v>12097</v>
      </c>
      <c r="G3160">
        <v>11867</v>
      </c>
      <c r="H3160">
        <v>230</v>
      </c>
      <c r="I3160">
        <v>12622</v>
      </c>
      <c r="J3160">
        <v>1373</v>
      </c>
      <c r="K3160">
        <f>TB_VOLUMEDEVENDAS[[#This Row],[Produção]]-TB_VOLUMEDEVENDAS[[#This Row],[Exportação]]</f>
        <v>11249</v>
      </c>
    </row>
    <row r="3161" spans="1:11" x14ac:dyDescent="0.2">
      <c r="A3161" s="56">
        <v>2</v>
      </c>
      <c r="B3161">
        <v>2013</v>
      </c>
      <c r="C3161" t="s">
        <v>17</v>
      </c>
      <c r="D3161" s="58">
        <v>41306</v>
      </c>
      <c r="E3161" s="30" t="s">
        <v>1</v>
      </c>
      <c r="F3161">
        <v>9966</v>
      </c>
      <c r="G3161">
        <v>9732</v>
      </c>
      <c r="H3161">
        <v>234</v>
      </c>
      <c r="I3161">
        <v>13664</v>
      </c>
      <c r="J3161">
        <v>975</v>
      </c>
      <c r="K3161">
        <f>TB_VOLUMEDEVENDAS[[#This Row],[Produção]]-TB_VOLUMEDEVENDAS[[#This Row],[Exportação]]</f>
        <v>12689</v>
      </c>
    </row>
    <row r="3162" spans="1:11" x14ac:dyDescent="0.2">
      <c r="A3162" s="56">
        <v>3</v>
      </c>
      <c r="B3162">
        <v>2013</v>
      </c>
      <c r="C3162" t="s">
        <v>18</v>
      </c>
      <c r="D3162" s="58">
        <v>41334</v>
      </c>
      <c r="E3162" s="30" t="s">
        <v>1</v>
      </c>
      <c r="F3162">
        <v>12285</v>
      </c>
      <c r="G3162">
        <v>12015</v>
      </c>
      <c r="H3162">
        <v>270</v>
      </c>
      <c r="I3162">
        <v>16533</v>
      </c>
      <c r="J3162">
        <v>1739</v>
      </c>
      <c r="K3162">
        <f>TB_VOLUMEDEVENDAS[[#This Row],[Produção]]-TB_VOLUMEDEVENDAS[[#This Row],[Exportação]]</f>
        <v>14794</v>
      </c>
    </row>
    <row r="3163" spans="1:11" x14ac:dyDescent="0.2">
      <c r="A3163" s="56">
        <v>4</v>
      </c>
      <c r="B3163">
        <v>2013</v>
      </c>
      <c r="C3163" t="s">
        <v>19</v>
      </c>
      <c r="D3163" s="58">
        <v>41365</v>
      </c>
      <c r="E3163" s="30" t="s">
        <v>1</v>
      </c>
      <c r="F3163">
        <v>13970</v>
      </c>
      <c r="G3163">
        <v>13713</v>
      </c>
      <c r="H3163">
        <v>257</v>
      </c>
      <c r="I3163">
        <v>18034</v>
      </c>
      <c r="J3163">
        <v>1883</v>
      </c>
      <c r="K3163">
        <f>TB_VOLUMEDEVENDAS[[#This Row],[Produção]]-TB_VOLUMEDEVENDAS[[#This Row],[Exportação]]</f>
        <v>16151</v>
      </c>
    </row>
    <row r="3164" spans="1:11" x14ac:dyDescent="0.2">
      <c r="A3164" s="56">
        <v>5</v>
      </c>
      <c r="B3164">
        <v>2013</v>
      </c>
      <c r="C3164" t="s">
        <v>20</v>
      </c>
      <c r="D3164" s="58">
        <v>41395</v>
      </c>
      <c r="E3164" s="30" t="s">
        <v>1</v>
      </c>
      <c r="F3164">
        <v>12636</v>
      </c>
      <c r="G3164">
        <v>12342</v>
      </c>
      <c r="H3164">
        <v>294</v>
      </c>
      <c r="I3164">
        <v>16378</v>
      </c>
      <c r="J3164">
        <v>2508</v>
      </c>
      <c r="K3164">
        <f>TB_VOLUMEDEVENDAS[[#This Row],[Produção]]-TB_VOLUMEDEVENDAS[[#This Row],[Exportação]]</f>
        <v>13870</v>
      </c>
    </row>
    <row r="3165" spans="1:11" x14ac:dyDescent="0.2">
      <c r="A3165" s="56">
        <v>6</v>
      </c>
      <c r="B3165">
        <v>2013</v>
      </c>
      <c r="C3165" t="s">
        <v>21</v>
      </c>
      <c r="D3165" s="58">
        <v>41426</v>
      </c>
      <c r="E3165" s="30" t="s">
        <v>1</v>
      </c>
      <c r="F3165">
        <v>13063</v>
      </c>
      <c r="G3165">
        <v>12783</v>
      </c>
      <c r="H3165">
        <v>280</v>
      </c>
      <c r="I3165">
        <v>16136</v>
      </c>
      <c r="J3165">
        <v>2415</v>
      </c>
      <c r="K3165">
        <f>TB_VOLUMEDEVENDAS[[#This Row],[Produção]]-TB_VOLUMEDEVENDAS[[#This Row],[Exportação]]</f>
        <v>13721</v>
      </c>
    </row>
    <row r="3166" spans="1:11" x14ac:dyDescent="0.2">
      <c r="A3166" s="56">
        <v>7</v>
      </c>
      <c r="B3166">
        <v>2013</v>
      </c>
      <c r="C3166" t="s">
        <v>22</v>
      </c>
      <c r="D3166" s="58">
        <v>41456</v>
      </c>
      <c r="E3166" s="30" t="s">
        <v>1</v>
      </c>
      <c r="F3166">
        <v>15144</v>
      </c>
      <c r="G3166">
        <v>14837</v>
      </c>
      <c r="H3166">
        <v>307</v>
      </c>
      <c r="I3166">
        <v>16623</v>
      </c>
      <c r="J3166">
        <v>2051</v>
      </c>
      <c r="K3166">
        <f>TB_VOLUMEDEVENDAS[[#This Row],[Produção]]-TB_VOLUMEDEVENDAS[[#This Row],[Exportação]]</f>
        <v>14572</v>
      </c>
    </row>
    <row r="3167" spans="1:11" x14ac:dyDescent="0.2">
      <c r="A3167" s="56">
        <v>8</v>
      </c>
      <c r="B3167">
        <v>2013</v>
      </c>
      <c r="C3167" t="s">
        <v>23</v>
      </c>
      <c r="D3167" s="58">
        <v>41487</v>
      </c>
      <c r="E3167" s="30" t="s">
        <v>1</v>
      </c>
      <c r="F3167">
        <v>13239</v>
      </c>
      <c r="G3167">
        <v>12908</v>
      </c>
      <c r="H3167">
        <v>331</v>
      </c>
      <c r="I3167">
        <v>19059</v>
      </c>
      <c r="J3167">
        <v>3002</v>
      </c>
      <c r="K3167">
        <f>TB_VOLUMEDEVENDAS[[#This Row],[Produção]]-TB_VOLUMEDEVENDAS[[#This Row],[Exportação]]</f>
        <v>16057</v>
      </c>
    </row>
    <row r="3168" spans="1:11" x14ac:dyDescent="0.2">
      <c r="A3168" s="56">
        <v>9</v>
      </c>
      <c r="B3168">
        <v>2013</v>
      </c>
      <c r="C3168" t="s">
        <v>24</v>
      </c>
      <c r="D3168" s="58">
        <v>41518</v>
      </c>
      <c r="E3168" s="30" t="s">
        <v>1</v>
      </c>
      <c r="F3168">
        <v>12719</v>
      </c>
      <c r="G3168">
        <v>12375</v>
      </c>
      <c r="H3168">
        <v>344</v>
      </c>
      <c r="I3168">
        <v>17151</v>
      </c>
      <c r="J3168">
        <v>1679</v>
      </c>
      <c r="K3168">
        <f>TB_VOLUMEDEVENDAS[[#This Row],[Produção]]-TB_VOLUMEDEVENDAS[[#This Row],[Exportação]]</f>
        <v>15472</v>
      </c>
    </row>
    <row r="3169" spans="1:11" x14ac:dyDescent="0.2">
      <c r="A3169" s="56">
        <v>10</v>
      </c>
      <c r="B3169">
        <v>2013</v>
      </c>
      <c r="C3169" t="s">
        <v>25</v>
      </c>
      <c r="D3169" s="58">
        <v>41548</v>
      </c>
      <c r="E3169" s="30" t="s">
        <v>1</v>
      </c>
      <c r="F3169">
        <v>13391</v>
      </c>
      <c r="G3169">
        <v>13100</v>
      </c>
      <c r="H3169">
        <v>291</v>
      </c>
      <c r="I3169">
        <v>18498</v>
      </c>
      <c r="J3169">
        <v>2494</v>
      </c>
      <c r="K3169">
        <f>TB_VOLUMEDEVENDAS[[#This Row],[Produção]]-TB_VOLUMEDEVENDAS[[#This Row],[Exportação]]</f>
        <v>16004</v>
      </c>
    </row>
    <row r="3170" spans="1:11" x14ac:dyDescent="0.2">
      <c r="A3170" s="56">
        <v>11</v>
      </c>
      <c r="B3170">
        <v>2013</v>
      </c>
      <c r="C3170" t="s">
        <v>26</v>
      </c>
      <c r="D3170" s="58">
        <v>41579</v>
      </c>
      <c r="E3170" s="30" t="s">
        <v>1</v>
      </c>
      <c r="F3170">
        <v>11641</v>
      </c>
      <c r="G3170">
        <v>11340</v>
      </c>
      <c r="H3170">
        <v>301</v>
      </c>
      <c r="I3170">
        <v>14726</v>
      </c>
      <c r="J3170">
        <v>2212</v>
      </c>
      <c r="K3170">
        <f>TB_VOLUMEDEVENDAS[[#This Row],[Produção]]-TB_VOLUMEDEVENDAS[[#This Row],[Exportação]]</f>
        <v>12514</v>
      </c>
    </row>
    <row r="3171" spans="1:11" x14ac:dyDescent="0.2">
      <c r="A3171" s="56">
        <v>12</v>
      </c>
      <c r="B3171">
        <v>2013</v>
      </c>
      <c r="C3171" t="s">
        <v>27</v>
      </c>
      <c r="D3171" s="58">
        <v>41609</v>
      </c>
      <c r="E3171" s="30" t="s">
        <v>1</v>
      </c>
      <c r="F3171">
        <v>14425</v>
      </c>
      <c r="G3171">
        <v>14190</v>
      </c>
      <c r="H3171">
        <v>235</v>
      </c>
      <c r="I3171">
        <v>7578</v>
      </c>
      <c r="J3171">
        <v>1870</v>
      </c>
      <c r="K3171">
        <f>TB_VOLUMEDEVENDAS[[#This Row],[Produção]]-TB_VOLUMEDEVENDAS[[#This Row],[Exportação]]</f>
        <v>5708</v>
      </c>
    </row>
    <row r="3172" spans="1:11" x14ac:dyDescent="0.2">
      <c r="A3172" s="56">
        <v>1</v>
      </c>
      <c r="B3172">
        <v>2014</v>
      </c>
      <c r="C3172" t="s">
        <v>16</v>
      </c>
      <c r="D3172" s="58">
        <v>41640</v>
      </c>
      <c r="E3172" s="30" t="s">
        <v>1</v>
      </c>
      <c r="F3172">
        <v>10778</v>
      </c>
      <c r="G3172">
        <v>10508</v>
      </c>
      <c r="H3172">
        <v>270</v>
      </c>
      <c r="I3172">
        <v>13776</v>
      </c>
      <c r="J3172">
        <v>1144</v>
      </c>
      <c r="K3172">
        <f>TB_VOLUMEDEVENDAS[[#This Row],[Produção]]-TB_VOLUMEDEVENDAS[[#This Row],[Exportação]]</f>
        <v>12632</v>
      </c>
    </row>
    <row r="3173" spans="1:11" x14ac:dyDescent="0.2">
      <c r="A3173" s="56">
        <v>2</v>
      </c>
      <c r="B3173">
        <v>2014</v>
      </c>
      <c r="C3173" t="s">
        <v>17</v>
      </c>
      <c r="D3173" s="58">
        <v>41671</v>
      </c>
      <c r="E3173" s="30" t="s">
        <v>1</v>
      </c>
      <c r="F3173">
        <v>10437</v>
      </c>
      <c r="G3173">
        <v>10196</v>
      </c>
      <c r="H3173">
        <v>241</v>
      </c>
      <c r="I3173">
        <v>15174</v>
      </c>
      <c r="J3173">
        <v>1778</v>
      </c>
      <c r="K3173">
        <f>TB_VOLUMEDEVENDAS[[#This Row],[Produção]]-TB_VOLUMEDEVENDAS[[#This Row],[Exportação]]</f>
        <v>13396</v>
      </c>
    </row>
    <row r="3174" spans="1:11" x14ac:dyDescent="0.2">
      <c r="A3174" s="56">
        <v>3</v>
      </c>
      <c r="B3174">
        <v>2014</v>
      </c>
      <c r="C3174" t="s">
        <v>18</v>
      </c>
      <c r="D3174" s="58">
        <v>41699</v>
      </c>
      <c r="E3174" s="30" t="s">
        <v>1</v>
      </c>
      <c r="F3174">
        <v>9241</v>
      </c>
      <c r="G3174">
        <v>9011</v>
      </c>
      <c r="H3174">
        <v>230</v>
      </c>
      <c r="I3174">
        <v>13844</v>
      </c>
      <c r="J3174">
        <v>1548</v>
      </c>
      <c r="K3174">
        <f>TB_VOLUMEDEVENDAS[[#This Row],[Produção]]-TB_VOLUMEDEVENDAS[[#This Row],[Exportação]]</f>
        <v>12296</v>
      </c>
    </row>
    <row r="3175" spans="1:11" x14ac:dyDescent="0.2">
      <c r="A3175" s="56">
        <v>4</v>
      </c>
      <c r="B3175">
        <v>2014</v>
      </c>
      <c r="C3175" t="s">
        <v>19</v>
      </c>
      <c r="D3175" s="58">
        <v>41730</v>
      </c>
      <c r="E3175" s="30" t="s">
        <v>1</v>
      </c>
      <c r="F3175">
        <v>10888</v>
      </c>
      <c r="G3175">
        <v>10672</v>
      </c>
      <c r="H3175">
        <v>216</v>
      </c>
      <c r="I3175">
        <v>12314</v>
      </c>
      <c r="J3175">
        <v>1692</v>
      </c>
      <c r="K3175">
        <f>TB_VOLUMEDEVENDAS[[#This Row],[Produção]]-TB_VOLUMEDEVENDAS[[#This Row],[Exportação]]</f>
        <v>10622</v>
      </c>
    </row>
    <row r="3176" spans="1:11" x14ac:dyDescent="0.2">
      <c r="A3176" s="56">
        <v>5</v>
      </c>
      <c r="B3176">
        <v>2014</v>
      </c>
      <c r="C3176" t="s">
        <v>20</v>
      </c>
      <c r="D3176" s="58">
        <v>41760</v>
      </c>
      <c r="E3176" s="30" t="s">
        <v>1</v>
      </c>
      <c r="F3176">
        <v>12710</v>
      </c>
      <c r="G3176">
        <v>12526</v>
      </c>
      <c r="H3176">
        <v>184</v>
      </c>
      <c r="I3176">
        <v>12695</v>
      </c>
      <c r="J3176">
        <v>1590</v>
      </c>
      <c r="K3176">
        <f>TB_VOLUMEDEVENDAS[[#This Row],[Produção]]-TB_VOLUMEDEVENDAS[[#This Row],[Exportação]]</f>
        <v>11105</v>
      </c>
    </row>
    <row r="3177" spans="1:11" x14ac:dyDescent="0.2">
      <c r="A3177" s="56">
        <v>6</v>
      </c>
      <c r="B3177">
        <v>2014</v>
      </c>
      <c r="C3177" t="s">
        <v>21</v>
      </c>
      <c r="D3177" s="58">
        <v>41791</v>
      </c>
      <c r="E3177" s="30" t="s">
        <v>1</v>
      </c>
      <c r="F3177">
        <v>10585</v>
      </c>
      <c r="G3177">
        <v>10438</v>
      </c>
      <c r="H3177">
        <v>147</v>
      </c>
      <c r="I3177">
        <v>8190</v>
      </c>
      <c r="J3177">
        <v>1570</v>
      </c>
      <c r="K3177">
        <f>TB_VOLUMEDEVENDAS[[#This Row],[Produção]]-TB_VOLUMEDEVENDAS[[#This Row],[Exportação]]</f>
        <v>6620</v>
      </c>
    </row>
    <row r="3178" spans="1:11" x14ac:dyDescent="0.2">
      <c r="A3178" s="56">
        <v>7</v>
      </c>
      <c r="B3178">
        <v>2014</v>
      </c>
      <c r="C3178" t="s">
        <v>22</v>
      </c>
      <c r="D3178" s="58">
        <v>41821</v>
      </c>
      <c r="E3178" s="30" t="s">
        <v>1</v>
      </c>
      <c r="F3178">
        <v>12388</v>
      </c>
      <c r="G3178">
        <v>12253</v>
      </c>
      <c r="H3178">
        <v>135</v>
      </c>
      <c r="I3178">
        <v>12322</v>
      </c>
      <c r="J3178">
        <v>1347</v>
      </c>
      <c r="K3178">
        <f>TB_VOLUMEDEVENDAS[[#This Row],[Produção]]-TB_VOLUMEDEVENDAS[[#This Row],[Exportação]]</f>
        <v>10975</v>
      </c>
    </row>
    <row r="3179" spans="1:11" x14ac:dyDescent="0.2">
      <c r="A3179" s="56">
        <v>8</v>
      </c>
      <c r="B3179">
        <v>2014</v>
      </c>
      <c r="C3179" t="s">
        <v>23</v>
      </c>
      <c r="D3179" s="58">
        <v>41852</v>
      </c>
      <c r="E3179" s="30" t="s">
        <v>1</v>
      </c>
      <c r="F3179">
        <v>10807</v>
      </c>
      <c r="G3179">
        <v>10657</v>
      </c>
      <c r="H3179">
        <v>150</v>
      </c>
      <c r="I3179">
        <v>11988</v>
      </c>
      <c r="J3179">
        <v>1690</v>
      </c>
      <c r="K3179">
        <f>TB_VOLUMEDEVENDAS[[#This Row],[Produção]]-TB_VOLUMEDEVENDAS[[#This Row],[Exportação]]</f>
        <v>10298</v>
      </c>
    </row>
    <row r="3180" spans="1:11" x14ac:dyDescent="0.2">
      <c r="A3180" s="56">
        <v>9</v>
      </c>
      <c r="B3180">
        <v>2014</v>
      </c>
      <c r="C3180" t="s">
        <v>24</v>
      </c>
      <c r="D3180" s="58">
        <v>41883</v>
      </c>
      <c r="E3180" s="30" t="s">
        <v>1</v>
      </c>
      <c r="F3180">
        <v>11210</v>
      </c>
      <c r="G3180">
        <v>11082</v>
      </c>
      <c r="H3180">
        <v>128</v>
      </c>
      <c r="I3180">
        <v>11786</v>
      </c>
      <c r="J3180">
        <v>1583</v>
      </c>
      <c r="K3180">
        <f>TB_VOLUMEDEVENDAS[[#This Row],[Produção]]-TB_VOLUMEDEVENDAS[[#This Row],[Exportação]]</f>
        <v>10203</v>
      </c>
    </row>
    <row r="3181" spans="1:11" x14ac:dyDescent="0.2">
      <c r="A3181" s="56">
        <v>10</v>
      </c>
      <c r="B3181">
        <v>2014</v>
      </c>
      <c r="C3181" t="s">
        <v>25</v>
      </c>
      <c r="D3181" s="58">
        <v>41913</v>
      </c>
      <c r="E3181" s="30" t="s">
        <v>1</v>
      </c>
      <c r="F3181">
        <v>12172</v>
      </c>
      <c r="G3181">
        <v>12044</v>
      </c>
      <c r="H3181">
        <v>128</v>
      </c>
      <c r="I3181">
        <v>12394</v>
      </c>
      <c r="J3181">
        <v>1389</v>
      </c>
      <c r="K3181">
        <f>TB_VOLUMEDEVENDAS[[#This Row],[Produção]]-TB_VOLUMEDEVENDAS[[#This Row],[Exportação]]</f>
        <v>11005</v>
      </c>
    </row>
    <row r="3182" spans="1:11" x14ac:dyDescent="0.2">
      <c r="A3182" s="56">
        <v>11</v>
      </c>
      <c r="B3182">
        <v>2014</v>
      </c>
      <c r="C3182" t="s">
        <v>26</v>
      </c>
      <c r="D3182" s="58">
        <v>41944</v>
      </c>
      <c r="E3182" s="30" t="s">
        <v>1</v>
      </c>
      <c r="F3182">
        <v>12153</v>
      </c>
      <c r="G3182">
        <v>12033</v>
      </c>
      <c r="H3182">
        <v>120</v>
      </c>
      <c r="I3182">
        <v>11778</v>
      </c>
      <c r="J3182">
        <v>1560</v>
      </c>
      <c r="K3182">
        <f>TB_VOLUMEDEVENDAS[[#This Row],[Produção]]-TB_VOLUMEDEVENDAS[[#This Row],[Exportação]]</f>
        <v>10218</v>
      </c>
    </row>
    <row r="3183" spans="1:11" x14ac:dyDescent="0.2">
      <c r="A3183" s="56">
        <v>12</v>
      </c>
      <c r="B3183">
        <v>2014</v>
      </c>
      <c r="C3183" t="s">
        <v>27</v>
      </c>
      <c r="D3183" s="58">
        <v>41974</v>
      </c>
      <c r="E3183" s="30" t="s">
        <v>1</v>
      </c>
      <c r="F3183">
        <v>13686</v>
      </c>
      <c r="G3183">
        <v>13571</v>
      </c>
      <c r="H3183">
        <v>115</v>
      </c>
      <c r="I3183">
        <v>3704</v>
      </c>
      <c r="J3183">
        <v>846</v>
      </c>
      <c r="K3183">
        <f>TB_VOLUMEDEVENDAS[[#This Row],[Produção]]-TB_VOLUMEDEVENDAS[[#This Row],[Exportação]]</f>
        <v>2858</v>
      </c>
    </row>
    <row r="3184" spans="1:11" x14ac:dyDescent="0.2">
      <c r="A3184" s="56">
        <v>1</v>
      </c>
      <c r="B3184">
        <v>2015</v>
      </c>
      <c r="C3184" t="s">
        <v>16</v>
      </c>
      <c r="D3184" s="58">
        <v>42005</v>
      </c>
      <c r="E3184" s="30" t="s">
        <v>1</v>
      </c>
      <c r="F3184">
        <v>7661</v>
      </c>
      <c r="G3184">
        <v>7522</v>
      </c>
      <c r="H3184">
        <v>139</v>
      </c>
      <c r="I3184">
        <v>8291</v>
      </c>
      <c r="J3184">
        <v>1169</v>
      </c>
      <c r="K3184">
        <f>TB_VOLUMEDEVENDAS[[#This Row],[Produção]]-TB_VOLUMEDEVENDAS[[#This Row],[Exportação]]</f>
        <v>7122</v>
      </c>
    </row>
    <row r="3185" spans="1:11" x14ac:dyDescent="0.2">
      <c r="A3185" s="56">
        <v>2</v>
      </c>
      <c r="B3185">
        <v>2015</v>
      </c>
      <c r="C3185" t="s">
        <v>17</v>
      </c>
      <c r="D3185" s="58">
        <v>42036</v>
      </c>
      <c r="E3185" s="30" t="s">
        <v>1</v>
      </c>
      <c r="F3185">
        <v>5153</v>
      </c>
      <c r="G3185">
        <v>5060</v>
      </c>
      <c r="H3185">
        <v>93</v>
      </c>
      <c r="I3185">
        <v>7648</v>
      </c>
      <c r="J3185">
        <v>1428</v>
      </c>
      <c r="K3185">
        <f>TB_VOLUMEDEVENDAS[[#This Row],[Produção]]-TB_VOLUMEDEVENDAS[[#This Row],[Exportação]]</f>
        <v>6220</v>
      </c>
    </row>
    <row r="3186" spans="1:11" x14ac:dyDescent="0.2">
      <c r="A3186" s="56">
        <v>3</v>
      </c>
      <c r="B3186">
        <v>2015</v>
      </c>
      <c r="C3186" t="s">
        <v>18</v>
      </c>
      <c r="D3186" s="58">
        <v>42064</v>
      </c>
      <c r="E3186" s="30" t="s">
        <v>1</v>
      </c>
      <c r="F3186">
        <v>6491</v>
      </c>
      <c r="G3186">
        <v>6382</v>
      </c>
      <c r="H3186">
        <v>109</v>
      </c>
      <c r="I3186">
        <v>7374</v>
      </c>
      <c r="J3186">
        <v>1793</v>
      </c>
      <c r="K3186">
        <f>TB_VOLUMEDEVENDAS[[#This Row],[Produção]]-TB_VOLUMEDEVENDAS[[#This Row],[Exportação]]</f>
        <v>5581</v>
      </c>
    </row>
    <row r="3187" spans="1:11" x14ac:dyDescent="0.2">
      <c r="A3187" s="56">
        <v>4</v>
      </c>
      <c r="B3187">
        <v>2015</v>
      </c>
      <c r="C3187" t="s">
        <v>19</v>
      </c>
      <c r="D3187" s="58">
        <v>42095</v>
      </c>
      <c r="E3187" s="30" t="s">
        <v>1</v>
      </c>
      <c r="F3187">
        <v>5789</v>
      </c>
      <c r="G3187">
        <v>5673</v>
      </c>
      <c r="H3187">
        <v>116</v>
      </c>
      <c r="I3187">
        <v>6864</v>
      </c>
      <c r="J3187">
        <v>1668</v>
      </c>
      <c r="K3187">
        <f>TB_VOLUMEDEVENDAS[[#This Row],[Produção]]-TB_VOLUMEDEVENDAS[[#This Row],[Exportação]]</f>
        <v>5196</v>
      </c>
    </row>
    <row r="3188" spans="1:11" x14ac:dyDescent="0.2">
      <c r="A3188" s="56">
        <v>5</v>
      </c>
      <c r="B3188">
        <v>2015</v>
      </c>
      <c r="C3188" t="s">
        <v>20</v>
      </c>
      <c r="D3188" s="58">
        <v>42125</v>
      </c>
      <c r="E3188" s="30" t="s">
        <v>1</v>
      </c>
      <c r="F3188">
        <v>6016</v>
      </c>
      <c r="G3188">
        <v>5910</v>
      </c>
      <c r="H3188">
        <v>106</v>
      </c>
      <c r="I3188">
        <v>6169</v>
      </c>
      <c r="J3188">
        <v>2154</v>
      </c>
      <c r="K3188">
        <f>TB_VOLUMEDEVENDAS[[#This Row],[Produção]]-TB_VOLUMEDEVENDAS[[#This Row],[Exportação]]</f>
        <v>4015</v>
      </c>
    </row>
    <row r="3189" spans="1:11" x14ac:dyDescent="0.2">
      <c r="A3189" s="56">
        <v>6</v>
      </c>
      <c r="B3189">
        <v>2015</v>
      </c>
      <c r="C3189" t="s">
        <v>21</v>
      </c>
      <c r="D3189" s="58">
        <v>42156</v>
      </c>
      <c r="E3189" s="30" t="s">
        <v>1</v>
      </c>
      <c r="F3189">
        <v>6181</v>
      </c>
      <c r="G3189">
        <v>6083</v>
      </c>
      <c r="H3189">
        <v>98</v>
      </c>
      <c r="I3189">
        <v>5284</v>
      </c>
      <c r="J3189">
        <v>1980</v>
      </c>
      <c r="K3189">
        <f>TB_VOLUMEDEVENDAS[[#This Row],[Produção]]-TB_VOLUMEDEVENDAS[[#This Row],[Exportação]]</f>
        <v>3304</v>
      </c>
    </row>
    <row r="3190" spans="1:11" x14ac:dyDescent="0.2">
      <c r="A3190" s="56">
        <v>7</v>
      </c>
      <c r="B3190">
        <v>2015</v>
      </c>
      <c r="C3190" t="s">
        <v>22</v>
      </c>
      <c r="D3190" s="58">
        <v>42186</v>
      </c>
      <c r="E3190" s="30" t="s">
        <v>1</v>
      </c>
      <c r="F3190">
        <v>6494</v>
      </c>
      <c r="G3190">
        <v>6353</v>
      </c>
      <c r="H3190">
        <v>141</v>
      </c>
      <c r="I3190">
        <v>6599</v>
      </c>
      <c r="J3190">
        <v>1774</v>
      </c>
      <c r="K3190">
        <f>TB_VOLUMEDEVENDAS[[#This Row],[Produção]]-TB_VOLUMEDEVENDAS[[#This Row],[Exportação]]</f>
        <v>4825</v>
      </c>
    </row>
    <row r="3191" spans="1:11" x14ac:dyDescent="0.2">
      <c r="A3191" s="56">
        <v>8</v>
      </c>
      <c r="B3191">
        <v>2015</v>
      </c>
      <c r="C3191" t="s">
        <v>23</v>
      </c>
      <c r="D3191" s="58">
        <v>42217</v>
      </c>
      <c r="E3191" s="30" t="s">
        <v>1</v>
      </c>
      <c r="F3191">
        <v>5809</v>
      </c>
      <c r="G3191">
        <v>5658</v>
      </c>
      <c r="H3191">
        <v>151</v>
      </c>
      <c r="I3191">
        <v>5283</v>
      </c>
      <c r="J3191">
        <v>1393</v>
      </c>
      <c r="K3191">
        <f>TB_VOLUMEDEVENDAS[[#This Row],[Produção]]-TB_VOLUMEDEVENDAS[[#This Row],[Exportação]]</f>
        <v>3890</v>
      </c>
    </row>
    <row r="3192" spans="1:11" x14ac:dyDescent="0.2">
      <c r="A3192" s="56">
        <v>9</v>
      </c>
      <c r="B3192">
        <v>2015</v>
      </c>
      <c r="C3192" t="s">
        <v>24</v>
      </c>
      <c r="D3192" s="58">
        <v>42248</v>
      </c>
      <c r="E3192" s="30" t="s">
        <v>1</v>
      </c>
      <c r="F3192">
        <v>5927</v>
      </c>
      <c r="G3192">
        <v>5836</v>
      </c>
      <c r="H3192">
        <v>91</v>
      </c>
      <c r="I3192">
        <v>5819</v>
      </c>
      <c r="J3192">
        <v>2012</v>
      </c>
      <c r="K3192">
        <f>TB_VOLUMEDEVENDAS[[#This Row],[Produção]]-TB_VOLUMEDEVENDAS[[#This Row],[Exportação]]</f>
        <v>3807</v>
      </c>
    </row>
    <row r="3193" spans="1:11" x14ac:dyDescent="0.2">
      <c r="A3193" s="56">
        <v>10</v>
      </c>
      <c r="B3193">
        <v>2015</v>
      </c>
      <c r="C3193" t="s">
        <v>25</v>
      </c>
      <c r="D3193" s="58">
        <v>42278</v>
      </c>
      <c r="E3193" s="30" t="s">
        <v>1</v>
      </c>
      <c r="F3193">
        <v>5778</v>
      </c>
      <c r="G3193">
        <v>5681</v>
      </c>
      <c r="H3193">
        <v>97</v>
      </c>
      <c r="I3193">
        <v>6799</v>
      </c>
      <c r="J3193">
        <v>2077</v>
      </c>
      <c r="K3193">
        <f>TB_VOLUMEDEVENDAS[[#This Row],[Produção]]-TB_VOLUMEDEVENDAS[[#This Row],[Exportação]]</f>
        <v>4722</v>
      </c>
    </row>
    <row r="3194" spans="1:11" x14ac:dyDescent="0.2">
      <c r="A3194" s="56">
        <v>11</v>
      </c>
      <c r="B3194">
        <v>2015</v>
      </c>
      <c r="C3194" t="s">
        <v>26</v>
      </c>
      <c r="D3194" s="58">
        <v>42309</v>
      </c>
      <c r="E3194" s="30" t="s">
        <v>1</v>
      </c>
      <c r="F3194">
        <v>4735</v>
      </c>
      <c r="G3194">
        <v>4610</v>
      </c>
      <c r="H3194">
        <v>125</v>
      </c>
      <c r="I3194">
        <v>5350</v>
      </c>
      <c r="J3194">
        <v>2518</v>
      </c>
      <c r="K3194">
        <f>TB_VOLUMEDEVENDAS[[#This Row],[Produção]]-TB_VOLUMEDEVENDAS[[#This Row],[Exportação]]</f>
        <v>2832</v>
      </c>
    </row>
    <row r="3195" spans="1:11" x14ac:dyDescent="0.2">
      <c r="A3195" s="56">
        <v>12</v>
      </c>
      <c r="B3195">
        <v>2015</v>
      </c>
      <c r="C3195" t="s">
        <v>27</v>
      </c>
      <c r="D3195" s="58">
        <v>42339</v>
      </c>
      <c r="E3195" s="30" t="s">
        <v>1</v>
      </c>
      <c r="F3195">
        <v>5618</v>
      </c>
      <c r="G3195">
        <v>5458</v>
      </c>
      <c r="H3195">
        <v>160</v>
      </c>
      <c r="I3195">
        <v>2582</v>
      </c>
      <c r="J3195">
        <v>1017</v>
      </c>
      <c r="K3195">
        <f>TB_VOLUMEDEVENDAS[[#This Row],[Produção]]-TB_VOLUMEDEVENDAS[[#This Row],[Exportação]]</f>
        <v>1565</v>
      </c>
    </row>
    <row r="3196" spans="1:11" x14ac:dyDescent="0.2">
      <c r="A3196" s="56">
        <v>1</v>
      </c>
      <c r="B3196">
        <v>2016</v>
      </c>
      <c r="C3196" t="s">
        <v>16</v>
      </c>
      <c r="D3196" s="58">
        <v>42370</v>
      </c>
      <c r="E3196" s="30" t="s">
        <v>1</v>
      </c>
      <c r="F3196">
        <v>4416</v>
      </c>
      <c r="G3196">
        <v>4266</v>
      </c>
      <c r="H3196">
        <v>150</v>
      </c>
      <c r="I3196">
        <v>4158</v>
      </c>
      <c r="J3196">
        <v>842</v>
      </c>
      <c r="K3196">
        <f>TB_VOLUMEDEVENDAS[[#This Row],[Produção]]-TB_VOLUMEDEVENDAS[[#This Row],[Exportação]]</f>
        <v>3316</v>
      </c>
    </row>
    <row r="3197" spans="1:11" x14ac:dyDescent="0.2">
      <c r="A3197" s="56">
        <v>2</v>
      </c>
      <c r="B3197">
        <v>2016</v>
      </c>
      <c r="C3197" t="s">
        <v>17</v>
      </c>
      <c r="D3197" s="58">
        <v>42401</v>
      </c>
      <c r="E3197" s="30" t="s">
        <v>1</v>
      </c>
      <c r="F3197">
        <v>3851</v>
      </c>
      <c r="G3197">
        <v>3683</v>
      </c>
      <c r="H3197">
        <v>168</v>
      </c>
      <c r="I3197">
        <v>5317</v>
      </c>
      <c r="J3197">
        <v>1675</v>
      </c>
      <c r="K3197">
        <f>TB_VOLUMEDEVENDAS[[#This Row],[Produção]]-TB_VOLUMEDEVENDAS[[#This Row],[Exportação]]</f>
        <v>3642</v>
      </c>
    </row>
    <row r="3198" spans="1:11" x14ac:dyDescent="0.2">
      <c r="A3198" s="56">
        <v>3</v>
      </c>
      <c r="B3198">
        <v>2016</v>
      </c>
      <c r="C3198" t="s">
        <v>18</v>
      </c>
      <c r="D3198" s="58">
        <v>42430</v>
      </c>
      <c r="E3198" s="30" t="s">
        <v>1</v>
      </c>
      <c r="F3198">
        <v>4843</v>
      </c>
      <c r="G3198">
        <v>4690</v>
      </c>
      <c r="H3198">
        <v>153</v>
      </c>
      <c r="I3198">
        <v>5661</v>
      </c>
      <c r="J3198">
        <v>1587</v>
      </c>
      <c r="K3198">
        <f>TB_VOLUMEDEVENDAS[[#This Row],[Produção]]-TB_VOLUMEDEVENDAS[[#This Row],[Exportação]]</f>
        <v>4074</v>
      </c>
    </row>
    <row r="3199" spans="1:11" x14ac:dyDescent="0.2">
      <c r="A3199" s="56">
        <v>4</v>
      </c>
      <c r="B3199">
        <v>2016</v>
      </c>
      <c r="C3199" t="s">
        <v>19</v>
      </c>
      <c r="D3199" s="58">
        <v>42461</v>
      </c>
      <c r="E3199" s="30" t="s">
        <v>1</v>
      </c>
      <c r="F3199">
        <v>4202</v>
      </c>
      <c r="G3199">
        <v>4098</v>
      </c>
      <c r="H3199">
        <v>104</v>
      </c>
      <c r="I3199">
        <v>5197</v>
      </c>
      <c r="J3199">
        <v>1697</v>
      </c>
      <c r="K3199">
        <f>TB_VOLUMEDEVENDAS[[#This Row],[Produção]]-TB_VOLUMEDEVENDAS[[#This Row],[Exportação]]</f>
        <v>3500</v>
      </c>
    </row>
    <row r="3200" spans="1:11" x14ac:dyDescent="0.2">
      <c r="A3200" s="56">
        <v>5</v>
      </c>
      <c r="B3200">
        <v>2016</v>
      </c>
      <c r="C3200" t="s">
        <v>20</v>
      </c>
      <c r="D3200" s="58">
        <v>42491</v>
      </c>
      <c r="E3200" s="30" t="s">
        <v>1</v>
      </c>
      <c r="F3200">
        <v>4076</v>
      </c>
      <c r="G3200">
        <v>3923</v>
      </c>
      <c r="H3200">
        <v>153</v>
      </c>
      <c r="I3200">
        <v>5332</v>
      </c>
      <c r="J3200">
        <v>1857</v>
      </c>
      <c r="K3200">
        <f>TB_VOLUMEDEVENDAS[[#This Row],[Produção]]-TB_VOLUMEDEVENDAS[[#This Row],[Exportação]]</f>
        <v>3475</v>
      </c>
    </row>
    <row r="3201" spans="1:11" x14ac:dyDescent="0.2">
      <c r="A3201" s="56">
        <v>6</v>
      </c>
      <c r="B3201">
        <v>2016</v>
      </c>
      <c r="C3201" t="s">
        <v>21</v>
      </c>
      <c r="D3201" s="58">
        <v>42522</v>
      </c>
      <c r="E3201" s="30" t="s">
        <v>1</v>
      </c>
      <c r="F3201">
        <v>4200</v>
      </c>
      <c r="G3201">
        <v>4037</v>
      </c>
      <c r="H3201">
        <v>163</v>
      </c>
      <c r="I3201">
        <v>5570</v>
      </c>
      <c r="J3201">
        <v>1718</v>
      </c>
      <c r="K3201">
        <f>TB_VOLUMEDEVENDAS[[#This Row],[Produção]]-TB_VOLUMEDEVENDAS[[#This Row],[Exportação]]</f>
        <v>3852</v>
      </c>
    </row>
    <row r="3202" spans="1:11" x14ac:dyDescent="0.2">
      <c r="A3202" s="56">
        <v>7</v>
      </c>
      <c r="B3202">
        <v>2016</v>
      </c>
      <c r="C3202" t="s">
        <v>22</v>
      </c>
      <c r="D3202" s="58">
        <v>42552</v>
      </c>
      <c r="E3202" s="30" t="s">
        <v>1</v>
      </c>
      <c r="F3202">
        <v>4684</v>
      </c>
      <c r="G3202">
        <v>4486</v>
      </c>
      <c r="H3202">
        <v>198</v>
      </c>
      <c r="I3202">
        <v>5091</v>
      </c>
      <c r="J3202">
        <v>1880</v>
      </c>
      <c r="K3202">
        <f>TB_VOLUMEDEVENDAS[[#This Row],[Produção]]-TB_VOLUMEDEVENDAS[[#This Row],[Exportação]]</f>
        <v>3211</v>
      </c>
    </row>
    <row r="3203" spans="1:11" x14ac:dyDescent="0.2">
      <c r="A3203" s="56">
        <v>8</v>
      </c>
      <c r="B3203">
        <v>2016</v>
      </c>
      <c r="C3203" t="s">
        <v>23</v>
      </c>
      <c r="D3203" s="58">
        <v>42583</v>
      </c>
      <c r="E3203" s="30" t="s">
        <v>1</v>
      </c>
      <c r="F3203">
        <v>4400</v>
      </c>
      <c r="G3203">
        <v>4236</v>
      </c>
      <c r="H3203">
        <v>164</v>
      </c>
      <c r="I3203">
        <v>5211</v>
      </c>
      <c r="J3203">
        <v>1499</v>
      </c>
      <c r="K3203">
        <f>TB_VOLUMEDEVENDAS[[#This Row],[Produção]]-TB_VOLUMEDEVENDAS[[#This Row],[Exportação]]</f>
        <v>3712</v>
      </c>
    </row>
    <row r="3204" spans="1:11" x14ac:dyDescent="0.2">
      <c r="A3204" s="56">
        <v>9</v>
      </c>
      <c r="B3204">
        <v>2016</v>
      </c>
      <c r="C3204" t="s">
        <v>24</v>
      </c>
      <c r="D3204" s="58">
        <v>42614</v>
      </c>
      <c r="E3204" s="30" t="s">
        <v>1</v>
      </c>
      <c r="F3204">
        <v>4194</v>
      </c>
      <c r="G3204">
        <v>4068</v>
      </c>
      <c r="H3204">
        <v>126</v>
      </c>
      <c r="I3204">
        <v>4846</v>
      </c>
      <c r="J3204">
        <v>2502</v>
      </c>
      <c r="K3204">
        <f>TB_VOLUMEDEVENDAS[[#This Row],[Produção]]-TB_VOLUMEDEVENDAS[[#This Row],[Exportação]]</f>
        <v>2344</v>
      </c>
    </row>
    <row r="3205" spans="1:11" x14ac:dyDescent="0.2">
      <c r="A3205" s="56">
        <v>10</v>
      </c>
      <c r="B3205">
        <v>2016</v>
      </c>
      <c r="C3205" t="s">
        <v>25</v>
      </c>
      <c r="D3205" s="58">
        <v>42644</v>
      </c>
      <c r="E3205" s="30" t="s">
        <v>1</v>
      </c>
      <c r="F3205">
        <v>3444</v>
      </c>
      <c r="G3205">
        <v>3322</v>
      </c>
      <c r="H3205">
        <v>122</v>
      </c>
      <c r="I3205">
        <v>4635</v>
      </c>
      <c r="J3205">
        <v>1651</v>
      </c>
      <c r="K3205">
        <f>TB_VOLUMEDEVENDAS[[#This Row],[Produção]]-TB_VOLUMEDEVENDAS[[#This Row],[Exportação]]</f>
        <v>2984</v>
      </c>
    </row>
    <row r="3206" spans="1:11" x14ac:dyDescent="0.2">
      <c r="A3206" s="56">
        <v>11</v>
      </c>
      <c r="B3206">
        <v>2016</v>
      </c>
      <c r="C3206" t="s">
        <v>26</v>
      </c>
      <c r="D3206" s="58">
        <v>42675</v>
      </c>
      <c r="E3206" s="30" t="s">
        <v>1</v>
      </c>
      <c r="F3206">
        <v>3800</v>
      </c>
      <c r="G3206">
        <v>3658</v>
      </c>
      <c r="H3206">
        <v>142</v>
      </c>
      <c r="I3206">
        <v>5362</v>
      </c>
      <c r="J3206">
        <v>2206</v>
      </c>
      <c r="K3206">
        <f>TB_VOLUMEDEVENDAS[[#This Row],[Produção]]-TB_VOLUMEDEVENDAS[[#This Row],[Exportação]]</f>
        <v>3156</v>
      </c>
    </row>
    <row r="3207" spans="1:11" x14ac:dyDescent="0.2">
      <c r="A3207" s="56">
        <v>12</v>
      </c>
      <c r="B3207">
        <v>2016</v>
      </c>
      <c r="C3207" t="s">
        <v>27</v>
      </c>
      <c r="D3207" s="58">
        <v>42705</v>
      </c>
      <c r="E3207" s="30" t="s">
        <v>1</v>
      </c>
      <c r="F3207">
        <v>4450</v>
      </c>
      <c r="G3207">
        <v>4276</v>
      </c>
      <c r="H3207">
        <v>174</v>
      </c>
      <c r="I3207">
        <v>4102</v>
      </c>
      <c r="J3207">
        <v>2434</v>
      </c>
      <c r="K3207">
        <f>TB_VOLUMEDEVENDAS[[#This Row],[Produção]]-TB_VOLUMEDEVENDAS[[#This Row],[Exportação]]</f>
        <v>1668</v>
      </c>
    </row>
    <row r="3208" spans="1:11" x14ac:dyDescent="0.2">
      <c r="A3208" s="56">
        <v>1</v>
      </c>
      <c r="B3208">
        <v>2017</v>
      </c>
      <c r="C3208" t="s">
        <v>16</v>
      </c>
      <c r="D3208" s="58">
        <v>42736</v>
      </c>
      <c r="E3208" s="30" t="s">
        <v>1</v>
      </c>
      <c r="F3208">
        <v>2948</v>
      </c>
      <c r="G3208">
        <v>2848</v>
      </c>
      <c r="H3208">
        <v>100</v>
      </c>
      <c r="I3208">
        <v>4482</v>
      </c>
      <c r="J3208">
        <v>1065</v>
      </c>
      <c r="K3208">
        <f>TB_VOLUMEDEVENDAS[[#This Row],[Produção]]-TB_VOLUMEDEVENDAS[[#This Row],[Exportação]]</f>
        <v>3417</v>
      </c>
    </row>
    <row r="3209" spans="1:11" x14ac:dyDescent="0.2">
      <c r="A3209" s="56">
        <v>2</v>
      </c>
      <c r="B3209">
        <v>2017</v>
      </c>
      <c r="C3209" t="s">
        <v>17</v>
      </c>
      <c r="D3209" s="58">
        <v>42767</v>
      </c>
      <c r="E3209" s="30" t="s">
        <v>1</v>
      </c>
      <c r="F3209">
        <v>2614</v>
      </c>
      <c r="G3209">
        <v>2505</v>
      </c>
      <c r="H3209">
        <v>109</v>
      </c>
      <c r="I3209">
        <v>5314</v>
      </c>
      <c r="J3209">
        <v>2122</v>
      </c>
      <c r="K3209">
        <f>TB_VOLUMEDEVENDAS[[#This Row],[Produção]]-TB_VOLUMEDEVENDAS[[#This Row],[Exportação]]</f>
        <v>3192</v>
      </c>
    </row>
    <row r="3210" spans="1:11" x14ac:dyDescent="0.2">
      <c r="A3210" s="56">
        <v>3</v>
      </c>
      <c r="B3210">
        <v>2017</v>
      </c>
      <c r="C3210" t="s">
        <v>18</v>
      </c>
      <c r="D3210" s="58">
        <v>42795</v>
      </c>
      <c r="E3210" s="30" t="s">
        <v>1</v>
      </c>
      <c r="F3210">
        <v>4104</v>
      </c>
      <c r="G3210">
        <v>3921</v>
      </c>
      <c r="H3210">
        <v>183</v>
      </c>
      <c r="I3210">
        <v>5952</v>
      </c>
      <c r="J3210">
        <v>2657</v>
      </c>
      <c r="K3210">
        <f>TB_VOLUMEDEVENDAS[[#This Row],[Produção]]-TB_VOLUMEDEVENDAS[[#This Row],[Exportação]]</f>
        <v>3295</v>
      </c>
    </row>
    <row r="3211" spans="1:11" x14ac:dyDescent="0.2">
      <c r="A3211" s="56">
        <v>4</v>
      </c>
      <c r="B3211">
        <v>2017</v>
      </c>
      <c r="C3211" t="s">
        <v>19</v>
      </c>
      <c r="D3211" s="58">
        <v>42826</v>
      </c>
      <c r="E3211" s="30" t="s">
        <v>1</v>
      </c>
      <c r="F3211">
        <v>3469</v>
      </c>
      <c r="G3211">
        <v>3338</v>
      </c>
      <c r="H3211">
        <v>131</v>
      </c>
      <c r="I3211">
        <v>5900</v>
      </c>
      <c r="J3211">
        <v>2469</v>
      </c>
      <c r="K3211">
        <f>TB_VOLUMEDEVENDAS[[#This Row],[Produção]]-TB_VOLUMEDEVENDAS[[#This Row],[Exportação]]</f>
        <v>3431</v>
      </c>
    </row>
    <row r="3212" spans="1:11" x14ac:dyDescent="0.2">
      <c r="A3212" s="56">
        <v>5</v>
      </c>
      <c r="B3212">
        <v>2017</v>
      </c>
      <c r="C3212" t="s">
        <v>20</v>
      </c>
      <c r="D3212" s="58">
        <v>42856</v>
      </c>
      <c r="E3212" s="30" t="s">
        <v>1</v>
      </c>
      <c r="F3212">
        <v>4105</v>
      </c>
      <c r="G3212">
        <v>3953</v>
      </c>
      <c r="H3212">
        <v>152</v>
      </c>
      <c r="I3212">
        <v>7576</v>
      </c>
      <c r="J3212">
        <v>2534</v>
      </c>
      <c r="K3212">
        <f>TB_VOLUMEDEVENDAS[[#This Row],[Produção]]-TB_VOLUMEDEVENDAS[[#This Row],[Exportação]]</f>
        <v>5042</v>
      </c>
    </row>
    <row r="3213" spans="1:11" x14ac:dyDescent="0.2">
      <c r="A3213" s="56">
        <v>6</v>
      </c>
      <c r="B3213">
        <v>2017</v>
      </c>
      <c r="C3213" t="s">
        <v>21</v>
      </c>
      <c r="D3213" s="58">
        <v>42887</v>
      </c>
      <c r="E3213" s="30" t="s">
        <v>1</v>
      </c>
      <c r="F3213">
        <v>4217</v>
      </c>
      <c r="G3213">
        <v>4073</v>
      </c>
      <c r="H3213">
        <v>144</v>
      </c>
      <c r="I3213">
        <v>6797</v>
      </c>
      <c r="J3213">
        <v>2784</v>
      </c>
      <c r="K3213">
        <f>TB_VOLUMEDEVENDAS[[#This Row],[Produção]]-TB_VOLUMEDEVENDAS[[#This Row],[Exportação]]</f>
        <v>4013</v>
      </c>
    </row>
    <row r="3214" spans="1:11" x14ac:dyDescent="0.2">
      <c r="A3214" s="56">
        <v>7</v>
      </c>
      <c r="B3214">
        <v>2017</v>
      </c>
      <c r="C3214" t="s">
        <v>22</v>
      </c>
      <c r="D3214" s="58">
        <v>42917</v>
      </c>
      <c r="E3214" s="30" t="s">
        <v>1</v>
      </c>
      <c r="F3214">
        <v>4535</v>
      </c>
      <c r="G3214">
        <v>4397</v>
      </c>
      <c r="H3214">
        <v>138</v>
      </c>
      <c r="I3214">
        <v>7093</v>
      </c>
      <c r="J3214">
        <v>2753</v>
      </c>
      <c r="K3214">
        <f>TB_VOLUMEDEVENDAS[[#This Row],[Produção]]-TB_VOLUMEDEVENDAS[[#This Row],[Exportação]]</f>
        <v>4340</v>
      </c>
    </row>
    <row r="3215" spans="1:11" x14ac:dyDescent="0.2">
      <c r="A3215" s="56">
        <v>8</v>
      </c>
      <c r="B3215">
        <v>2017</v>
      </c>
      <c r="C3215" t="s">
        <v>23</v>
      </c>
      <c r="D3215" s="58">
        <v>42948</v>
      </c>
      <c r="E3215" s="30" t="s">
        <v>1</v>
      </c>
      <c r="F3215">
        <v>4834</v>
      </c>
      <c r="G3215">
        <v>4659</v>
      </c>
      <c r="H3215">
        <v>175</v>
      </c>
      <c r="I3215">
        <v>8488</v>
      </c>
      <c r="J3215">
        <v>2634</v>
      </c>
      <c r="K3215">
        <f>TB_VOLUMEDEVENDAS[[#This Row],[Produção]]-TB_VOLUMEDEVENDAS[[#This Row],[Exportação]]</f>
        <v>5854</v>
      </c>
    </row>
    <row r="3216" spans="1:11" x14ac:dyDescent="0.2">
      <c r="A3216" s="56">
        <v>9</v>
      </c>
      <c r="B3216">
        <v>2017</v>
      </c>
      <c r="C3216" t="s">
        <v>24</v>
      </c>
      <c r="D3216" s="58">
        <v>42979</v>
      </c>
      <c r="E3216" s="30" t="s">
        <v>1</v>
      </c>
      <c r="F3216">
        <v>4540</v>
      </c>
      <c r="G3216">
        <v>4395</v>
      </c>
      <c r="H3216">
        <v>145</v>
      </c>
      <c r="I3216">
        <v>7599</v>
      </c>
      <c r="J3216">
        <v>2404</v>
      </c>
      <c r="K3216">
        <f>TB_VOLUMEDEVENDAS[[#This Row],[Produção]]-TB_VOLUMEDEVENDAS[[#This Row],[Exportação]]</f>
        <v>5195</v>
      </c>
    </row>
    <row r="3217" spans="1:11" x14ac:dyDescent="0.2">
      <c r="A3217" s="56">
        <v>10</v>
      </c>
      <c r="B3217">
        <v>2017</v>
      </c>
      <c r="C3217" t="s">
        <v>25</v>
      </c>
      <c r="D3217" s="58">
        <v>43009</v>
      </c>
      <c r="E3217" s="30" t="s">
        <v>1</v>
      </c>
      <c r="F3217">
        <v>5029</v>
      </c>
      <c r="G3217">
        <v>4892</v>
      </c>
      <c r="H3217">
        <v>137</v>
      </c>
      <c r="I3217">
        <v>8241</v>
      </c>
      <c r="J3217">
        <v>2348</v>
      </c>
      <c r="K3217">
        <f>TB_VOLUMEDEVENDAS[[#This Row],[Produção]]-TB_VOLUMEDEVENDAS[[#This Row],[Exportação]]</f>
        <v>5893</v>
      </c>
    </row>
    <row r="3218" spans="1:11" x14ac:dyDescent="0.2">
      <c r="A3218" s="56">
        <v>11</v>
      </c>
      <c r="B3218">
        <v>2017</v>
      </c>
      <c r="C3218" t="s">
        <v>26</v>
      </c>
      <c r="D3218" s="58">
        <v>43040</v>
      </c>
      <c r="E3218" s="30" t="s">
        <v>1</v>
      </c>
      <c r="F3218">
        <v>5472</v>
      </c>
      <c r="G3218">
        <v>5264</v>
      </c>
      <c r="H3218">
        <v>208</v>
      </c>
      <c r="I3218">
        <v>8166</v>
      </c>
      <c r="J3218">
        <v>2302</v>
      </c>
      <c r="K3218">
        <f>TB_VOLUMEDEVENDAS[[#This Row],[Produção]]-TB_VOLUMEDEVENDAS[[#This Row],[Exportação]]</f>
        <v>5864</v>
      </c>
    </row>
    <row r="3219" spans="1:11" x14ac:dyDescent="0.2">
      <c r="A3219" s="56">
        <v>12</v>
      </c>
      <c r="B3219">
        <v>2017</v>
      </c>
      <c r="C3219" t="s">
        <v>27</v>
      </c>
      <c r="D3219" s="58">
        <v>43070</v>
      </c>
      <c r="E3219" s="30" t="s">
        <v>1</v>
      </c>
      <c r="F3219">
        <v>6076</v>
      </c>
      <c r="G3219">
        <v>5915</v>
      </c>
      <c r="H3219">
        <v>161</v>
      </c>
      <c r="I3219">
        <v>7436</v>
      </c>
      <c r="J3219">
        <v>2148</v>
      </c>
      <c r="K3219">
        <f>TB_VOLUMEDEVENDAS[[#This Row],[Produção]]-TB_VOLUMEDEVENDAS[[#This Row],[Exportação]]</f>
        <v>5288</v>
      </c>
    </row>
    <row r="3220" spans="1:11" x14ac:dyDescent="0.2">
      <c r="A3220" s="56">
        <v>1</v>
      </c>
      <c r="B3220">
        <v>2018</v>
      </c>
      <c r="C3220" t="s">
        <v>16</v>
      </c>
      <c r="D3220" s="58">
        <v>43101</v>
      </c>
      <c r="E3220" s="30" t="s">
        <v>1</v>
      </c>
      <c r="F3220">
        <v>4561</v>
      </c>
      <c r="G3220">
        <v>4447</v>
      </c>
      <c r="H3220">
        <v>114</v>
      </c>
      <c r="I3220">
        <v>6707</v>
      </c>
      <c r="J3220">
        <v>1865</v>
      </c>
      <c r="K3220">
        <f>TB_VOLUMEDEVENDAS[[#This Row],[Produção]]-TB_VOLUMEDEVENDAS[[#This Row],[Exportação]]</f>
        <v>4842</v>
      </c>
    </row>
    <row r="3221" spans="1:11" x14ac:dyDescent="0.2">
      <c r="A3221" s="56">
        <v>2</v>
      </c>
      <c r="B3221">
        <v>2018</v>
      </c>
      <c r="C3221" t="s">
        <v>17</v>
      </c>
      <c r="D3221" s="58">
        <v>43132</v>
      </c>
      <c r="E3221" s="30" t="s">
        <v>1</v>
      </c>
      <c r="F3221">
        <v>4040</v>
      </c>
      <c r="G3221">
        <v>3952</v>
      </c>
      <c r="H3221">
        <v>88</v>
      </c>
      <c r="I3221">
        <v>7780</v>
      </c>
      <c r="J3221">
        <v>2709</v>
      </c>
      <c r="K3221">
        <f>TB_VOLUMEDEVENDAS[[#This Row],[Produção]]-TB_VOLUMEDEVENDAS[[#This Row],[Exportação]]</f>
        <v>5071</v>
      </c>
    </row>
    <row r="3222" spans="1:11" x14ac:dyDescent="0.2">
      <c r="A3222" s="56">
        <v>3</v>
      </c>
      <c r="B3222">
        <v>2018</v>
      </c>
      <c r="C3222" t="s">
        <v>18</v>
      </c>
      <c r="D3222" s="58">
        <v>43160</v>
      </c>
      <c r="E3222" s="30" t="s">
        <v>1</v>
      </c>
      <c r="F3222">
        <v>5933</v>
      </c>
      <c r="G3222">
        <v>5830</v>
      </c>
      <c r="H3222">
        <v>103</v>
      </c>
      <c r="I3222">
        <v>9947</v>
      </c>
      <c r="J3222">
        <v>2757</v>
      </c>
      <c r="K3222">
        <f>TB_VOLUMEDEVENDAS[[#This Row],[Produção]]-TB_VOLUMEDEVENDAS[[#This Row],[Exportação]]</f>
        <v>7190</v>
      </c>
    </row>
    <row r="3223" spans="1:11" x14ac:dyDescent="0.2">
      <c r="A3223" s="56">
        <v>4</v>
      </c>
      <c r="B3223">
        <v>2018</v>
      </c>
      <c r="C3223" t="s">
        <v>19</v>
      </c>
      <c r="D3223" s="58">
        <v>43191</v>
      </c>
      <c r="E3223" s="30" t="s">
        <v>1</v>
      </c>
      <c r="F3223">
        <v>6166</v>
      </c>
      <c r="G3223">
        <v>6040</v>
      </c>
      <c r="H3223">
        <v>126</v>
      </c>
      <c r="I3223">
        <v>9095</v>
      </c>
      <c r="J3223">
        <v>2736</v>
      </c>
      <c r="K3223">
        <f>TB_VOLUMEDEVENDAS[[#This Row],[Produção]]-TB_VOLUMEDEVENDAS[[#This Row],[Exportação]]</f>
        <v>6359</v>
      </c>
    </row>
    <row r="3224" spans="1:11" x14ac:dyDescent="0.2">
      <c r="A3224" s="56">
        <v>5</v>
      </c>
      <c r="B3224">
        <v>2018</v>
      </c>
      <c r="C3224" t="s">
        <v>20</v>
      </c>
      <c r="D3224" s="58">
        <v>43221</v>
      </c>
      <c r="E3224" s="30" t="s">
        <v>1</v>
      </c>
      <c r="F3224">
        <v>5626</v>
      </c>
      <c r="G3224">
        <v>5475</v>
      </c>
      <c r="H3224">
        <v>151</v>
      </c>
      <c r="I3224">
        <v>7423</v>
      </c>
      <c r="J3224">
        <v>1783</v>
      </c>
      <c r="K3224">
        <f>TB_VOLUMEDEVENDAS[[#This Row],[Produção]]-TB_VOLUMEDEVENDAS[[#This Row],[Exportação]]</f>
        <v>5640</v>
      </c>
    </row>
    <row r="3225" spans="1:11" x14ac:dyDescent="0.2">
      <c r="A3225" s="56">
        <v>6</v>
      </c>
      <c r="B3225">
        <v>2018</v>
      </c>
      <c r="C3225" t="s">
        <v>21</v>
      </c>
      <c r="D3225" s="58">
        <v>43252</v>
      </c>
      <c r="E3225" s="30" t="s">
        <v>1</v>
      </c>
      <c r="F3225">
        <v>5704</v>
      </c>
      <c r="G3225">
        <v>5561</v>
      </c>
      <c r="H3225">
        <v>143</v>
      </c>
      <c r="I3225">
        <v>8635</v>
      </c>
      <c r="J3225">
        <v>2511</v>
      </c>
      <c r="K3225">
        <f>TB_VOLUMEDEVENDAS[[#This Row],[Produção]]-TB_VOLUMEDEVENDAS[[#This Row],[Exportação]]</f>
        <v>6124</v>
      </c>
    </row>
    <row r="3226" spans="1:11" x14ac:dyDescent="0.2">
      <c r="A3226" s="56">
        <v>7</v>
      </c>
      <c r="B3226">
        <v>2018</v>
      </c>
      <c r="C3226" t="s">
        <v>22</v>
      </c>
      <c r="D3226" s="58">
        <v>43282</v>
      </c>
      <c r="E3226" s="30" t="s">
        <v>1</v>
      </c>
      <c r="F3226">
        <v>6591</v>
      </c>
      <c r="G3226">
        <v>6454</v>
      </c>
      <c r="H3226">
        <v>137</v>
      </c>
      <c r="I3226">
        <v>8855</v>
      </c>
      <c r="J3226">
        <v>2148</v>
      </c>
      <c r="K3226">
        <f>TB_VOLUMEDEVENDAS[[#This Row],[Produção]]-TB_VOLUMEDEVENDAS[[#This Row],[Exportação]]</f>
        <v>6707</v>
      </c>
    </row>
    <row r="3227" spans="1:11" x14ac:dyDescent="0.2">
      <c r="A3227" s="56">
        <v>8</v>
      </c>
      <c r="B3227">
        <v>2018</v>
      </c>
      <c r="C3227" t="s">
        <v>23</v>
      </c>
      <c r="D3227" s="58">
        <v>43313</v>
      </c>
      <c r="E3227" s="30" t="s">
        <v>1</v>
      </c>
      <c r="F3227">
        <v>7457</v>
      </c>
      <c r="G3227">
        <v>7270</v>
      </c>
      <c r="H3227">
        <v>187</v>
      </c>
      <c r="I3227">
        <v>9697</v>
      </c>
      <c r="J3227">
        <v>2161</v>
      </c>
      <c r="K3227">
        <f>TB_VOLUMEDEVENDAS[[#This Row],[Produção]]-TB_VOLUMEDEVENDAS[[#This Row],[Exportação]]</f>
        <v>7536</v>
      </c>
    </row>
    <row r="3228" spans="1:11" x14ac:dyDescent="0.2">
      <c r="A3228" s="56">
        <v>9</v>
      </c>
      <c r="B3228">
        <v>2018</v>
      </c>
      <c r="C3228" t="s">
        <v>24</v>
      </c>
      <c r="D3228" s="58">
        <v>43344</v>
      </c>
      <c r="E3228" s="30" t="s">
        <v>1</v>
      </c>
      <c r="F3228">
        <v>6708</v>
      </c>
      <c r="G3228">
        <v>6524</v>
      </c>
      <c r="H3228">
        <v>184</v>
      </c>
      <c r="I3228">
        <v>9115</v>
      </c>
      <c r="J3228">
        <v>1794</v>
      </c>
      <c r="K3228">
        <f>TB_VOLUMEDEVENDAS[[#This Row],[Produção]]-TB_VOLUMEDEVENDAS[[#This Row],[Exportação]]</f>
        <v>7321</v>
      </c>
    </row>
    <row r="3229" spans="1:11" x14ac:dyDescent="0.2">
      <c r="A3229" s="56">
        <v>10</v>
      </c>
      <c r="B3229">
        <v>2018</v>
      </c>
      <c r="C3229" t="s">
        <v>25</v>
      </c>
      <c r="D3229" s="58">
        <v>43374</v>
      </c>
      <c r="E3229" s="30" t="s">
        <v>1</v>
      </c>
      <c r="F3229">
        <v>7897</v>
      </c>
      <c r="G3229">
        <v>7663</v>
      </c>
      <c r="H3229">
        <v>234</v>
      </c>
      <c r="I3229">
        <v>10858</v>
      </c>
      <c r="J3229">
        <v>1731</v>
      </c>
      <c r="K3229">
        <f>TB_VOLUMEDEVENDAS[[#This Row],[Produção]]-TB_VOLUMEDEVENDAS[[#This Row],[Exportação]]</f>
        <v>9127</v>
      </c>
    </row>
    <row r="3230" spans="1:11" x14ac:dyDescent="0.2">
      <c r="A3230" s="56">
        <v>11</v>
      </c>
      <c r="B3230">
        <v>2018</v>
      </c>
      <c r="C3230" t="s">
        <v>26</v>
      </c>
      <c r="D3230" s="58">
        <v>43405</v>
      </c>
      <c r="E3230" s="30" t="s">
        <v>1</v>
      </c>
      <c r="F3230">
        <v>7680</v>
      </c>
      <c r="G3230">
        <v>7452</v>
      </c>
      <c r="H3230">
        <v>228</v>
      </c>
      <c r="I3230">
        <v>10043</v>
      </c>
      <c r="J3230">
        <v>1392</v>
      </c>
      <c r="K3230">
        <f>TB_VOLUMEDEVENDAS[[#This Row],[Produção]]-TB_VOLUMEDEVENDAS[[#This Row],[Exportação]]</f>
        <v>8651</v>
      </c>
    </row>
    <row r="3231" spans="1:11" x14ac:dyDescent="0.2">
      <c r="A3231" s="56">
        <v>12</v>
      </c>
      <c r="B3231">
        <v>2018</v>
      </c>
      <c r="C3231" t="s">
        <v>27</v>
      </c>
      <c r="D3231" s="58">
        <v>43435</v>
      </c>
      <c r="E3231" s="30" t="s">
        <v>1</v>
      </c>
      <c r="F3231">
        <v>7642</v>
      </c>
      <c r="G3231">
        <v>7401</v>
      </c>
      <c r="H3231">
        <v>241</v>
      </c>
      <c r="I3231">
        <v>7379</v>
      </c>
      <c r="J3231">
        <v>1055</v>
      </c>
      <c r="K3231">
        <f>TB_VOLUMEDEVENDAS[[#This Row],[Produção]]-TB_VOLUMEDEVENDAS[[#This Row],[Exportação]]</f>
        <v>6324</v>
      </c>
    </row>
    <row r="3232" spans="1:11" x14ac:dyDescent="0.2">
      <c r="A3232" s="56">
        <v>1</v>
      </c>
      <c r="B3232">
        <v>2019</v>
      </c>
      <c r="C3232" t="s">
        <v>16</v>
      </c>
      <c r="D3232" s="58">
        <v>43466</v>
      </c>
      <c r="E3232" s="30" t="s">
        <v>1</v>
      </c>
      <c r="F3232">
        <v>6987</v>
      </c>
      <c r="G3232">
        <v>6740</v>
      </c>
      <c r="H3232">
        <v>247</v>
      </c>
      <c r="I3232">
        <v>6811</v>
      </c>
      <c r="J3232">
        <v>520</v>
      </c>
      <c r="K3232">
        <f>TB_VOLUMEDEVENDAS[[#This Row],[Produção]]-TB_VOLUMEDEVENDAS[[#This Row],[Exportação]]</f>
        <v>6291</v>
      </c>
    </row>
    <row r="3233" spans="1:11" x14ac:dyDescent="0.2">
      <c r="A3233" s="56">
        <v>2</v>
      </c>
      <c r="B3233">
        <v>2019</v>
      </c>
      <c r="C3233" t="s">
        <v>17</v>
      </c>
      <c r="D3233" s="58">
        <v>43497</v>
      </c>
      <c r="E3233" s="30" t="s">
        <v>1</v>
      </c>
      <c r="F3233">
        <v>6876</v>
      </c>
      <c r="G3233">
        <v>6626</v>
      </c>
      <c r="H3233">
        <v>250</v>
      </c>
      <c r="I3233">
        <v>9631</v>
      </c>
      <c r="J3233">
        <v>806</v>
      </c>
      <c r="K3233">
        <f>TB_VOLUMEDEVENDAS[[#This Row],[Produção]]-TB_VOLUMEDEVENDAS[[#This Row],[Exportação]]</f>
        <v>8825</v>
      </c>
    </row>
    <row r="3234" spans="1:11" x14ac:dyDescent="0.2">
      <c r="A3234" s="56">
        <v>3</v>
      </c>
      <c r="B3234">
        <v>2019</v>
      </c>
      <c r="C3234" t="s">
        <v>18</v>
      </c>
      <c r="D3234" s="58">
        <v>43525</v>
      </c>
      <c r="E3234" s="30" t="s">
        <v>1</v>
      </c>
      <c r="F3234">
        <v>7601</v>
      </c>
      <c r="G3234">
        <v>7366</v>
      </c>
      <c r="H3234">
        <v>235</v>
      </c>
      <c r="I3234">
        <v>8319</v>
      </c>
      <c r="J3234">
        <v>1193</v>
      </c>
      <c r="K3234">
        <f>TB_VOLUMEDEVENDAS[[#This Row],[Produção]]-TB_VOLUMEDEVENDAS[[#This Row],[Exportação]]</f>
        <v>7126</v>
      </c>
    </row>
    <row r="3235" spans="1:11" x14ac:dyDescent="0.2">
      <c r="A3235" s="56">
        <v>4</v>
      </c>
      <c r="B3235">
        <v>2019</v>
      </c>
      <c r="C3235" t="s">
        <v>19</v>
      </c>
      <c r="D3235" s="58">
        <v>43556</v>
      </c>
      <c r="E3235" s="30" t="s">
        <v>1</v>
      </c>
      <c r="F3235">
        <v>8502</v>
      </c>
      <c r="G3235">
        <v>8211</v>
      </c>
      <c r="H3235">
        <v>291</v>
      </c>
      <c r="I3235">
        <v>9412</v>
      </c>
      <c r="J3235">
        <v>1104</v>
      </c>
      <c r="K3235">
        <f>TB_VOLUMEDEVENDAS[[#This Row],[Produção]]-TB_VOLUMEDEVENDAS[[#This Row],[Exportação]]</f>
        <v>8308</v>
      </c>
    </row>
    <row r="3236" spans="1:11" x14ac:dyDescent="0.2">
      <c r="A3236" s="56">
        <v>5</v>
      </c>
      <c r="B3236">
        <v>2019</v>
      </c>
      <c r="C3236" t="s">
        <v>20</v>
      </c>
      <c r="D3236" s="58">
        <v>43586</v>
      </c>
      <c r="E3236" s="30" t="s">
        <v>1</v>
      </c>
      <c r="F3236">
        <v>9128</v>
      </c>
      <c r="G3236">
        <v>8860</v>
      </c>
      <c r="H3236">
        <v>268</v>
      </c>
      <c r="I3236">
        <v>11230</v>
      </c>
      <c r="J3236">
        <v>1323</v>
      </c>
      <c r="K3236">
        <f>TB_VOLUMEDEVENDAS[[#This Row],[Produção]]-TB_VOLUMEDEVENDAS[[#This Row],[Exportação]]</f>
        <v>9907</v>
      </c>
    </row>
    <row r="3237" spans="1:11" x14ac:dyDescent="0.2">
      <c r="A3237" s="56">
        <v>6</v>
      </c>
      <c r="B3237">
        <v>2019</v>
      </c>
      <c r="C3237" t="s">
        <v>21</v>
      </c>
      <c r="D3237" s="58">
        <v>43617</v>
      </c>
      <c r="E3237" s="30" t="s">
        <v>1</v>
      </c>
      <c r="F3237">
        <v>7688</v>
      </c>
      <c r="G3237">
        <v>7465</v>
      </c>
      <c r="H3237">
        <v>223</v>
      </c>
      <c r="I3237">
        <v>9993</v>
      </c>
      <c r="J3237">
        <v>1045</v>
      </c>
      <c r="K3237">
        <f>TB_VOLUMEDEVENDAS[[#This Row],[Produção]]-TB_VOLUMEDEVENDAS[[#This Row],[Exportação]]</f>
        <v>8948</v>
      </c>
    </row>
    <row r="3238" spans="1:11" x14ac:dyDescent="0.2">
      <c r="A3238" s="56">
        <v>7</v>
      </c>
      <c r="B3238">
        <v>2019</v>
      </c>
      <c r="C3238" t="s">
        <v>22</v>
      </c>
      <c r="D3238" s="58">
        <v>43647</v>
      </c>
      <c r="E3238" s="30" t="s">
        <v>1</v>
      </c>
      <c r="F3238">
        <v>8942</v>
      </c>
      <c r="G3238">
        <v>8733</v>
      </c>
      <c r="H3238">
        <v>209</v>
      </c>
      <c r="I3238">
        <v>10918</v>
      </c>
      <c r="J3238">
        <v>1510</v>
      </c>
      <c r="K3238">
        <f>TB_VOLUMEDEVENDAS[[#This Row],[Produção]]-TB_VOLUMEDEVENDAS[[#This Row],[Exportação]]</f>
        <v>9408</v>
      </c>
    </row>
    <row r="3239" spans="1:11" x14ac:dyDescent="0.2">
      <c r="A3239" s="56">
        <v>8</v>
      </c>
      <c r="B3239">
        <v>2019</v>
      </c>
      <c r="C3239" t="s">
        <v>23</v>
      </c>
      <c r="D3239" s="58">
        <v>43678</v>
      </c>
      <c r="E3239" s="30" t="s">
        <v>1</v>
      </c>
      <c r="F3239">
        <v>9433</v>
      </c>
      <c r="G3239">
        <v>9181</v>
      </c>
      <c r="H3239">
        <v>252</v>
      </c>
      <c r="I3239">
        <v>10732</v>
      </c>
      <c r="J3239">
        <v>1353</v>
      </c>
      <c r="K3239">
        <f>TB_VOLUMEDEVENDAS[[#This Row],[Produção]]-TB_VOLUMEDEVENDAS[[#This Row],[Exportação]]</f>
        <v>9379</v>
      </c>
    </row>
    <row r="3240" spans="1:11" x14ac:dyDescent="0.2">
      <c r="A3240" s="56">
        <v>9</v>
      </c>
      <c r="B3240">
        <v>2019</v>
      </c>
      <c r="C3240" t="s">
        <v>24</v>
      </c>
      <c r="D3240" s="58">
        <v>43709</v>
      </c>
      <c r="E3240" s="30" t="s">
        <v>1</v>
      </c>
      <c r="F3240">
        <v>9098</v>
      </c>
      <c r="G3240">
        <v>8915</v>
      </c>
      <c r="H3240">
        <v>183</v>
      </c>
      <c r="I3240">
        <v>10406</v>
      </c>
      <c r="J3240">
        <v>984</v>
      </c>
      <c r="K3240">
        <f>TB_VOLUMEDEVENDAS[[#This Row],[Produção]]-TB_VOLUMEDEVENDAS[[#This Row],[Exportação]]</f>
        <v>9422</v>
      </c>
    </row>
    <row r="3241" spans="1:11" x14ac:dyDescent="0.2">
      <c r="A3241" s="56">
        <v>10</v>
      </c>
      <c r="B3241">
        <v>2019</v>
      </c>
      <c r="C3241" t="s">
        <v>25</v>
      </c>
      <c r="D3241" s="58">
        <v>43739</v>
      </c>
      <c r="E3241" s="30" t="s">
        <v>1</v>
      </c>
      <c r="F3241">
        <v>9418</v>
      </c>
      <c r="G3241">
        <v>9169</v>
      </c>
      <c r="H3241">
        <v>249</v>
      </c>
      <c r="I3241">
        <v>11286</v>
      </c>
      <c r="J3241">
        <v>1499</v>
      </c>
      <c r="K3241">
        <f>TB_VOLUMEDEVENDAS[[#This Row],[Produção]]-TB_VOLUMEDEVENDAS[[#This Row],[Exportação]]</f>
        <v>9787</v>
      </c>
    </row>
    <row r="3242" spans="1:11" x14ac:dyDescent="0.2">
      <c r="A3242" s="56">
        <v>11</v>
      </c>
      <c r="B3242">
        <v>2019</v>
      </c>
      <c r="C3242" t="s">
        <v>26</v>
      </c>
      <c r="D3242" s="58">
        <v>43770</v>
      </c>
      <c r="E3242" s="30" t="s">
        <v>1</v>
      </c>
      <c r="F3242">
        <v>9064</v>
      </c>
      <c r="G3242">
        <v>8859</v>
      </c>
      <c r="H3242">
        <v>205</v>
      </c>
      <c r="I3242">
        <v>8764</v>
      </c>
      <c r="J3242">
        <v>1242</v>
      </c>
      <c r="K3242">
        <f>TB_VOLUMEDEVENDAS[[#This Row],[Produção]]-TB_VOLUMEDEVENDAS[[#This Row],[Exportação]]</f>
        <v>7522</v>
      </c>
    </row>
    <row r="3243" spans="1:11" x14ac:dyDescent="0.2">
      <c r="A3243" s="56">
        <v>12</v>
      </c>
      <c r="B3243">
        <v>2019</v>
      </c>
      <c r="C3243" t="s">
        <v>27</v>
      </c>
      <c r="D3243" s="58">
        <v>43800</v>
      </c>
      <c r="E3243" s="30" t="s">
        <v>1</v>
      </c>
      <c r="F3243">
        <v>8598</v>
      </c>
      <c r="G3243">
        <v>8095</v>
      </c>
      <c r="H3243">
        <v>503</v>
      </c>
      <c r="I3243">
        <v>5974</v>
      </c>
      <c r="J3243">
        <v>973</v>
      </c>
      <c r="K3243">
        <f>TB_VOLUMEDEVENDAS[[#This Row],[Produção]]-TB_VOLUMEDEVENDAS[[#This Row],[Exportação]]</f>
        <v>5001</v>
      </c>
    </row>
    <row r="3244" spans="1:11" x14ac:dyDescent="0.2">
      <c r="A3244" s="56">
        <v>1</v>
      </c>
      <c r="B3244">
        <v>2020</v>
      </c>
      <c r="C3244" t="s">
        <v>16</v>
      </c>
      <c r="D3244" s="58">
        <v>43831</v>
      </c>
      <c r="E3244" s="30" t="s">
        <v>1</v>
      </c>
      <c r="F3244">
        <v>7285</v>
      </c>
      <c r="G3244">
        <v>6806</v>
      </c>
      <c r="H3244">
        <v>479</v>
      </c>
      <c r="I3244">
        <v>7169</v>
      </c>
      <c r="J3244">
        <v>893</v>
      </c>
      <c r="K3244">
        <f>TB_VOLUMEDEVENDAS[[#This Row],[Produção]]-TB_VOLUMEDEVENDAS[[#This Row],[Exportação]]</f>
        <v>6276</v>
      </c>
    </row>
    <row r="3245" spans="1:11" x14ac:dyDescent="0.2">
      <c r="A3245" s="56">
        <v>2</v>
      </c>
      <c r="B3245">
        <v>2020</v>
      </c>
      <c r="C3245" t="s">
        <v>17</v>
      </c>
      <c r="D3245" s="58">
        <v>43862</v>
      </c>
      <c r="E3245" s="30" t="s">
        <v>1</v>
      </c>
      <c r="F3245">
        <v>6412</v>
      </c>
      <c r="G3245">
        <v>6156</v>
      </c>
      <c r="H3245">
        <v>256</v>
      </c>
      <c r="I3245">
        <v>9131</v>
      </c>
      <c r="J3245">
        <v>897</v>
      </c>
      <c r="K3245">
        <f>TB_VOLUMEDEVENDAS[[#This Row],[Produção]]-TB_VOLUMEDEVENDAS[[#This Row],[Exportação]]</f>
        <v>8234</v>
      </c>
    </row>
    <row r="3246" spans="1:11" x14ac:dyDescent="0.2">
      <c r="A3246" s="56">
        <v>3</v>
      </c>
      <c r="B3246">
        <v>2020</v>
      </c>
      <c r="C3246" t="s">
        <v>18</v>
      </c>
      <c r="D3246" s="58">
        <v>43891</v>
      </c>
      <c r="E3246" s="30" t="s">
        <v>1</v>
      </c>
      <c r="F3246">
        <v>6438</v>
      </c>
      <c r="G3246">
        <v>6280</v>
      </c>
      <c r="H3246">
        <v>158</v>
      </c>
      <c r="I3246">
        <v>8406</v>
      </c>
      <c r="J3246">
        <v>969</v>
      </c>
      <c r="K3246">
        <f>TB_VOLUMEDEVENDAS[[#This Row],[Produção]]-TB_VOLUMEDEVENDAS[[#This Row],[Exportação]]</f>
        <v>7437</v>
      </c>
    </row>
    <row r="3247" spans="1:11" x14ac:dyDescent="0.2">
      <c r="A3247" s="56">
        <v>4</v>
      </c>
      <c r="B3247">
        <v>2020</v>
      </c>
      <c r="C3247" t="s">
        <v>19</v>
      </c>
      <c r="D3247" s="58">
        <v>43922</v>
      </c>
      <c r="E3247" s="30" t="s">
        <v>1</v>
      </c>
      <c r="F3247">
        <v>3952</v>
      </c>
      <c r="G3247">
        <v>3799</v>
      </c>
      <c r="H3247">
        <v>153</v>
      </c>
      <c r="I3247">
        <v>403</v>
      </c>
      <c r="J3247">
        <v>217</v>
      </c>
      <c r="K3247">
        <f>TB_VOLUMEDEVENDAS[[#This Row],[Produção]]-TB_VOLUMEDEVENDAS[[#This Row],[Exportação]]</f>
        <v>186</v>
      </c>
    </row>
    <row r="3248" spans="1:11" x14ac:dyDescent="0.2">
      <c r="A3248" s="56">
        <v>5</v>
      </c>
      <c r="B3248">
        <v>2020</v>
      </c>
      <c r="C3248" t="s">
        <v>20</v>
      </c>
      <c r="D3248" s="58">
        <v>43952</v>
      </c>
      <c r="E3248" s="30" t="s">
        <v>1</v>
      </c>
      <c r="F3248">
        <v>4819</v>
      </c>
      <c r="G3248">
        <v>4593</v>
      </c>
      <c r="H3248">
        <v>226</v>
      </c>
      <c r="I3248">
        <v>4054</v>
      </c>
      <c r="J3248">
        <v>636</v>
      </c>
      <c r="K3248">
        <f>TB_VOLUMEDEVENDAS[[#This Row],[Produção]]-TB_VOLUMEDEVENDAS[[#This Row],[Exportação]]</f>
        <v>3418</v>
      </c>
    </row>
    <row r="3249" spans="1:11" x14ac:dyDescent="0.2">
      <c r="A3249" s="56">
        <v>6</v>
      </c>
      <c r="B3249">
        <v>2020</v>
      </c>
      <c r="C3249" t="s">
        <v>21</v>
      </c>
      <c r="D3249" s="58">
        <v>43983</v>
      </c>
      <c r="E3249" s="30" t="s">
        <v>1</v>
      </c>
      <c r="F3249">
        <v>8954</v>
      </c>
      <c r="G3249">
        <v>8519</v>
      </c>
      <c r="H3249">
        <v>435</v>
      </c>
      <c r="I3249">
        <v>5575</v>
      </c>
      <c r="J3249">
        <v>1187</v>
      </c>
      <c r="K3249">
        <f>TB_VOLUMEDEVENDAS[[#This Row],[Produção]]-TB_VOLUMEDEVENDAS[[#This Row],[Exportação]]</f>
        <v>4388</v>
      </c>
    </row>
    <row r="3250" spans="1:11" x14ac:dyDescent="0.2">
      <c r="A3250" s="56">
        <v>7</v>
      </c>
      <c r="B3250">
        <v>2020</v>
      </c>
      <c r="C3250" t="s">
        <v>22</v>
      </c>
      <c r="D3250" s="58">
        <v>44013</v>
      </c>
      <c r="E3250" s="30" t="s">
        <v>1</v>
      </c>
      <c r="F3250">
        <v>9540</v>
      </c>
      <c r="G3250">
        <v>9110</v>
      </c>
      <c r="H3250">
        <v>430</v>
      </c>
      <c r="I3250">
        <v>6820</v>
      </c>
      <c r="J3250">
        <v>1217</v>
      </c>
      <c r="K3250">
        <f>TB_VOLUMEDEVENDAS[[#This Row],[Produção]]-TB_VOLUMEDEVENDAS[[#This Row],[Exportação]]</f>
        <v>5603</v>
      </c>
    </row>
    <row r="3251" spans="1:11" x14ac:dyDescent="0.2">
      <c r="A3251" s="56">
        <v>8</v>
      </c>
      <c r="B3251">
        <v>2020</v>
      </c>
      <c r="C3251" t="s">
        <v>23</v>
      </c>
      <c r="D3251" s="58">
        <v>44044</v>
      </c>
      <c r="E3251" s="30" t="s">
        <v>1</v>
      </c>
      <c r="F3251">
        <v>8076</v>
      </c>
      <c r="G3251">
        <v>7719</v>
      </c>
      <c r="H3251">
        <v>357</v>
      </c>
      <c r="I3251">
        <v>7087</v>
      </c>
      <c r="J3251">
        <v>1116</v>
      </c>
      <c r="K3251">
        <f>TB_VOLUMEDEVENDAS[[#This Row],[Produção]]-TB_VOLUMEDEVENDAS[[#This Row],[Exportação]]</f>
        <v>5971</v>
      </c>
    </row>
    <row r="3252" spans="1:11" x14ac:dyDescent="0.2">
      <c r="A3252" s="56">
        <v>9</v>
      </c>
      <c r="B3252">
        <v>2020</v>
      </c>
      <c r="C3252" t="s">
        <v>24</v>
      </c>
      <c r="D3252" s="58">
        <v>44075</v>
      </c>
      <c r="E3252" s="30" t="s">
        <v>1</v>
      </c>
      <c r="F3252">
        <v>7312</v>
      </c>
      <c r="G3252">
        <v>7044</v>
      </c>
      <c r="H3252">
        <v>268</v>
      </c>
      <c r="I3252">
        <v>9430</v>
      </c>
      <c r="J3252">
        <v>1568</v>
      </c>
      <c r="K3252">
        <f>TB_VOLUMEDEVENDAS[[#This Row],[Produção]]-TB_VOLUMEDEVENDAS[[#This Row],[Exportação]]</f>
        <v>7862</v>
      </c>
    </row>
    <row r="3253" spans="1:11" x14ac:dyDescent="0.2">
      <c r="A3253" s="56">
        <v>10</v>
      </c>
      <c r="B3253">
        <v>2020</v>
      </c>
      <c r="C3253" t="s">
        <v>25</v>
      </c>
      <c r="D3253" s="58">
        <v>44105</v>
      </c>
      <c r="E3253" s="30" t="s">
        <v>1</v>
      </c>
      <c r="F3253">
        <v>7909</v>
      </c>
      <c r="G3253">
        <v>7674</v>
      </c>
      <c r="H3253">
        <v>235</v>
      </c>
      <c r="I3253">
        <v>10902</v>
      </c>
      <c r="J3253">
        <v>1474</v>
      </c>
      <c r="K3253">
        <f>TB_VOLUMEDEVENDAS[[#This Row],[Produção]]-TB_VOLUMEDEVENDAS[[#This Row],[Exportação]]</f>
        <v>9428</v>
      </c>
    </row>
    <row r="3254" spans="1:11" x14ac:dyDescent="0.2">
      <c r="A3254" s="56">
        <v>11</v>
      </c>
      <c r="B3254">
        <v>2020</v>
      </c>
      <c r="C3254" t="s">
        <v>26</v>
      </c>
      <c r="D3254" s="58">
        <v>44136</v>
      </c>
      <c r="E3254" s="30" t="s">
        <v>1</v>
      </c>
      <c r="F3254">
        <v>9143</v>
      </c>
      <c r="G3254">
        <v>8731</v>
      </c>
      <c r="H3254">
        <v>412</v>
      </c>
      <c r="I3254">
        <v>11474</v>
      </c>
      <c r="J3254">
        <v>1426</v>
      </c>
      <c r="K3254">
        <f>TB_VOLUMEDEVENDAS[[#This Row],[Produção]]-TB_VOLUMEDEVENDAS[[#This Row],[Exportação]]</f>
        <v>10048</v>
      </c>
    </row>
    <row r="3255" spans="1:11" x14ac:dyDescent="0.2">
      <c r="A3255" s="56">
        <v>12</v>
      </c>
      <c r="B3255">
        <v>2020</v>
      </c>
      <c r="C3255" t="s">
        <v>27</v>
      </c>
      <c r="D3255" s="58">
        <v>44166</v>
      </c>
      <c r="E3255" s="30" t="s">
        <v>1</v>
      </c>
      <c r="F3255">
        <v>9838</v>
      </c>
      <c r="G3255">
        <v>9311</v>
      </c>
      <c r="H3255">
        <v>527</v>
      </c>
      <c r="I3255">
        <v>10485</v>
      </c>
      <c r="J3255">
        <v>1643</v>
      </c>
      <c r="K3255">
        <f>TB_VOLUMEDEVENDAS[[#This Row],[Produção]]-TB_VOLUMEDEVENDAS[[#This Row],[Exportação]]</f>
        <v>8842</v>
      </c>
    </row>
    <row r="3256" spans="1:11" x14ac:dyDescent="0.2">
      <c r="A3256" s="56">
        <v>1</v>
      </c>
      <c r="B3256">
        <v>2021</v>
      </c>
      <c r="C3256" t="s">
        <v>16</v>
      </c>
      <c r="D3256" s="58">
        <v>44197</v>
      </c>
      <c r="E3256" s="30" t="s">
        <v>1</v>
      </c>
      <c r="F3256">
        <v>7537</v>
      </c>
      <c r="G3256">
        <v>6974</v>
      </c>
      <c r="H3256">
        <v>563</v>
      </c>
      <c r="I3256">
        <v>8805</v>
      </c>
      <c r="J3256">
        <v>1370</v>
      </c>
      <c r="K3256">
        <f>TB_VOLUMEDEVENDAS[[#This Row],[Produção]]-TB_VOLUMEDEVENDAS[[#This Row],[Exportação]]</f>
        <v>7435</v>
      </c>
    </row>
    <row r="3257" spans="1:11" x14ac:dyDescent="0.2">
      <c r="A3257" s="56">
        <v>2</v>
      </c>
      <c r="B3257">
        <v>2021</v>
      </c>
      <c r="C3257" t="s">
        <v>17</v>
      </c>
      <c r="D3257" s="58">
        <v>44228</v>
      </c>
      <c r="E3257" s="30" t="s">
        <v>1</v>
      </c>
      <c r="F3257">
        <v>7781</v>
      </c>
      <c r="G3257">
        <v>7392</v>
      </c>
      <c r="H3257">
        <v>389</v>
      </c>
      <c r="I3257">
        <v>11805</v>
      </c>
      <c r="J3257">
        <v>1958</v>
      </c>
      <c r="K3257">
        <f>TB_VOLUMEDEVENDAS[[#This Row],[Produção]]-TB_VOLUMEDEVENDAS[[#This Row],[Exportação]]</f>
        <v>9847</v>
      </c>
    </row>
    <row r="3258" spans="1:11" x14ac:dyDescent="0.2">
      <c r="A3258" s="56">
        <v>3</v>
      </c>
      <c r="B3258">
        <v>2021</v>
      </c>
      <c r="C3258" t="s">
        <v>18</v>
      </c>
      <c r="D3258" s="58">
        <v>44256</v>
      </c>
      <c r="E3258" s="30" t="s">
        <v>1</v>
      </c>
      <c r="F3258">
        <v>10759</v>
      </c>
      <c r="G3258">
        <v>10335</v>
      </c>
      <c r="H3258">
        <v>424</v>
      </c>
      <c r="I3258">
        <v>12472</v>
      </c>
      <c r="J3258">
        <v>1951</v>
      </c>
      <c r="K3258">
        <f>TB_VOLUMEDEVENDAS[[#This Row],[Produção]]-TB_VOLUMEDEVENDAS[[#This Row],[Exportação]]</f>
        <v>10521</v>
      </c>
    </row>
    <row r="3259" spans="1:11" x14ac:dyDescent="0.2">
      <c r="A3259" s="56">
        <v>4</v>
      </c>
      <c r="B3259">
        <v>2021</v>
      </c>
      <c r="C3259" t="s">
        <v>19</v>
      </c>
      <c r="D3259" s="58">
        <v>44287</v>
      </c>
      <c r="E3259" s="30" t="s">
        <v>1</v>
      </c>
      <c r="F3259">
        <v>9785</v>
      </c>
      <c r="G3259">
        <v>9420</v>
      </c>
      <c r="H3259">
        <v>365</v>
      </c>
      <c r="I3259">
        <v>13093</v>
      </c>
      <c r="J3259">
        <v>1887</v>
      </c>
      <c r="K3259">
        <f>TB_VOLUMEDEVENDAS[[#This Row],[Produção]]-TB_VOLUMEDEVENDAS[[#This Row],[Exportação]]</f>
        <v>11206</v>
      </c>
    </row>
    <row r="3260" spans="1:11" x14ac:dyDescent="0.2">
      <c r="A3260" s="56">
        <v>5</v>
      </c>
      <c r="B3260">
        <v>2021</v>
      </c>
      <c r="C3260" t="s">
        <v>20</v>
      </c>
      <c r="D3260" s="58">
        <v>44317</v>
      </c>
      <c r="E3260" s="30" t="s">
        <v>1</v>
      </c>
      <c r="F3260">
        <v>11497</v>
      </c>
      <c r="G3260">
        <v>10965</v>
      </c>
      <c r="H3260">
        <v>532</v>
      </c>
      <c r="I3260">
        <v>13908</v>
      </c>
      <c r="J3260">
        <v>1797</v>
      </c>
      <c r="K3260">
        <f>TB_VOLUMEDEVENDAS[[#This Row],[Produção]]-TB_VOLUMEDEVENDAS[[#This Row],[Exportação]]</f>
        <v>12111</v>
      </c>
    </row>
    <row r="3261" spans="1:11" x14ac:dyDescent="0.2">
      <c r="A3261" s="56">
        <v>6</v>
      </c>
      <c r="B3261">
        <v>2021</v>
      </c>
      <c r="C3261" t="s">
        <v>21</v>
      </c>
      <c r="D3261" s="58">
        <v>44348</v>
      </c>
      <c r="E3261" s="30" t="s">
        <v>1</v>
      </c>
      <c r="F3261">
        <v>11371</v>
      </c>
      <c r="G3261">
        <v>10746</v>
      </c>
      <c r="H3261">
        <v>625</v>
      </c>
      <c r="I3261">
        <v>14639</v>
      </c>
      <c r="J3261">
        <v>1768</v>
      </c>
      <c r="K3261">
        <f>TB_VOLUMEDEVENDAS[[#This Row],[Produção]]-TB_VOLUMEDEVENDAS[[#This Row],[Exportação]]</f>
        <v>12871</v>
      </c>
    </row>
    <row r="3262" spans="1:11" x14ac:dyDescent="0.2">
      <c r="A3262" s="56">
        <v>7</v>
      </c>
      <c r="B3262">
        <v>2021</v>
      </c>
      <c r="C3262" t="s">
        <v>22</v>
      </c>
      <c r="D3262" s="58">
        <v>44378</v>
      </c>
      <c r="E3262" s="30" t="s">
        <v>1</v>
      </c>
      <c r="F3262">
        <v>11974</v>
      </c>
      <c r="G3262">
        <v>11098</v>
      </c>
      <c r="H3262">
        <v>876</v>
      </c>
      <c r="I3262">
        <v>14801</v>
      </c>
      <c r="J3262">
        <v>1884</v>
      </c>
      <c r="K3262">
        <f>TB_VOLUMEDEVENDAS[[#This Row],[Produção]]-TB_VOLUMEDEVENDAS[[#This Row],[Exportação]]</f>
        <v>12917</v>
      </c>
    </row>
    <row r="3263" spans="1:11" x14ac:dyDescent="0.2">
      <c r="A3263" s="56">
        <v>8</v>
      </c>
      <c r="B3263">
        <v>2021</v>
      </c>
      <c r="C3263" t="s">
        <v>23</v>
      </c>
      <c r="D3263" s="58">
        <v>44409</v>
      </c>
      <c r="E3263" s="30" t="s">
        <v>1</v>
      </c>
      <c r="F3263">
        <v>12945</v>
      </c>
      <c r="G3263">
        <v>12258</v>
      </c>
      <c r="H3263">
        <v>687</v>
      </c>
      <c r="I3263">
        <v>14963</v>
      </c>
      <c r="J3263">
        <v>2068</v>
      </c>
      <c r="K3263">
        <f>TB_VOLUMEDEVENDAS[[#This Row],[Produção]]-TB_VOLUMEDEVENDAS[[#This Row],[Exportação]]</f>
        <v>12895</v>
      </c>
    </row>
    <row r="3264" spans="1:11" x14ac:dyDescent="0.2">
      <c r="A3264" s="56">
        <v>9</v>
      </c>
      <c r="B3264">
        <v>2021</v>
      </c>
      <c r="C3264" t="s">
        <v>24</v>
      </c>
      <c r="D3264" s="58">
        <v>44440</v>
      </c>
      <c r="E3264" s="30" t="s">
        <v>1</v>
      </c>
      <c r="F3264">
        <v>11624</v>
      </c>
      <c r="G3264">
        <v>11149</v>
      </c>
      <c r="H3264">
        <v>475</v>
      </c>
      <c r="I3264">
        <v>13816</v>
      </c>
      <c r="J3264">
        <v>1976</v>
      </c>
      <c r="K3264">
        <f>TB_VOLUMEDEVENDAS[[#This Row],[Produção]]-TB_VOLUMEDEVENDAS[[#This Row],[Exportação]]</f>
        <v>11840</v>
      </c>
    </row>
    <row r="3265" spans="1:11" x14ac:dyDescent="0.2">
      <c r="A3265" s="56">
        <v>10</v>
      </c>
      <c r="B3265">
        <v>2021</v>
      </c>
      <c r="C3265" t="s">
        <v>25</v>
      </c>
      <c r="D3265" s="58">
        <v>44470</v>
      </c>
      <c r="E3265" s="30" t="s">
        <v>1</v>
      </c>
      <c r="F3265">
        <v>11047</v>
      </c>
      <c r="G3265">
        <v>10743</v>
      </c>
      <c r="H3265">
        <v>304</v>
      </c>
      <c r="I3265">
        <v>13733</v>
      </c>
      <c r="J3265">
        <v>2305</v>
      </c>
      <c r="K3265">
        <f>TB_VOLUMEDEVENDAS[[#This Row],[Produção]]-TB_VOLUMEDEVENDAS[[#This Row],[Exportação]]</f>
        <v>11428</v>
      </c>
    </row>
    <row r="3266" spans="1:11" x14ac:dyDescent="0.2">
      <c r="A3266" s="56">
        <v>11</v>
      </c>
      <c r="B3266">
        <v>2021</v>
      </c>
      <c r="C3266" t="s">
        <v>26</v>
      </c>
      <c r="D3266" s="58">
        <v>44501</v>
      </c>
      <c r="E3266" s="30" t="s">
        <v>1</v>
      </c>
      <c r="F3266">
        <v>10472</v>
      </c>
      <c r="G3266">
        <v>10167</v>
      </c>
      <c r="H3266">
        <v>305</v>
      </c>
      <c r="I3266">
        <v>14380</v>
      </c>
      <c r="J3266">
        <v>1800</v>
      </c>
      <c r="K3266">
        <f>TB_VOLUMEDEVENDAS[[#This Row],[Produção]]-TB_VOLUMEDEVENDAS[[#This Row],[Exportação]]</f>
        <v>12580</v>
      </c>
    </row>
    <row r="3267" spans="1:11" x14ac:dyDescent="0.2">
      <c r="A3267" s="56">
        <v>12</v>
      </c>
      <c r="B3267">
        <v>2021</v>
      </c>
      <c r="C3267" t="s">
        <v>27</v>
      </c>
      <c r="D3267" s="58">
        <v>44531</v>
      </c>
      <c r="E3267" s="30" t="s">
        <v>1</v>
      </c>
      <c r="F3267">
        <v>11887</v>
      </c>
      <c r="G3267">
        <v>11577</v>
      </c>
      <c r="H3267">
        <v>310</v>
      </c>
      <c r="I3267">
        <v>12395</v>
      </c>
      <c r="J3267">
        <v>1935</v>
      </c>
      <c r="K3267">
        <f>TB_VOLUMEDEVENDAS[[#This Row],[Produção]]-TB_VOLUMEDEVENDAS[[#This Row],[Exportação]]</f>
        <v>10460</v>
      </c>
    </row>
    <row r="3268" spans="1:11" x14ac:dyDescent="0.2">
      <c r="A3268" s="56">
        <v>1</v>
      </c>
      <c r="B3268">
        <v>2022</v>
      </c>
      <c r="C3268" t="s">
        <v>16</v>
      </c>
      <c r="D3268" s="58">
        <v>44562</v>
      </c>
      <c r="E3268" s="30" t="s">
        <v>1</v>
      </c>
      <c r="F3268">
        <v>8705</v>
      </c>
      <c r="G3268">
        <v>8249</v>
      </c>
      <c r="H3268">
        <v>456</v>
      </c>
      <c r="I3268">
        <v>9463</v>
      </c>
      <c r="J3268">
        <v>1181</v>
      </c>
      <c r="K3268">
        <f>TB_VOLUMEDEVENDAS[[#This Row],[Produção]]-TB_VOLUMEDEVENDAS[[#This Row],[Exportação]]</f>
        <v>8282</v>
      </c>
    </row>
    <row r="3269" spans="1:11" x14ac:dyDescent="0.2">
      <c r="A3269" s="56">
        <v>2</v>
      </c>
      <c r="B3269">
        <v>2022</v>
      </c>
      <c r="C3269" t="s">
        <v>17</v>
      </c>
      <c r="D3269" s="58">
        <v>44593</v>
      </c>
      <c r="E3269" s="30" t="s">
        <v>1</v>
      </c>
      <c r="F3269">
        <v>8091</v>
      </c>
      <c r="G3269">
        <v>7721</v>
      </c>
      <c r="H3269">
        <v>370</v>
      </c>
      <c r="I3269">
        <v>11389</v>
      </c>
      <c r="J3269">
        <v>1455</v>
      </c>
      <c r="K3269">
        <f>TB_VOLUMEDEVENDAS[[#This Row],[Produção]]-TB_VOLUMEDEVENDAS[[#This Row],[Exportação]]</f>
        <v>9934</v>
      </c>
    </row>
    <row r="3270" spans="1:11" x14ac:dyDescent="0.2">
      <c r="A3270" s="56">
        <v>3</v>
      </c>
      <c r="B3270">
        <v>2022</v>
      </c>
      <c r="C3270" t="s">
        <v>18</v>
      </c>
      <c r="D3270" s="58">
        <v>44621</v>
      </c>
      <c r="E3270" s="30" t="s">
        <v>1</v>
      </c>
      <c r="F3270">
        <v>10056</v>
      </c>
      <c r="G3270">
        <v>9713</v>
      </c>
      <c r="H3270">
        <v>343</v>
      </c>
      <c r="I3270">
        <v>13531</v>
      </c>
      <c r="J3270">
        <v>2049</v>
      </c>
      <c r="K3270">
        <f>TB_VOLUMEDEVENDAS[[#This Row],[Produção]]-TB_VOLUMEDEVENDAS[[#This Row],[Exportação]]</f>
        <v>11482</v>
      </c>
    </row>
    <row r="3271" spans="1:11" x14ac:dyDescent="0.2">
      <c r="A3271" s="56">
        <v>4</v>
      </c>
      <c r="B3271">
        <v>2022</v>
      </c>
      <c r="C3271" t="s">
        <v>19</v>
      </c>
      <c r="D3271" s="58">
        <v>44652</v>
      </c>
      <c r="E3271" s="30" t="s">
        <v>1</v>
      </c>
      <c r="F3271">
        <v>9384</v>
      </c>
      <c r="G3271">
        <v>9020</v>
      </c>
      <c r="H3271">
        <v>364</v>
      </c>
      <c r="I3271">
        <v>10072</v>
      </c>
      <c r="J3271">
        <v>1986</v>
      </c>
      <c r="K3271">
        <f>TB_VOLUMEDEVENDAS[[#This Row],[Produção]]-TB_VOLUMEDEVENDAS[[#This Row],[Exportação]]</f>
        <v>8086</v>
      </c>
    </row>
    <row r="3272" spans="1:11" x14ac:dyDescent="0.2">
      <c r="A3272" s="56">
        <v>5</v>
      </c>
      <c r="B3272">
        <v>2022</v>
      </c>
      <c r="C3272" t="s">
        <v>20</v>
      </c>
      <c r="D3272" s="58">
        <v>44682</v>
      </c>
      <c r="E3272" s="30" t="s">
        <v>1</v>
      </c>
      <c r="F3272">
        <v>10394</v>
      </c>
      <c r="G3272">
        <v>9908</v>
      </c>
      <c r="H3272">
        <v>486</v>
      </c>
      <c r="I3272">
        <v>13947</v>
      </c>
      <c r="J3272">
        <v>2263</v>
      </c>
      <c r="K3272">
        <f>TB_VOLUMEDEVENDAS[[#This Row],[Produção]]-TB_VOLUMEDEVENDAS[[#This Row],[Exportação]]</f>
        <v>11684</v>
      </c>
    </row>
    <row r="3273" spans="1:11" x14ac:dyDescent="0.2">
      <c r="A3273" s="56">
        <v>6</v>
      </c>
      <c r="B3273">
        <v>2022</v>
      </c>
      <c r="C3273" t="s">
        <v>21</v>
      </c>
      <c r="D3273" s="58">
        <v>44713</v>
      </c>
      <c r="E3273" s="30" t="s">
        <v>1</v>
      </c>
      <c r="F3273">
        <v>10975</v>
      </c>
      <c r="G3273">
        <v>10498</v>
      </c>
      <c r="H3273">
        <v>477</v>
      </c>
      <c r="I3273">
        <v>13370</v>
      </c>
      <c r="J3273">
        <v>2204</v>
      </c>
      <c r="K3273">
        <f>TB_VOLUMEDEVENDAS[[#This Row],[Produção]]-TB_VOLUMEDEVENDAS[[#This Row],[Exportação]]</f>
        <v>11166</v>
      </c>
    </row>
    <row r="3274" spans="1:11" x14ac:dyDescent="0.2">
      <c r="A3274" s="56">
        <v>7</v>
      </c>
      <c r="B3274">
        <v>2022</v>
      </c>
      <c r="C3274" t="s">
        <v>22</v>
      </c>
      <c r="D3274" s="58">
        <v>44743</v>
      </c>
      <c r="E3274" s="30" t="s">
        <v>1</v>
      </c>
      <c r="F3274">
        <v>11554</v>
      </c>
      <c r="G3274">
        <v>10941</v>
      </c>
      <c r="H3274">
        <v>613</v>
      </c>
      <c r="I3274">
        <v>12724</v>
      </c>
      <c r="J3274">
        <v>2017</v>
      </c>
      <c r="K3274">
        <f>TB_VOLUMEDEVENDAS[[#This Row],[Produção]]-TB_VOLUMEDEVENDAS[[#This Row],[Exportação]]</f>
        <v>10707</v>
      </c>
    </row>
    <row r="3275" spans="1:11" x14ac:dyDescent="0.2">
      <c r="A3275" s="56">
        <v>8</v>
      </c>
      <c r="B3275">
        <v>2022</v>
      </c>
      <c r="C3275" t="s">
        <v>23</v>
      </c>
      <c r="D3275" s="58">
        <v>44774</v>
      </c>
      <c r="E3275" s="30" t="s">
        <v>1</v>
      </c>
      <c r="F3275">
        <v>12501</v>
      </c>
      <c r="G3275">
        <v>11891</v>
      </c>
      <c r="H3275">
        <v>610</v>
      </c>
      <c r="I3275">
        <v>17223</v>
      </c>
      <c r="J3275">
        <v>2335</v>
      </c>
      <c r="K3275">
        <f>TB_VOLUMEDEVENDAS[[#This Row],[Produção]]-TB_VOLUMEDEVENDAS[[#This Row],[Exportação]]</f>
        <v>14888</v>
      </c>
    </row>
    <row r="3276" spans="1:11" x14ac:dyDescent="0.2">
      <c r="A3276" s="56">
        <v>9</v>
      </c>
      <c r="B3276">
        <v>2022</v>
      </c>
      <c r="C3276" t="s">
        <v>24</v>
      </c>
      <c r="D3276" s="58">
        <v>44805</v>
      </c>
      <c r="E3276" s="30" t="s">
        <v>1</v>
      </c>
      <c r="F3276">
        <v>11502</v>
      </c>
      <c r="G3276">
        <v>10743</v>
      </c>
      <c r="H3276">
        <v>759</v>
      </c>
      <c r="I3276">
        <v>14956</v>
      </c>
      <c r="J3276">
        <v>2487</v>
      </c>
      <c r="K3276">
        <f>TB_VOLUMEDEVENDAS[[#This Row],[Produção]]-TB_VOLUMEDEVENDAS[[#This Row],[Exportação]]</f>
        <v>12469</v>
      </c>
    </row>
    <row r="3277" spans="1:11" x14ac:dyDescent="0.2">
      <c r="A3277" s="56">
        <v>10</v>
      </c>
      <c r="B3277">
        <v>2022</v>
      </c>
      <c r="C3277" t="s">
        <v>25</v>
      </c>
      <c r="D3277" s="58">
        <v>44835</v>
      </c>
      <c r="E3277" s="30" t="s">
        <v>1</v>
      </c>
      <c r="F3277">
        <v>10796</v>
      </c>
      <c r="G3277">
        <v>10220</v>
      </c>
      <c r="H3277">
        <v>576</v>
      </c>
      <c r="I3277">
        <v>15582</v>
      </c>
      <c r="J3277">
        <v>3000</v>
      </c>
      <c r="K3277">
        <f>TB_VOLUMEDEVENDAS[[#This Row],[Produção]]-TB_VOLUMEDEVENDAS[[#This Row],[Exportação]]</f>
        <v>12582</v>
      </c>
    </row>
    <row r="3278" spans="1:11" x14ac:dyDescent="0.2">
      <c r="A3278" s="56">
        <v>11</v>
      </c>
      <c r="B3278">
        <v>2022</v>
      </c>
      <c r="C3278" t="s">
        <v>26</v>
      </c>
      <c r="D3278" s="58">
        <v>44866</v>
      </c>
      <c r="E3278" s="30" t="s">
        <v>1</v>
      </c>
      <c r="F3278">
        <v>10209</v>
      </c>
      <c r="G3278">
        <v>9622</v>
      </c>
      <c r="H3278">
        <v>587</v>
      </c>
      <c r="I3278">
        <v>15121</v>
      </c>
      <c r="J3278">
        <v>2466</v>
      </c>
      <c r="K3278">
        <f>TB_VOLUMEDEVENDAS[[#This Row],[Produção]]-TB_VOLUMEDEVENDAS[[#This Row],[Exportação]]</f>
        <v>12655</v>
      </c>
    </row>
    <row r="3279" spans="1:11" x14ac:dyDescent="0.2">
      <c r="A3279" s="56">
        <v>12</v>
      </c>
      <c r="B3279">
        <v>2022</v>
      </c>
      <c r="C3279" t="s">
        <v>27</v>
      </c>
      <c r="D3279" s="58">
        <v>44896</v>
      </c>
      <c r="E3279" s="30" t="s">
        <v>1</v>
      </c>
      <c r="F3279">
        <v>12476</v>
      </c>
      <c r="G3279">
        <v>11607</v>
      </c>
      <c r="H3279">
        <v>869</v>
      </c>
      <c r="I3279">
        <v>14614</v>
      </c>
      <c r="J3279">
        <v>1815</v>
      </c>
      <c r="K3279">
        <f>TB_VOLUMEDEVENDAS[[#This Row],[Produção]]-TB_VOLUMEDEVENDAS[[#This Row],[Exportação]]</f>
        <v>12799</v>
      </c>
    </row>
    <row r="3280" spans="1:11" x14ac:dyDescent="0.2">
      <c r="A3280" s="56">
        <v>1</v>
      </c>
      <c r="B3280">
        <v>2023</v>
      </c>
      <c r="C3280" t="s">
        <v>16</v>
      </c>
      <c r="D3280" s="58">
        <v>44927</v>
      </c>
      <c r="E3280" s="30" t="s">
        <v>1</v>
      </c>
      <c r="F3280">
        <v>10457</v>
      </c>
      <c r="G3280">
        <v>9877</v>
      </c>
      <c r="H3280">
        <v>580</v>
      </c>
      <c r="I3280">
        <v>4049</v>
      </c>
      <c r="J3280">
        <v>1026</v>
      </c>
      <c r="K3280">
        <f>TB_VOLUMEDEVENDAS[[#This Row],[Produção]]-TB_VOLUMEDEVENDAS[[#This Row],[Exportação]]</f>
        <v>3023</v>
      </c>
    </row>
    <row r="3281" spans="1:11" x14ac:dyDescent="0.2">
      <c r="A3281" s="56">
        <v>2</v>
      </c>
      <c r="B3281">
        <v>2023</v>
      </c>
      <c r="C3281" t="s">
        <v>17</v>
      </c>
      <c r="D3281" s="58">
        <v>44958</v>
      </c>
      <c r="E3281" s="30" t="s">
        <v>1</v>
      </c>
      <c r="F3281">
        <v>8108</v>
      </c>
      <c r="G3281">
        <v>7473</v>
      </c>
      <c r="H3281">
        <v>635</v>
      </c>
      <c r="I3281">
        <v>8123</v>
      </c>
      <c r="J3281">
        <v>1650</v>
      </c>
      <c r="K3281">
        <f>TB_VOLUMEDEVENDAS[[#This Row],[Produção]]-TB_VOLUMEDEVENDAS[[#This Row],[Exportação]]</f>
        <v>6473</v>
      </c>
    </row>
    <row r="3282" spans="1:11" x14ac:dyDescent="0.2">
      <c r="A3282" s="56">
        <v>3</v>
      </c>
      <c r="B3282">
        <v>2023</v>
      </c>
      <c r="C3282" t="s">
        <v>18</v>
      </c>
      <c r="D3282" s="58">
        <v>44986</v>
      </c>
      <c r="E3282" s="30" t="s">
        <v>1</v>
      </c>
      <c r="F3282">
        <v>10051</v>
      </c>
      <c r="G3282">
        <v>8978</v>
      </c>
      <c r="H3282">
        <v>1073</v>
      </c>
      <c r="I3282">
        <v>12325</v>
      </c>
      <c r="J3282">
        <v>1792</v>
      </c>
      <c r="K3282">
        <f>TB_VOLUMEDEVENDAS[[#This Row],[Produção]]-TB_VOLUMEDEVENDAS[[#This Row],[Exportação]]</f>
        <v>10533</v>
      </c>
    </row>
    <row r="3283" spans="1:11" x14ac:dyDescent="0.2">
      <c r="A3283" s="56">
        <v>4</v>
      </c>
      <c r="B3283">
        <v>2023</v>
      </c>
      <c r="C3283" t="s">
        <v>19</v>
      </c>
      <c r="D3283" s="58">
        <v>45017</v>
      </c>
      <c r="E3283" s="30" t="s">
        <v>1</v>
      </c>
      <c r="F3283">
        <v>7824</v>
      </c>
      <c r="G3283">
        <v>6941</v>
      </c>
      <c r="H3283">
        <v>883</v>
      </c>
      <c r="I3283">
        <v>7255</v>
      </c>
      <c r="J3283">
        <v>1001</v>
      </c>
      <c r="K3283">
        <f>TB_VOLUMEDEVENDAS[[#This Row],[Produção]]-TB_VOLUMEDEVENDAS[[#This Row],[Exportação]]</f>
        <v>6254</v>
      </c>
    </row>
    <row r="3284" spans="1:11" x14ac:dyDescent="0.2">
      <c r="A3284" s="56">
        <v>5</v>
      </c>
      <c r="B3284">
        <v>2023</v>
      </c>
      <c r="C3284" t="s">
        <v>20</v>
      </c>
      <c r="D3284" s="58">
        <v>45047</v>
      </c>
      <c r="E3284" s="30" t="s">
        <v>1</v>
      </c>
      <c r="F3284">
        <v>8223</v>
      </c>
      <c r="G3284">
        <v>7529</v>
      </c>
      <c r="H3284">
        <v>694</v>
      </c>
      <c r="I3284">
        <v>8392</v>
      </c>
      <c r="J3284">
        <v>1304</v>
      </c>
      <c r="K3284">
        <f>TB_VOLUMEDEVENDAS[[#This Row],[Produção]]-TB_VOLUMEDEVENDAS[[#This Row],[Exportação]]</f>
        <v>7088</v>
      </c>
    </row>
    <row r="3285" spans="1:11" x14ac:dyDescent="0.2">
      <c r="A3285" s="56">
        <v>6</v>
      </c>
      <c r="B3285">
        <v>2023</v>
      </c>
      <c r="C3285" t="s">
        <v>21</v>
      </c>
      <c r="D3285" s="58">
        <v>45078</v>
      </c>
      <c r="E3285" s="30" t="s">
        <v>1</v>
      </c>
      <c r="F3285">
        <v>7884</v>
      </c>
      <c r="G3285">
        <v>7422</v>
      </c>
      <c r="H3285">
        <v>462</v>
      </c>
      <c r="I3285">
        <v>7029</v>
      </c>
      <c r="J3285">
        <v>1389</v>
      </c>
      <c r="K3285">
        <f>TB_VOLUMEDEVENDAS[[#This Row],[Produção]]-TB_VOLUMEDEVENDAS[[#This Row],[Exportação]]</f>
        <v>5640</v>
      </c>
    </row>
    <row r="3286" spans="1:11" x14ac:dyDescent="0.2">
      <c r="A3286" s="56">
        <v>7</v>
      </c>
      <c r="B3286">
        <v>2023</v>
      </c>
      <c r="C3286" t="s">
        <v>22</v>
      </c>
      <c r="D3286" s="58">
        <v>45108</v>
      </c>
      <c r="E3286" s="30" t="s">
        <v>1</v>
      </c>
      <c r="F3286">
        <v>8370</v>
      </c>
      <c r="G3286">
        <v>7811</v>
      </c>
      <c r="H3286">
        <v>559</v>
      </c>
      <c r="I3286">
        <v>6749</v>
      </c>
      <c r="J3286">
        <v>1352</v>
      </c>
      <c r="K3286">
        <f>TB_VOLUMEDEVENDAS[[#This Row],[Produção]]-TB_VOLUMEDEVENDAS[[#This Row],[Exportação]]</f>
        <v>5397</v>
      </c>
    </row>
    <row r="3287" spans="1:11" x14ac:dyDescent="0.2">
      <c r="A3287" s="56">
        <v>8</v>
      </c>
      <c r="B3287">
        <v>2023</v>
      </c>
      <c r="C3287" t="s">
        <v>23</v>
      </c>
      <c r="D3287" s="58">
        <v>45139</v>
      </c>
      <c r="E3287" s="30" t="s">
        <v>1</v>
      </c>
      <c r="F3287">
        <v>9314</v>
      </c>
      <c r="G3287">
        <v>8600</v>
      </c>
      <c r="H3287">
        <v>714</v>
      </c>
      <c r="I3287">
        <v>9623</v>
      </c>
      <c r="J3287">
        <v>1434</v>
      </c>
      <c r="K3287">
        <f>TB_VOLUMEDEVENDAS[[#This Row],[Produção]]-TB_VOLUMEDEVENDAS[[#This Row],[Exportação]]</f>
        <v>8189</v>
      </c>
    </row>
    <row r="3288" spans="1:11" x14ac:dyDescent="0.2">
      <c r="A3288" s="56">
        <v>9</v>
      </c>
      <c r="B3288">
        <v>2023</v>
      </c>
      <c r="C3288" t="s">
        <v>24</v>
      </c>
      <c r="D3288" s="58">
        <v>45170</v>
      </c>
      <c r="E3288" s="30" t="s">
        <v>1</v>
      </c>
      <c r="F3288">
        <v>8772</v>
      </c>
      <c r="G3288">
        <v>8207</v>
      </c>
      <c r="H3288">
        <v>565</v>
      </c>
      <c r="I3288">
        <v>8220</v>
      </c>
      <c r="J3288">
        <v>1519</v>
      </c>
      <c r="K3288">
        <f>TB_VOLUMEDEVENDAS[[#This Row],[Produção]]-TB_VOLUMEDEVENDAS[[#This Row],[Exportação]]</f>
        <v>6701</v>
      </c>
    </row>
    <row r="3289" spans="1:11" x14ac:dyDescent="0.2">
      <c r="A3289" s="56">
        <v>10</v>
      </c>
      <c r="B3289">
        <v>2023</v>
      </c>
      <c r="C3289" t="s">
        <v>25</v>
      </c>
      <c r="D3289" s="58">
        <v>45200</v>
      </c>
      <c r="E3289" s="30" t="s">
        <v>1</v>
      </c>
      <c r="F3289">
        <v>9447</v>
      </c>
      <c r="G3289">
        <v>8845</v>
      </c>
      <c r="H3289">
        <v>602</v>
      </c>
      <c r="I3289">
        <v>10478</v>
      </c>
      <c r="J3289">
        <v>1839</v>
      </c>
      <c r="K3289">
        <f>TB_VOLUMEDEVENDAS[[#This Row],[Produção]]-TB_VOLUMEDEVENDAS[[#This Row],[Exportação]]</f>
        <v>8639</v>
      </c>
    </row>
    <row r="3290" spans="1:11" x14ac:dyDescent="0.2">
      <c r="A3290" s="56">
        <v>11</v>
      </c>
      <c r="B3290">
        <v>2023</v>
      </c>
      <c r="C3290" t="s">
        <v>26</v>
      </c>
      <c r="D3290" s="58">
        <v>45231</v>
      </c>
      <c r="E3290" s="30" t="s">
        <v>1</v>
      </c>
      <c r="F3290">
        <v>9229</v>
      </c>
      <c r="G3290">
        <v>8699</v>
      </c>
      <c r="H3290">
        <v>530</v>
      </c>
      <c r="I3290">
        <v>10030</v>
      </c>
      <c r="J3290">
        <v>1555</v>
      </c>
      <c r="K3290">
        <f>TB_VOLUMEDEVENDAS[[#This Row],[Produção]]-TB_VOLUMEDEVENDAS[[#This Row],[Exportação]]</f>
        <v>8475</v>
      </c>
    </row>
    <row r="3291" spans="1:11" x14ac:dyDescent="0.2">
      <c r="A3291" s="56">
        <v>12</v>
      </c>
      <c r="B3291">
        <v>2023</v>
      </c>
      <c r="C3291" t="s">
        <v>27</v>
      </c>
      <c r="D3291" s="58">
        <v>45261</v>
      </c>
      <c r="E3291" s="30" t="s">
        <v>1</v>
      </c>
      <c r="F3291">
        <v>10345</v>
      </c>
      <c r="G3291">
        <v>9692</v>
      </c>
      <c r="H3291">
        <v>653</v>
      </c>
      <c r="I3291">
        <v>8262</v>
      </c>
      <c r="J3291">
        <v>1085</v>
      </c>
      <c r="K3291">
        <f>TB_VOLUMEDEVENDAS[[#This Row],[Produção]]-TB_VOLUMEDEVENDAS[[#This Row],[Exportação]]</f>
        <v>7177</v>
      </c>
    </row>
    <row r="3292" spans="1:11" x14ac:dyDescent="0.2">
      <c r="A3292" s="56">
        <v>1</v>
      </c>
      <c r="B3292">
        <v>2024</v>
      </c>
      <c r="C3292" t="s">
        <v>16</v>
      </c>
      <c r="D3292" s="58">
        <v>45292</v>
      </c>
      <c r="E3292" s="30" t="s">
        <v>1</v>
      </c>
      <c r="F3292">
        <v>8217</v>
      </c>
      <c r="G3292">
        <v>7765</v>
      </c>
      <c r="H3292">
        <v>452</v>
      </c>
      <c r="I3292">
        <v>7941</v>
      </c>
      <c r="J3292">
        <v>625</v>
      </c>
      <c r="K3292">
        <f>TB_VOLUMEDEVENDAS[[#This Row],[Produção]]-TB_VOLUMEDEVENDAS[[#This Row],[Exportação]]</f>
        <v>7316</v>
      </c>
    </row>
    <row r="3293" spans="1:11" x14ac:dyDescent="0.2">
      <c r="A3293" s="56">
        <v>2</v>
      </c>
      <c r="B3293">
        <v>2024</v>
      </c>
      <c r="C3293" t="s">
        <v>17</v>
      </c>
      <c r="D3293" s="58">
        <v>45323</v>
      </c>
      <c r="E3293" s="30" t="s">
        <v>1</v>
      </c>
      <c r="F3293">
        <v>8376</v>
      </c>
      <c r="G3293">
        <v>7882</v>
      </c>
      <c r="H3293">
        <v>494</v>
      </c>
      <c r="I3293">
        <v>10162</v>
      </c>
      <c r="J3293">
        <v>1329</v>
      </c>
      <c r="K3293">
        <f>TB_VOLUMEDEVENDAS[[#This Row],[Produção]]-TB_VOLUMEDEVENDAS[[#This Row],[Exportação]]</f>
        <v>8833</v>
      </c>
    </row>
    <row r="3294" spans="1:11" x14ac:dyDescent="0.2">
      <c r="A3294" s="56">
        <v>3</v>
      </c>
      <c r="B3294">
        <v>2024</v>
      </c>
      <c r="C3294" t="s">
        <v>18</v>
      </c>
      <c r="D3294" s="58">
        <v>45352</v>
      </c>
      <c r="E3294" s="30" t="s">
        <v>1</v>
      </c>
      <c r="F3294">
        <v>9887</v>
      </c>
      <c r="G3294">
        <v>9385</v>
      </c>
      <c r="H3294">
        <v>502</v>
      </c>
      <c r="I3294">
        <v>11224</v>
      </c>
      <c r="J3294">
        <v>1368</v>
      </c>
      <c r="K3294">
        <f>TB_VOLUMEDEVENDAS[[#This Row],[Produção]]-TB_VOLUMEDEVENDAS[[#This Row],[Exportação]]</f>
        <v>9856</v>
      </c>
    </row>
    <row r="3295" spans="1:11" x14ac:dyDescent="0.2">
      <c r="A3295" s="56">
        <v>4</v>
      </c>
      <c r="B3295">
        <v>2024</v>
      </c>
      <c r="C3295" t="s">
        <v>19</v>
      </c>
      <c r="D3295" s="58">
        <v>45383</v>
      </c>
      <c r="E3295" s="30" t="s">
        <v>1</v>
      </c>
      <c r="F3295">
        <v>10758</v>
      </c>
      <c r="G3295">
        <v>10207</v>
      </c>
      <c r="H3295">
        <v>551</v>
      </c>
      <c r="I3295">
        <v>11656</v>
      </c>
      <c r="J3295">
        <v>1188</v>
      </c>
      <c r="K3295">
        <f>TB_VOLUMEDEVENDAS[[#This Row],[Produção]]-TB_VOLUMEDEVENDAS[[#This Row],[Exportação]]</f>
        <v>10468</v>
      </c>
    </row>
    <row r="3296" spans="1:11" x14ac:dyDescent="0.2">
      <c r="A3296" s="56">
        <v>5</v>
      </c>
      <c r="B3296">
        <v>2024</v>
      </c>
      <c r="C3296" t="s">
        <v>20</v>
      </c>
      <c r="D3296" s="58">
        <v>45413</v>
      </c>
      <c r="E3296" s="30" t="s">
        <v>1</v>
      </c>
      <c r="F3296">
        <v>9547</v>
      </c>
      <c r="G3296">
        <v>9020</v>
      </c>
      <c r="H3296">
        <v>527</v>
      </c>
      <c r="I3296">
        <v>11172</v>
      </c>
      <c r="J3296">
        <v>1288</v>
      </c>
      <c r="K3296">
        <f>TB_VOLUMEDEVENDAS[[#This Row],[Produção]]-TB_VOLUMEDEVENDAS[[#This Row],[Exportação]]</f>
        <v>9884</v>
      </c>
    </row>
    <row r="3297" spans="1:11" x14ac:dyDescent="0.2">
      <c r="A3297" s="56">
        <v>6</v>
      </c>
      <c r="B3297">
        <v>2024</v>
      </c>
      <c r="C3297" t="s">
        <v>21</v>
      </c>
      <c r="D3297" s="58">
        <v>45444</v>
      </c>
      <c r="E3297" s="30" t="s">
        <v>1</v>
      </c>
      <c r="F3297">
        <v>9982</v>
      </c>
      <c r="G3297">
        <v>9327</v>
      </c>
      <c r="H3297">
        <v>655</v>
      </c>
      <c r="I3297">
        <v>12236</v>
      </c>
      <c r="J3297">
        <v>1242</v>
      </c>
      <c r="K3297">
        <f>TB_VOLUMEDEVENDAS[[#This Row],[Produção]]-TB_VOLUMEDEVENDAS[[#This Row],[Exportação]]</f>
        <v>10994</v>
      </c>
    </row>
    <row r="3298" spans="1:11" x14ac:dyDescent="0.2">
      <c r="A3298" s="56">
        <v>7</v>
      </c>
      <c r="B3298">
        <v>2024</v>
      </c>
      <c r="C3298" t="s">
        <v>22</v>
      </c>
      <c r="D3298" s="58">
        <v>45474</v>
      </c>
      <c r="E3298" s="30" t="s">
        <v>1</v>
      </c>
      <c r="F3298">
        <v>11350</v>
      </c>
      <c r="G3298">
        <v>10616</v>
      </c>
      <c r="H3298">
        <v>734</v>
      </c>
      <c r="I3298">
        <v>11909</v>
      </c>
      <c r="J3298">
        <v>1496</v>
      </c>
      <c r="K3298">
        <f>TB_VOLUMEDEVENDAS[[#This Row],[Produção]]-TB_VOLUMEDEVENDAS[[#This Row],[Exportação]]</f>
        <v>10413</v>
      </c>
    </row>
    <row r="3299" spans="1:11" x14ac:dyDescent="0.2">
      <c r="A3299" s="56">
        <v>8</v>
      </c>
      <c r="B3299">
        <v>2024</v>
      </c>
      <c r="C3299" t="s">
        <v>23</v>
      </c>
      <c r="D3299" s="58">
        <v>45505</v>
      </c>
      <c r="E3299" s="30" t="s">
        <v>1</v>
      </c>
      <c r="F3299">
        <v>11526</v>
      </c>
      <c r="G3299">
        <v>10924</v>
      </c>
      <c r="H3299">
        <v>602</v>
      </c>
      <c r="I3299">
        <v>13101</v>
      </c>
      <c r="J3299">
        <v>1471</v>
      </c>
      <c r="K3299">
        <f>TB_VOLUMEDEVENDAS[[#This Row],[Produção]]-TB_VOLUMEDEVENDAS[[#This Row],[Exportação]]</f>
        <v>11630</v>
      </c>
    </row>
    <row r="3300" spans="1:11" x14ac:dyDescent="0.2">
      <c r="A3300" s="56">
        <v>9</v>
      </c>
      <c r="B3300">
        <v>2024</v>
      </c>
      <c r="C3300" t="s">
        <v>24</v>
      </c>
      <c r="D3300" s="58">
        <v>45536</v>
      </c>
      <c r="E3300" s="30" t="s">
        <v>1</v>
      </c>
      <c r="F3300">
        <v>11455</v>
      </c>
      <c r="G3300">
        <v>10830</v>
      </c>
      <c r="H3300">
        <v>625</v>
      </c>
      <c r="I3300">
        <v>13210</v>
      </c>
      <c r="J3300">
        <v>1709</v>
      </c>
      <c r="K3300">
        <f>TB_VOLUMEDEVENDAS[[#This Row],[Produção]]-TB_VOLUMEDEVENDAS[[#This Row],[Exportação]]</f>
        <v>11501</v>
      </c>
    </row>
    <row r="3301" spans="1:11" x14ac:dyDescent="0.2">
      <c r="A3301" s="56">
        <v>10</v>
      </c>
      <c r="B3301">
        <v>2024</v>
      </c>
      <c r="C3301" t="s">
        <v>25</v>
      </c>
      <c r="D3301" s="58">
        <v>45566</v>
      </c>
      <c r="E3301" s="30" t="s">
        <v>1</v>
      </c>
      <c r="F3301">
        <v>12218</v>
      </c>
      <c r="G3301">
        <v>11447</v>
      </c>
      <c r="H3301">
        <v>771</v>
      </c>
      <c r="I3301">
        <v>14792</v>
      </c>
      <c r="J3301">
        <v>2148</v>
      </c>
      <c r="K3301">
        <f>TB_VOLUMEDEVENDAS[[#This Row],[Produção]]-TB_VOLUMEDEVENDAS[[#This Row],[Exportação]]</f>
        <v>12644</v>
      </c>
    </row>
    <row r="3302" spans="1:11" x14ac:dyDescent="0.2">
      <c r="A3302" s="56">
        <v>11</v>
      </c>
      <c r="B3302">
        <v>2024</v>
      </c>
      <c r="C3302" t="s">
        <v>26</v>
      </c>
      <c r="D3302" s="58">
        <v>45597</v>
      </c>
      <c r="E3302" s="30" t="s">
        <v>1</v>
      </c>
      <c r="F3302">
        <v>10169</v>
      </c>
      <c r="G3302">
        <v>9640</v>
      </c>
      <c r="H3302">
        <v>529</v>
      </c>
      <c r="I3302">
        <v>13170</v>
      </c>
      <c r="J3302">
        <v>1960</v>
      </c>
      <c r="K3302">
        <f>TB_VOLUMEDEVENDAS[[#This Row],[Produção]]-TB_VOLUMEDEVENDAS[[#This Row],[Exportação]]</f>
        <v>11210</v>
      </c>
    </row>
    <row r="3303" spans="1:11" x14ac:dyDescent="0.2">
      <c r="A3303" s="56">
        <v>12</v>
      </c>
      <c r="B3303">
        <v>2024</v>
      </c>
      <c r="C3303" t="s">
        <v>27</v>
      </c>
      <c r="D3303" s="58">
        <v>45627</v>
      </c>
      <c r="E3303" s="30" t="s">
        <v>1</v>
      </c>
      <c r="F3303">
        <v>11448</v>
      </c>
      <c r="G3303">
        <v>10791</v>
      </c>
      <c r="H3303">
        <v>657</v>
      </c>
      <c r="I3303">
        <v>10679</v>
      </c>
      <c r="J3303">
        <v>2066</v>
      </c>
      <c r="K3303">
        <f>TB_VOLUMEDEVENDAS[[#This Row],[Produção]]-TB_VOLUMEDEVENDAS[[#This Row],[Exportação]]</f>
        <v>8613</v>
      </c>
    </row>
    <row r="3304" spans="1:11" x14ac:dyDescent="0.2">
      <c r="A3304" s="56">
        <v>1</v>
      </c>
      <c r="B3304">
        <v>2025</v>
      </c>
      <c r="C3304" t="s">
        <v>16</v>
      </c>
      <c r="D3304" s="58">
        <v>45658</v>
      </c>
      <c r="E3304" s="30" t="s">
        <v>1</v>
      </c>
      <c r="F3304">
        <v>9410</v>
      </c>
      <c r="G3304">
        <v>8903</v>
      </c>
      <c r="H3304">
        <v>507</v>
      </c>
      <c r="I3304">
        <v>8041</v>
      </c>
      <c r="J3304">
        <v>1019</v>
      </c>
      <c r="K3304">
        <f>TB_VOLUMEDEVENDAS[[#This Row],[Produção]]-TB_VOLUMEDEVENDAS[[#This Row],[Exportação]]</f>
        <v>7022</v>
      </c>
    </row>
    <row r="3305" spans="1:11" x14ac:dyDescent="0.2">
      <c r="A3305" s="56">
        <v>2</v>
      </c>
      <c r="B3305">
        <v>2025</v>
      </c>
      <c r="C3305" t="s">
        <v>17</v>
      </c>
      <c r="D3305" s="58">
        <v>45689</v>
      </c>
      <c r="E3305" s="30" t="s">
        <v>1</v>
      </c>
      <c r="F3305">
        <v>8967</v>
      </c>
      <c r="G3305">
        <v>8449</v>
      </c>
      <c r="H3305">
        <v>518</v>
      </c>
      <c r="I3305">
        <v>11970</v>
      </c>
      <c r="J3305">
        <v>2308</v>
      </c>
      <c r="K3305">
        <f>TB_VOLUMEDEVENDAS[[#This Row],[Produção]]-TB_VOLUMEDEVENDAS[[#This Row],[Exportação]]</f>
        <v>9662</v>
      </c>
    </row>
    <row r="3306" spans="1:11" x14ac:dyDescent="0.2">
      <c r="A3306" s="56">
        <v>3</v>
      </c>
      <c r="B3306">
        <v>2025</v>
      </c>
      <c r="C3306" t="s">
        <v>18</v>
      </c>
      <c r="D3306" s="58">
        <v>45717</v>
      </c>
      <c r="E3306" s="30" t="s">
        <v>1</v>
      </c>
      <c r="F3306">
        <v>9372</v>
      </c>
      <c r="G3306">
        <v>8902</v>
      </c>
      <c r="H3306">
        <v>470</v>
      </c>
      <c r="I3306">
        <v>11720</v>
      </c>
      <c r="J3306">
        <v>2620</v>
      </c>
      <c r="K3306">
        <f>TB_VOLUMEDEVENDAS[[#This Row],[Produção]]-TB_VOLUMEDEVENDAS[[#This Row],[Exportação]]</f>
        <v>9100</v>
      </c>
    </row>
    <row r="3307" spans="1:11" x14ac:dyDescent="0.2">
      <c r="A3307" s="56">
        <v>4</v>
      </c>
      <c r="B3307">
        <v>2025</v>
      </c>
      <c r="C3307" t="s">
        <v>19</v>
      </c>
      <c r="D3307" s="58">
        <v>45748</v>
      </c>
      <c r="E3307" s="30" t="s">
        <v>1</v>
      </c>
      <c r="F3307">
        <v>0</v>
      </c>
      <c r="G3307">
        <v>0</v>
      </c>
      <c r="H3307">
        <v>0</v>
      </c>
      <c r="I3307">
        <v>0</v>
      </c>
      <c r="J3307">
        <v>0</v>
      </c>
      <c r="K3307">
        <f>TB_VOLUMEDEVENDAS[[#This Row],[Produção]]-TB_VOLUMEDEVENDAS[[#This Row],[Exportação]]</f>
        <v>0</v>
      </c>
    </row>
    <row r="3308" spans="1:11" x14ac:dyDescent="0.2">
      <c r="A3308" s="56">
        <v>5</v>
      </c>
      <c r="B3308">
        <v>2025</v>
      </c>
      <c r="C3308" t="s">
        <v>20</v>
      </c>
      <c r="D3308" s="58">
        <v>45778</v>
      </c>
      <c r="E3308" s="30" t="s">
        <v>1</v>
      </c>
      <c r="F3308">
        <v>0</v>
      </c>
      <c r="G3308">
        <v>0</v>
      </c>
      <c r="H3308">
        <v>0</v>
      </c>
      <c r="I3308">
        <v>0</v>
      </c>
      <c r="J3308">
        <v>0</v>
      </c>
      <c r="K3308">
        <f>TB_VOLUMEDEVENDAS[[#This Row],[Produção]]-TB_VOLUMEDEVENDAS[[#This Row],[Exportação]]</f>
        <v>0</v>
      </c>
    </row>
    <row r="3309" spans="1:11" x14ac:dyDescent="0.2">
      <c r="A3309" s="56">
        <v>6</v>
      </c>
      <c r="B3309">
        <v>2025</v>
      </c>
      <c r="C3309" t="s">
        <v>21</v>
      </c>
      <c r="D3309" s="58">
        <v>45809</v>
      </c>
      <c r="E3309" s="30" t="s">
        <v>1</v>
      </c>
      <c r="F3309">
        <v>0</v>
      </c>
      <c r="G3309">
        <v>0</v>
      </c>
      <c r="H3309">
        <v>0</v>
      </c>
      <c r="I3309">
        <v>0</v>
      </c>
      <c r="J3309">
        <v>0</v>
      </c>
      <c r="K3309">
        <f>TB_VOLUMEDEVENDAS[[#This Row],[Produção]]-TB_VOLUMEDEVENDAS[[#This Row],[Exportação]]</f>
        <v>0</v>
      </c>
    </row>
    <row r="3310" spans="1:11" x14ac:dyDescent="0.2">
      <c r="A3310" s="56">
        <v>7</v>
      </c>
      <c r="B3310">
        <v>2025</v>
      </c>
      <c r="C3310" t="s">
        <v>22</v>
      </c>
      <c r="D3310" s="58">
        <v>45839</v>
      </c>
      <c r="E3310" s="30" t="s">
        <v>1</v>
      </c>
      <c r="F3310">
        <v>0</v>
      </c>
      <c r="G3310">
        <v>0</v>
      </c>
      <c r="H3310">
        <v>0</v>
      </c>
      <c r="I3310">
        <v>0</v>
      </c>
      <c r="J3310">
        <v>0</v>
      </c>
      <c r="K3310">
        <f>TB_VOLUMEDEVENDAS[[#This Row],[Produção]]-TB_VOLUMEDEVENDAS[[#This Row],[Exportação]]</f>
        <v>0</v>
      </c>
    </row>
    <row r="3311" spans="1:11" x14ac:dyDescent="0.2">
      <c r="A3311" s="56">
        <v>8</v>
      </c>
      <c r="B3311">
        <v>2025</v>
      </c>
      <c r="C3311" t="s">
        <v>23</v>
      </c>
      <c r="D3311" s="58">
        <v>45870</v>
      </c>
      <c r="E3311" s="30" t="s">
        <v>1</v>
      </c>
      <c r="F3311">
        <v>0</v>
      </c>
      <c r="G3311">
        <v>0</v>
      </c>
      <c r="H3311">
        <v>0</v>
      </c>
      <c r="I3311">
        <v>0</v>
      </c>
      <c r="J3311">
        <v>0</v>
      </c>
      <c r="K3311">
        <f>TB_VOLUMEDEVENDAS[[#This Row],[Produção]]-TB_VOLUMEDEVENDAS[[#This Row],[Exportação]]</f>
        <v>0</v>
      </c>
    </row>
    <row r="3312" spans="1:11" x14ac:dyDescent="0.2">
      <c r="A3312" s="56">
        <v>9</v>
      </c>
      <c r="B3312">
        <v>2025</v>
      </c>
      <c r="C3312" t="s">
        <v>24</v>
      </c>
      <c r="D3312" s="58">
        <v>45901</v>
      </c>
      <c r="E3312" s="30" t="s">
        <v>1</v>
      </c>
      <c r="F3312">
        <v>0</v>
      </c>
      <c r="G3312">
        <v>0</v>
      </c>
      <c r="H3312">
        <v>0</v>
      </c>
      <c r="I3312">
        <v>0</v>
      </c>
      <c r="J3312">
        <v>0</v>
      </c>
      <c r="K3312">
        <f>TB_VOLUMEDEVENDAS[[#This Row],[Produção]]-TB_VOLUMEDEVENDAS[[#This Row],[Exportação]]</f>
        <v>0</v>
      </c>
    </row>
    <row r="3313" spans="1:11" x14ac:dyDescent="0.2">
      <c r="A3313" s="56">
        <v>10</v>
      </c>
      <c r="B3313">
        <v>2025</v>
      </c>
      <c r="C3313" t="s">
        <v>25</v>
      </c>
      <c r="D3313" s="58">
        <v>45931</v>
      </c>
      <c r="E3313" s="30" t="s">
        <v>1</v>
      </c>
      <c r="F3313">
        <v>0</v>
      </c>
      <c r="G3313">
        <v>0</v>
      </c>
      <c r="H3313">
        <v>0</v>
      </c>
      <c r="I3313">
        <v>0</v>
      </c>
      <c r="J3313">
        <v>0</v>
      </c>
      <c r="K3313">
        <f>TB_VOLUMEDEVENDAS[[#This Row],[Produção]]-TB_VOLUMEDEVENDAS[[#This Row],[Exportação]]</f>
        <v>0</v>
      </c>
    </row>
    <row r="3314" spans="1:11" x14ac:dyDescent="0.2">
      <c r="A3314" s="56">
        <v>11</v>
      </c>
      <c r="B3314">
        <v>2025</v>
      </c>
      <c r="C3314" t="s">
        <v>26</v>
      </c>
      <c r="D3314" s="58">
        <v>45962</v>
      </c>
      <c r="E3314" s="30" t="s">
        <v>1</v>
      </c>
      <c r="F3314">
        <v>0</v>
      </c>
      <c r="G3314">
        <v>0</v>
      </c>
      <c r="H3314">
        <v>0</v>
      </c>
      <c r="I3314">
        <v>0</v>
      </c>
      <c r="J3314">
        <v>0</v>
      </c>
      <c r="K3314">
        <f>TB_VOLUMEDEVENDAS[[#This Row],[Produção]]-TB_VOLUMEDEVENDAS[[#This Row],[Exportação]]</f>
        <v>0</v>
      </c>
    </row>
    <row r="3315" spans="1:11" x14ac:dyDescent="0.2">
      <c r="A3315" s="56">
        <v>12</v>
      </c>
      <c r="B3315">
        <v>2025</v>
      </c>
      <c r="C3315" t="s">
        <v>27</v>
      </c>
      <c r="D3315" s="58">
        <v>45992</v>
      </c>
      <c r="E3315" s="30" t="s">
        <v>1</v>
      </c>
      <c r="F3315">
        <v>0</v>
      </c>
      <c r="G3315">
        <v>0</v>
      </c>
      <c r="H3315">
        <v>0</v>
      </c>
      <c r="I3315">
        <v>0</v>
      </c>
      <c r="J3315">
        <v>0</v>
      </c>
      <c r="K3315">
        <f>TB_VOLUMEDEVENDAS[[#This Row],[Produção]]-TB_VOLUMEDEVENDAS[[#This Row],[Exportação]]</f>
        <v>0</v>
      </c>
    </row>
    <row r="3316" spans="1:11" x14ac:dyDescent="0.2">
      <c r="A3316" s="56">
        <v>1</v>
      </c>
      <c r="B3316">
        <v>1957</v>
      </c>
      <c r="C3316" t="s">
        <v>16</v>
      </c>
      <c r="D3316" s="58">
        <v>20821</v>
      </c>
      <c r="E3316" s="30" t="s">
        <v>2</v>
      </c>
      <c r="F3316">
        <v>110</v>
      </c>
      <c r="G3316">
        <v>110</v>
      </c>
      <c r="H3316">
        <v>0</v>
      </c>
      <c r="I3316">
        <v>148</v>
      </c>
      <c r="J3316">
        <v>0</v>
      </c>
      <c r="K3316">
        <f>TB_VOLUMEDEVENDAS[[#This Row],[Produção]]-TB_VOLUMEDEVENDAS[[#This Row],[Exportação]]</f>
        <v>148</v>
      </c>
    </row>
    <row r="3317" spans="1:11" x14ac:dyDescent="0.2">
      <c r="A3317" s="56">
        <v>2</v>
      </c>
      <c r="B3317">
        <v>1957</v>
      </c>
      <c r="C3317" t="s">
        <v>17</v>
      </c>
      <c r="D3317" s="58">
        <v>20852</v>
      </c>
      <c r="E3317" s="30" t="s">
        <v>2</v>
      </c>
      <c r="F3317">
        <v>98</v>
      </c>
      <c r="G3317">
        <v>98</v>
      </c>
      <c r="H3317">
        <v>0</v>
      </c>
      <c r="I3317">
        <v>157</v>
      </c>
      <c r="J3317">
        <v>0</v>
      </c>
      <c r="K3317">
        <f>TB_VOLUMEDEVENDAS[[#This Row],[Produção]]-TB_VOLUMEDEVENDAS[[#This Row],[Exportação]]</f>
        <v>157</v>
      </c>
    </row>
    <row r="3318" spans="1:11" x14ac:dyDescent="0.2">
      <c r="A3318" s="56">
        <v>3</v>
      </c>
      <c r="B3318">
        <v>1957</v>
      </c>
      <c r="C3318" t="s">
        <v>18</v>
      </c>
      <c r="D3318" s="58">
        <v>20880</v>
      </c>
      <c r="E3318" s="30" t="s">
        <v>2</v>
      </c>
      <c r="F3318">
        <v>146</v>
      </c>
      <c r="G3318">
        <v>146</v>
      </c>
      <c r="H3318">
        <v>0</v>
      </c>
      <c r="I3318">
        <v>190</v>
      </c>
      <c r="J3318">
        <v>0</v>
      </c>
      <c r="K3318">
        <f>TB_VOLUMEDEVENDAS[[#This Row],[Produção]]-TB_VOLUMEDEVENDAS[[#This Row],[Exportação]]</f>
        <v>190</v>
      </c>
    </row>
    <row r="3319" spans="1:11" x14ac:dyDescent="0.2">
      <c r="A3319" s="56">
        <v>4</v>
      </c>
      <c r="B3319">
        <v>1957</v>
      </c>
      <c r="C3319" t="s">
        <v>19</v>
      </c>
      <c r="D3319" s="58">
        <v>20911</v>
      </c>
      <c r="E3319" s="30" t="s">
        <v>2</v>
      </c>
      <c r="F3319">
        <v>178</v>
      </c>
      <c r="G3319">
        <v>178</v>
      </c>
      <c r="H3319">
        <v>0</v>
      </c>
      <c r="I3319">
        <v>175</v>
      </c>
      <c r="J3319">
        <v>0</v>
      </c>
      <c r="K3319">
        <f>TB_VOLUMEDEVENDAS[[#This Row],[Produção]]-TB_VOLUMEDEVENDAS[[#This Row],[Exportação]]</f>
        <v>175</v>
      </c>
    </row>
    <row r="3320" spans="1:11" x14ac:dyDescent="0.2">
      <c r="A3320" s="56">
        <v>5</v>
      </c>
      <c r="B3320">
        <v>1957</v>
      </c>
      <c r="C3320" t="s">
        <v>20</v>
      </c>
      <c r="D3320" s="58">
        <v>20941</v>
      </c>
      <c r="E3320" s="30" t="s">
        <v>2</v>
      </c>
      <c r="F3320">
        <v>191</v>
      </c>
      <c r="G3320">
        <v>191</v>
      </c>
      <c r="H3320">
        <v>0</v>
      </c>
      <c r="I3320">
        <v>196</v>
      </c>
      <c r="J3320">
        <v>0</v>
      </c>
      <c r="K3320">
        <f>TB_VOLUMEDEVENDAS[[#This Row],[Produção]]-TB_VOLUMEDEVENDAS[[#This Row],[Exportação]]</f>
        <v>196</v>
      </c>
    </row>
    <row r="3321" spans="1:11" x14ac:dyDescent="0.2">
      <c r="A3321" s="56">
        <v>6</v>
      </c>
      <c r="B3321">
        <v>1957</v>
      </c>
      <c r="C3321" t="s">
        <v>21</v>
      </c>
      <c r="D3321" s="58">
        <v>20972</v>
      </c>
      <c r="E3321" s="30" t="s">
        <v>2</v>
      </c>
      <c r="F3321">
        <v>129</v>
      </c>
      <c r="G3321">
        <v>129</v>
      </c>
      <c r="H3321">
        <v>0</v>
      </c>
      <c r="I3321">
        <v>189</v>
      </c>
      <c r="J3321">
        <v>0</v>
      </c>
      <c r="K3321">
        <f>TB_VOLUMEDEVENDAS[[#This Row],[Produção]]-TB_VOLUMEDEVENDAS[[#This Row],[Exportação]]</f>
        <v>189</v>
      </c>
    </row>
    <row r="3322" spans="1:11" x14ac:dyDescent="0.2">
      <c r="A3322" s="56">
        <v>7</v>
      </c>
      <c r="B3322">
        <v>1957</v>
      </c>
      <c r="C3322" t="s">
        <v>22</v>
      </c>
      <c r="D3322" s="58">
        <v>21002</v>
      </c>
      <c r="E3322" s="30" t="s">
        <v>2</v>
      </c>
      <c r="F3322">
        <v>370</v>
      </c>
      <c r="G3322">
        <v>370</v>
      </c>
      <c r="H3322">
        <v>0</v>
      </c>
      <c r="I3322">
        <v>203</v>
      </c>
      <c r="J3322">
        <v>0</v>
      </c>
      <c r="K3322">
        <f>TB_VOLUMEDEVENDAS[[#This Row],[Produção]]-TB_VOLUMEDEVENDAS[[#This Row],[Exportação]]</f>
        <v>203</v>
      </c>
    </row>
    <row r="3323" spans="1:11" x14ac:dyDescent="0.2">
      <c r="A3323" s="56">
        <v>8</v>
      </c>
      <c r="B3323">
        <v>1957</v>
      </c>
      <c r="C3323" t="s">
        <v>23</v>
      </c>
      <c r="D3323" s="58">
        <v>21033</v>
      </c>
      <c r="E3323" s="30" t="s">
        <v>2</v>
      </c>
      <c r="F3323">
        <v>142</v>
      </c>
      <c r="G3323">
        <v>142</v>
      </c>
      <c r="H3323">
        <v>0</v>
      </c>
      <c r="I3323">
        <v>199</v>
      </c>
      <c r="J3323">
        <v>0</v>
      </c>
      <c r="K3323">
        <f>TB_VOLUMEDEVENDAS[[#This Row],[Produção]]-TB_VOLUMEDEVENDAS[[#This Row],[Exportação]]</f>
        <v>199</v>
      </c>
    </row>
    <row r="3324" spans="1:11" x14ac:dyDescent="0.2">
      <c r="A3324" s="56">
        <v>9</v>
      </c>
      <c r="B3324">
        <v>1957</v>
      </c>
      <c r="C3324" t="s">
        <v>24</v>
      </c>
      <c r="D3324" s="58">
        <v>21064</v>
      </c>
      <c r="E3324" s="30" t="s">
        <v>2</v>
      </c>
      <c r="F3324">
        <v>118</v>
      </c>
      <c r="G3324">
        <v>118</v>
      </c>
      <c r="H3324">
        <v>0</v>
      </c>
      <c r="I3324">
        <v>207</v>
      </c>
      <c r="J3324">
        <v>0</v>
      </c>
      <c r="K3324">
        <f>TB_VOLUMEDEVENDAS[[#This Row],[Produção]]-TB_VOLUMEDEVENDAS[[#This Row],[Exportação]]</f>
        <v>207</v>
      </c>
    </row>
    <row r="3325" spans="1:11" x14ac:dyDescent="0.2">
      <c r="A3325" s="56">
        <v>10</v>
      </c>
      <c r="B3325">
        <v>1957</v>
      </c>
      <c r="C3325" t="s">
        <v>25</v>
      </c>
      <c r="D3325" s="58">
        <v>21094</v>
      </c>
      <c r="E3325" s="30" t="s">
        <v>2</v>
      </c>
      <c r="F3325">
        <v>136</v>
      </c>
      <c r="G3325">
        <v>136</v>
      </c>
      <c r="H3325">
        <v>0</v>
      </c>
      <c r="I3325">
        <v>206</v>
      </c>
      <c r="J3325">
        <v>0</v>
      </c>
      <c r="K3325">
        <f>TB_VOLUMEDEVENDAS[[#This Row],[Produção]]-TB_VOLUMEDEVENDAS[[#This Row],[Exportação]]</f>
        <v>206</v>
      </c>
    </row>
    <row r="3326" spans="1:11" x14ac:dyDescent="0.2">
      <c r="A3326" s="56">
        <v>11</v>
      </c>
      <c r="B3326">
        <v>1957</v>
      </c>
      <c r="C3326" t="s">
        <v>26</v>
      </c>
      <c r="D3326" s="58">
        <v>21125</v>
      </c>
      <c r="E3326" s="30" t="s">
        <v>2</v>
      </c>
      <c r="F3326">
        <v>156</v>
      </c>
      <c r="G3326">
        <v>156</v>
      </c>
      <c r="H3326">
        <v>0</v>
      </c>
      <c r="I3326">
        <v>176</v>
      </c>
      <c r="J3326">
        <v>0</v>
      </c>
      <c r="K3326">
        <f>TB_VOLUMEDEVENDAS[[#This Row],[Produção]]-TB_VOLUMEDEVENDAS[[#This Row],[Exportação]]</f>
        <v>176</v>
      </c>
    </row>
    <row r="3327" spans="1:11" x14ac:dyDescent="0.2">
      <c r="A3327" s="56">
        <v>12</v>
      </c>
      <c r="B3327">
        <v>1957</v>
      </c>
      <c r="C3327" t="s">
        <v>27</v>
      </c>
      <c r="D3327" s="58">
        <v>21155</v>
      </c>
      <c r="E3327" s="30" t="s">
        <v>2</v>
      </c>
      <c r="F3327">
        <v>130</v>
      </c>
      <c r="G3327">
        <v>130</v>
      </c>
      <c r="H3327">
        <v>0</v>
      </c>
      <c r="I3327">
        <v>200</v>
      </c>
      <c r="J3327">
        <v>0</v>
      </c>
      <c r="K3327">
        <f>TB_VOLUMEDEVENDAS[[#This Row],[Produção]]-TB_VOLUMEDEVENDAS[[#This Row],[Exportação]]</f>
        <v>200</v>
      </c>
    </row>
    <row r="3328" spans="1:11" x14ac:dyDescent="0.2">
      <c r="A3328" s="56">
        <v>1</v>
      </c>
      <c r="B3328">
        <v>1958</v>
      </c>
      <c r="C3328" t="s">
        <v>16</v>
      </c>
      <c r="D3328" s="58">
        <v>21186</v>
      </c>
      <c r="E3328" s="30" t="s">
        <v>2</v>
      </c>
      <c r="F3328">
        <v>197</v>
      </c>
      <c r="G3328">
        <v>197</v>
      </c>
      <c r="H3328">
        <v>0</v>
      </c>
      <c r="I3328">
        <v>253</v>
      </c>
      <c r="J3328">
        <v>0</v>
      </c>
      <c r="K3328">
        <f>TB_VOLUMEDEVENDAS[[#This Row],[Produção]]-TB_VOLUMEDEVENDAS[[#This Row],[Exportação]]</f>
        <v>253</v>
      </c>
    </row>
    <row r="3329" spans="1:11" x14ac:dyDescent="0.2">
      <c r="A3329" s="56">
        <v>2</v>
      </c>
      <c r="B3329">
        <v>1958</v>
      </c>
      <c r="C3329" t="s">
        <v>17</v>
      </c>
      <c r="D3329" s="58">
        <v>21217</v>
      </c>
      <c r="E3329" s="30" t="s">
        <v>2</v>
      </c>
      <c r="F3329">
        <v>169</v>
      </c>
      <c r="G3329">
        <v>169</v>
      </c>
      <c r="H3329">
        <v>0</v>
      </c>
      <c r="I3329">
        <v>248</v>
      </c>
      <c r="J3329">
        <v>0</v>
      </c>
      <c r="K3329">
        <f>TB_VOLUMEDEVENDAS[[#This Row],[Produção]]-TB_VOLUMEDEVENDAS[[#This Row],[Exportação]]</f>
        <v>248</v>
      </c>
    </row>
    <row r="3330" spans="1:11" x14ac:dyDescent="0.2">
      <c r="A3330" s="56">
        <v>3</v>
      </c>
      <c r="B3330">
        <v>1958</v>
      </c>
      <c r="C3330" t="s">
        <v>18</v>
      </c>
      <c r="D3330" s="58">
        <v>21245</v>
      </c>
      <c r="E3330" s="30" t="s">
        <v>2</v>
      </c>
      <c r="F3330">
        <v>298</v>
      </c>
      <c r="G3330">
        <v>298</v>
      </c>
      <c r="H3330">
        <v>0</v>
      </c>
      <c r="I3330">
        <v>316</v>
      </c>
      <c r="J3330">
        <v>0</v>
      </c>
      <c r="K3330">
        <f>TB_VOLUMEDEVENDAS[[#This Row],[Produção]]-TB_VOLUMEDEVENDAS[[#This Row],[Exportação]]</f>
        <v>316</v>
      </c>
    </row>
    <row r="3331" spans="1:11" x14ac:dyDescent="0.2">
      <c r="A3331" s="56">
        <v>4</v>
      </c>
      <c r="B3331">
        <v>1958</v>
      </c>
      <c r="C3331" t="s">
        <v>19</v>
      </c>
      <c r="D3331" s="58">
        <v>21276</v>
      </c>
      <c r="E3331" s="30" t="s">
        <v>2</v>
      </c>
      <c r="F3331">
        <v>377</v>
      </c>
      <c r="G3331">
        <v>377</v>
      </c>
      <c r="H3331">
        <v>0</v>
      </c>
      <c r="I3331">
        <v>285</v>
      </c>
      <c r="J3331">
        <v>0</v>
      </c>
      <c r="K3331">
        <f>TB_VOLUMEDEVENDAS[[#This Row],[Produção]]-TB_VOLUMEDEVENDAS[[#This Row],[Exportação]]</f>
        <v>285</v>
      </c>
    </row>
    <row r="3332" spans="1:11" x14ac:dyDescent="0.2">
      <c r="A3332" s="56">
        <v>5</v>
      </c>
      <c r="B3332">
        <v>1958</v>
      </c>
      <c r="C3332" t="s">
        <v>20</v>
      </c>
      <c r="D3332" s="58">
        <v>21306</v>
      </c>
      <c r="E3332" s="30" t="s">
        <v>2</v>
      </c>
      <c r="F3332">
        <v>386</v>
      </c>
      <c r="G3332">
        <v>386</v>
      </c>
      <c r="H3332">
        <v>0</v>
      </c>
      <c r="I3332">
        <v>318</v>
      </c>
      <c r="J3332">
        <v>0</v>
      </c>
      <c r="K3332">
        <f>TB_VOLUMEDEVENDAS[[#This Row],[Produção]]-TB_VOLUMEDEVENDAS[[#This Row],[Exportação]]</f>
        <v>318</v>
      </c>
    </row>
    <row r="3333" spans="1:11" x14ac:dyDescent="0.2">
      <c r="A3333" s="56">
        <v>6</v>
      </c>
      <c r="B3333">
        <v>1958</v>
      </c>
      <c r="C3333" t="s">
        <v>21</v>
      </c>
      <c r="D3333" s="58">
        <v>21337</v>
      </c>
      <c r="E3333" s="30" t="s">
        <v>2</v>
      </c>
      <c r="F3333">
        <v>267</v>
      </c>
      <c r="G3333">
        <v>267</v>
      </c>
      <c r="H3333">
        <v>0</v>
      </c>
      <c r="I3333">
        <v>304</v>
      </c>
      <c r="J3333">
        <v>0</v>
      </c>
      <c r="K3333">
        <f>TB_VOLUMEDEVENDAS[[#This Row],[Produção]]-TB_VOLUMEDEVENDAS[[#This Row],[Exportação]]</f>
        <v>304</v>
      </c>
    </row>
    <row r="3334" spans="1:11" x14ac:dyDescent="0.2">
      <c r="A3334" s="56">
        <v>7</v>
      </c>
      <c r="B3334">
        <v>1958</v>
      </c>
      <c r="C3334" t="s">
        <v>22</v>
      </c>
      <c r="D3334" s="58">
        <v>21367</v>
      </c>
      <c r="E3334" s="30" t="s">
        <v>2</v>
      </c>
      <c r="F3334">
        <v>301</v>
      </c>
      <c r="G3334">
        <v>301</v>
      </c>
      <c r="H3334">
        <v>0</v>
      </c>
      <c r="I3334">
        <v>327</v>
      </c>
      <c r="J3334">
        <v>0</v>
      </c>
      <c r="K3334">
        <f>TB_VOLUMEDEVENDAS[[#This Row],[Produção]]-TB_VOLUMEDEVENDAS[[#This Row],[Exportação]]</f>
        <v>327</v>
      </c>
    </row>
    <row r="3335" spans="1:11" x14ac:dyDescent="0.2">
      <c r="A3335" s="56">
        <v>8</v>
      </c>
      <c r="B3335">
        <v>1958</v>
      </c>
      <c r="C3335" t="s">
        <v>23</v>
      </c>
      <c r="D3335" s="58">
        <v>21398</v>
      </c>
      <c r="E3335" s="30" t="s">
        <v>2</v>
      </c>
      <c r="F3335">
        <v>286</v>
      </c>
      <c r="G3335">
        <v>286</v>
      </c>
      <c r="H3335">
        <v>0</v>
      </c>
      <c r="I3335">
        <v>334</v>
      </c>
      <c r="J3335">
        <v>0</v>
      </c>
      <c r="K3335">
        <f>TB_VOLUMEDEVENDAS[[#This Row],[Produção]]-TB_VOLUMEDEVENDAS[[#This Row],[Exportação]]</f>
        <v>334</v>
      </c>
    </row>
    <row r="3336" spans="1:11" x14ac:dyDescent="0.2">
      <c r="A3336" s="56">
        <v>9</v>
      </c>
      <c r="B3336">
        <v>1958</v>
      </c>
      <c r="C3336" t="s">
        <v>24</v>
      </c>
      <c r="D3336" s="58">
        <v>21429</v>
      </c>
      <c r="E3336" s="30" t="s">
        <v>2</v>
      </c>
      <c r="F3336">
        <v>236</v>
      </c>
      <c r="G3336">
        <v>236</v>
      </c>
      <c r="H3336">
        <v>0</v>
      </c>
      <c r="I3336">
        <v>337</v>
      </c>
      <c r="J3336">
        <v>0</v>
      </c>
      <c r="K3336">
        <f>TB_VOLUMEDEVENDAS[[#This Row],[Produção]]-TB_VOLUMEDEVENDAS[[#This Row],[Exportação]]</f>
        <v>337</v>
      </c>
    </row>
    <row r="3337" spans="1:11" x14ac:dyDescent="0.2">
      <c r="A3337" s="56">
        <v>10</v>
      </c>
      <c r="B3337">
        <v>1958</v>
      </c>
      <c r="C3337" t="s">
        <v>25</v>
      </c>
      <c r="D3337" s="58">
        <v>21459</v>
      </c>
      <c r="E3337" s="30" t="s">
        <v>2</v>
      </c>
      <c r="F3337">
        <v>268</v>
      </c>
      <c r="G3337">
        <v>268</v>
      </c>
      <c r="H3337">
        <v>0</v>
      </c>
      <c r="I3337">
        <v>336</v>
      </c>
      <c r="J3337">
        <v>0</v>
      </c>
      <c r="K3337">
        <f>TB_VOLUMEDEVENDAS[[#This Row],[Produção]]-TB_VOLUMEDEVENDAS[[#This Row],[Exportação]]</f>
        <v>336</v>
      </c>
    </row>
    <row r="3338" spans="1:11" x14ac:dyDescent="0.2">
      <c r="A3338" s="56">
        <v>11</v>
      </c>
      <c r="B3338">
        <v>1958</v>
      </c>
      <c r="C3338" t="s">
        <v>26</v>
      </c>
      <c r="D3338" s="58">
        <v>21490</v>
      </c>
      <c r="E3338" s="30" t="s">
        <v>2</v>
      </c>
      <c r="F3338">
        <v>321</v>
      </c>
      <c r="G3338">
        <v>321</v>
      </c>
      <c r="H3338">
        <v>0</v>
      </c>
      <c r="I3338">
        <v>332</v>
      </c>
      <c r="J3338">
        <v>0</v>
      </c>
      <c r="K3338">
        <f>TB_VOLUMEDEVENDAS[[#This Row],[Produção]]-TB_VOLUMEDEVENDAS[[#This Row],[Exportação]]</f>
        <v>332</v>
      </c>
    </row>
    <row r="3339" spans="1:11" x14ac:dyDescent="0.2">
      <c r="A3339" s="56">
        <v>12</v>
      </c>
      <c r="B3339">
        <v>1958</v>
      </c>
      <c r="C3339" t="s">
        <v>27</v>
      </c>
      <c r="D3339" s="58">
        <v>21520</v>
      </c>
      <c r="E3339" s="30" t="s">
        <v>2</v>
      </c>
      <c r="F3339">
        <v>227</v>
      </c>
      <c r="G3339">
        <v>227</v>
      </c>
      <c r="H3339">
        <v>0</v>
      </c>
      <c r="I3339">
        <v>284</v>
      </c>
      <c r="J3339">
        <v>0</v>
      </c>
      <c r="K3339">
        <f>TB_VOLUMEDEVENDAS[[#This Row],[Produção]]-TB_VOLUMEDEVENDAS[[#This Row],[Exportação]]</f>
        <v>284</v>
      </c>
    </row>
    <row r="3340" spans="1:11" x14ac:dyDescent="0.2">
      <c r="A3340" s="56">
        <v>1</v>
      </c>
      <c r="B3340">
        <v>1959</v>
      </c>
      <c r="C3340" t="s">
        <v>16</v>
      </c>
      <c r="D3340" s="58">
        <v>21551</v>
      </c>
      <c r="E3340" s="30" t="s">
        <v>2</v>
      </c>
      <c r="F3340">
        <v>163</v>
      </c>
      <c r="G3340">
        <v>163</v>
      </c>
      <c r="H3340">
        <v>0</v>
      </c>
      <c r="I3340">
        <v>207</v>
      </c>
      <c r="J3340">
        <v>0</v>
      </c>
      <c r="K3340">
        <f>TB_VOLUMEDEVENDAS[[#This Row],[Produção]]-TB_VOLUMEDEVENDAS[[#This Row],[Exportação]]</f>
        <v>207</v>
      </c>
    </row>
    <row r="3341" spans="1:11" x14ac:dyDescent="0.2">
      <c r="A3341" s="56">
        <v>2</v>
      </c>
      <c r="B3341">
        <v>1959</v>
      </c>
      <c r="C3341" t="s">
        <v>17</v>
      </c>
      <c r="D3341" s="58">
        <v>21582</v>
      </c>
      <c r="E3341" s="30" t="s">
        <v>2</v>
      </c>
      <c r="F3341">
        <v>192</v>
      </c>
      <c r="G3341">
        <v>192</v>
      </c>
      <c r="H3341">
        <v>0</v>
      </c>
      <c r="I3341">
        <v>204</v>
      </c>
      <c r="J3341">
        <v>0</v>
      </c>
      <c r="K3341">
        <f>TB_VOLUMEDEVENDAS[[#This Row],[Produção]]-TB_VOLUMEDEVENDAS[[#This Row],[Exportação]]</f>
        <v>204</v>
      </c>
    </row>
    <row r="3342" spans="1:11" x14ac:dyDescent="0.2">
      <c r="A3342" s="56">
        <v>3</v>
      </c>
      <c r="B3342">
        <v>1959</v>
      </c>
      <c r="C3342" t="s">
        <v>18</v>
      </c>
      <c r="D3342" s="58">
        <v>21610</v>
      </c>
      <c r="E3342" s="30" t="s">
        <v>2</v>
      </c>
      <c r="F3342">
        <v>376</v>
      </c>
      <c r="G3342">
        <v>376</v>
      </c>
      <c r="H3342">
        <v>0</v>
      </c>
      <c r="I3342">
        <v>256</v>
      </c>
      <c r="J3342">
        <v>0</v>
      </c>
      <c r="K3342">
        <f>TB_VOLUMEDEVENDAS[[#This Row],[Produção]]-TB_VOLUMEDEVENDAS[[#This Row],[Exportação]]</f>
        <v>256</v>
      </c>
    </row>
    <row r="3343" spans="1:11" x14ac:dyDescent="0.2">
      <c r="A3343" s="56">
        <v>4</v>
      </c>
      <c r="B3343">
        <v>1959</v>
      </c>
      <c r="C3343" t="s">
        <v>19</v>
      </c>
      <c r="D3343" s="58">
        <v>21641</v>
      </c>
      <c r="E3343" s="30" t="s">
        <v>2</v>
      </c>
      <c r="F3343">
        <v>373</v>
      </c>
      <c r="G3343">
        <v>373</v>
      </c>
      <c r="H3343">
        <v>0</v>
      </c>
      <c r="I3343">
        <v>233</v>
      </c>
      <c r="J3343">
        <v>0</v>
      </c>
      <c r="K3343">
        <f>TB_VOLUMEDEVENDAS[[#This Row],[Produção]]-TB_VOLUMEDEVENDAS[[#This Row],[Exportação]]</f>
        <v>233</v>
      </c>
    </row>
    <row r="3344" spans="1:11" x14ac:dyDescent="0.2">
      <c r="A3344" s="56">
        <v>5</v>
      </c>
      <c r="B3344">
        <v>1959</v>
      </c>
      <c r="C3344" t="s">
        <v>20</v>
      </c>
      <c r="D3344" s="58">
        <v>21671</v>
      </c>
      <c r="E3344" s="30" t="s">
        <v>2</v>
      </c>
      <c r="F3344">
        <v>372</v>
      </c>
      <c r="G3344">
        <v>372</v>
      </c>
      <c r="H3344">
        <v>0</v>
      </c>
      <c r="I3344">
        <v>261</v>
      </c>
      <c r="J3344">
        <v>0</v>
      </c>
      <c r="K3344">
        <f>TB_VOLUMEDEVENDAS[[#This Row],[Produção]]-TB_VOLUMEDEVENDAS[[#This Row],[Exportação]]</f>
        <v>261</v>
      </c>
    </row>
    <row r="3345" spans="1:11" x14ac:dyDescent="0.2">
      <c r="A3345" s="56">
        <v>6</v>
      </c>
      <c r="B3345">
        <v>1959</v>
      </c>
      <c r="C3345" t="s">
        <v>21</v>
      </c>
      <c r="D3345" s="58">
        <v>21702</v>
      </c>
      <c r="E3345" s="30" t="s">
        <v>2</v>
      </c>
      <c r="F3345">
        <v>248</v>
      </c>
      <c r="G3345">
        <v>248</v>
      </c>
      <c r="H3345">
        <v>0</v>
      </c>
      <c r="I3345">
        <v>249</v>
      </c>
      <c r="J3345">
        <v>0</v>
      </c>
      <c r="K3345">
        <f>TB_VOLUMEDEVENDAS[[#This Row],[Produção]]-TB_VOLUMEDEVENDAS[[#This Row],[Exportação]]</f>
        <v>249</v>
      </c>
    </row>
    <row r="3346" spans="1:11" x14ac:dyDescent="0.2">
      <c r="A3346" s="56">
        <v>7</v>
      </c>
      <c r="B3346">
        <v>1959</v>
      </c>
      <c r="C3346" t="s">
        <v>22</v>
      </c>
      <c r="D3346" s="58">
        <v>21732</v>
      </c>
      <c r="E3346" s="30" t="s">
        <v>2</v>
      </c>
      <c r="F3346">
        <v>248</v>
      </c>
      <c r="G3346">
        <v>248</v>
      </c>
      <c r="H3346">
        <v>0</v>
      </c>
      <c r="I3346">
        <v>267</v>
      </c>
      <c r="J3346">
        <v>0</v>
      </c>
      <c r="K3346">
        <f>TB_VOLUMEDEVENDAS[[#This Row],[Produção]]-TB_VOLUMEDEVENDAS[[#This Row],[Exportação]]</f>
        <v>267</v>
      </c>
    </row>
    <row r="3347" spans="1:11" x14ac:dyDescent="0.2">
      <c r="A3347" s="56">
        <v>8</v>
      </c>
      <c r="B3347">
        <v>1959</v>
      </c>
      <c r="C3347" t="s">
        <v>23</v>
      </c>
      <c r="D3347" s="58">
        <v>21763</v>
      </c>
      <c r="E3347" s="30" t="s">
        <v>2</v>
      </c>
      <c r="F3347">
        <v>242</v>
      </c>
      <c r="G3347">
        <v>242</v>
      </c>
      <c r="H3347">
        <v>0</v>
      </c>
      <c r="I3347">
        <v>273</v>
      </c>
      <c r="J3347">
        <v>0</v>
      </c>
      <c r="K3347">
        <f>TB_VOLUMEDEVENDAS[[#This Row],[Produção]]-TB_VOLUMEDEVENDAS[[#This Row],[Exportação]]</f>
        <v>273</v>
      </c>
    </row>
    <row r="3348" spans="1:11" x14ac:dyDescent="0.2">
      <c r="A3348" s="56">
        <v>9</v>
      </c>
      <c r="B3348">
        <v>1959</v>
      </c>
      <c r="C3348" t="s">
        <v>24</v>
      </c>
      <c r="D3348" s="58">
        <v>21794</v>
      </c>
      <c r="E3348" s="30" t="s">
        <v>2</v>
      </c>
      <c r="F3348">
        <v>229</v>
      </c>
      <c r="G3348">
        <v>229</v>
      </c>
      <c r="H3348">
        <v>0</v>
      </c>
      <c r="I3348">
        <v>275</v>
      </c>
      <c r="J3348">
        <v>0</v>
      </c>
      <c r="K3348">
        <f>TB_VOLUMEDEVENDAS[[#This Row],[Produção]]-TB_VOLUMEDEVENDAS[[#This Row],[Exportação]]</f>
        <v>275</v>
      </c>
    </row>
    <row r="3349" spans="1:11" x14ac:dyDescent="0.2">
      <c r="A3349" s="56">
        <v>10</v>
      </c>
      <c r="B3349">
        <v>1959</v>
      </c>
      <c r="C3349" t="s">
        <v>25</v>
      </c>
      <c r="D3349" s="58">
        <v>21824</v>
      </c>
      <c r="E3349" s="30" t="s">
        <v>2</v>
      </c>
      <c r="F3349">
        <v>298</v>
      </c>
      <c r="G3349">
        <v>298</v>
      </c>
      <c r="H3349">
        <v>0</v>
      </c>
      <c r="I3349">
        <v>274</v>
      </c>
      <c r="J3349">
        <v>0</v>
      </c>
      <c r="K3349">
        <f>TB_VOLUMEDEVENDAS[[#This Row],[Produção]]-TB_VOLUMEDEVENDAS[[#This Row],[Exportação]]</f>
        <v>274</v>
      </c>
    </row>
    <row r="3350" spans="1:11" x14ac:dyDescent="0.2">
      <c r="A3350" s="56">
        <v>11</v>
      </c>
      <c r="B3350">
        <v>1959</v>
      </c>
      <c r="C3350" t="s">
        <v>26</v>
      </c>
      <c r="D3350" s="58">
        <v>21855</v>
      </c>
      <c r="E3350" s="30" t="s">
        <v>2</v>
      </c>
      <c r="F3350">
        <v>265</v>
      </c>
      <c r="G3350">
        <v>265</v>
      </c>
      <c r="H3350">
        <v>0</v>
      </c>
      <c r="I3350">
        <v>271</v>
      </c>
      <c r="J3350">
        <v>0</v>
      </c>
      <c r="K3350">
        <f>TB_VOLUMEDEVENDAS[[#This Row],[Produção]]-TB_VOLUMEDEVENDAS[[#This Row],[Exportação]]</f>
        <v>271</v>
      </c>
    </row>
    <row r="3351" spans="1:11" x14ac:dyDescent="0.2">
      <c r="A3351" s="56">
        <v>12</v>
      </c>
      <c r="B3351">
        <v>1959</v>
      </c>
      <c r="C3351" t="s">
        <v>27</v>
      </c>
      <c r="D3351" s="58">
        <v>21885</v>
      </c>
      <c r="E3351" s="30" t="s">
        <v>2</v>
      </c>
      <c r="F3351">
        <v>153</v>
      </c>
      <c r="G3351">
        <v>153</v>
      </c>
      <c r="H3351">
        <v>0</v>
      </c>
      <c r="I3351">
        <v>233</v>
      </c>
      <c r="J3351">
        <v>0</v>
      </c>
      <c r="K3351">
        <f>TB_VOLUMEDEVENDAS[[#This Row],[Produção]]-TB_VOLUMEDEVENDAS[[#This Row],[Exportação]]</f>
        <v>233</v>
      </c>
    </row>
    <row r="3352" spans="1:11" x14ac:dyDescent="0.2">
      <c r="A3352" s="56">
        <v>1</v>
      </c>
      <c r="B3352">
        <v>1960</v>
      </c>
      <c r="C3352" t="s">
        <v>16</v>
      </c>
      <c r="D3352" s="58">
        <v>21916</v>
      </c>
      <c r="E3352" s="30" t="s">
        <v>2</v>
      </c>
      <c r="F3352">
        <v>168</v>
      </c>
      <c r="G3352">
        <v>168</v>
      </c>
      <c r="H3352">
        <v>0</v>
      </c>
      <c r="I3352">
        <v>265</v>
      </c>
      <c r="J3352">
        <v>0</v>
      </c>
      <c r="K3352">
        <f>TB_VOLUMEDEVENDAS[[#This Row],[Produção]]-TB_VOLUMEDEVENDAS[[#This Row],[Exportação]]</f>
        <v>265</v>
      </c>
    </row>
    <row r="3353" spans="1:11" x14ac:dyDescent="0.2">
      <c r="A3353" s="56">
        <v>2</v>
      </c>
      <c r="B3353">
        <v>1960</v>
      </c>
      <c r="C3353" t="s">
        <v>17</v>
      </c>
      <c r="D3353" s="58">
        <v>21947</v>
      </c>
      <c r="E3353" s="30" t="s">
        <v>2</v>
      </c>
      <c r="F3353">
        <v>274</v>
      </c>
      <c r="G3353">
        <v>274</v>
      </c>
      <c r="H3353">
        <v>0</v>
      </c>
      <c r="I3353">
        <v>263</v>
      </c>
      <c r="J3353">
        <v>0</v>
      </c>
      <c r="K3353">
        <f>TB_VOLUMEDEVENDAS[[#This Row],[Produção]]-TB_VOLUMEDEVENDAS[[#This Row],[Exportação]]</f>
        <v>263</v>
      </c>
    </row>
    <row r="3354" spans="1:11" x14ac:dyDescent="0.2">
      <c r="A3354" s="56">
        <v>3</v>
      </c>
      <c r="B3354">
        <v>1960</v>
      </c>
      <c r="C3354" t="s">
        <v>18</v>
      </c>
      <c r="D3354" s="58">
        <v>21976</v>
      </c>
      <c r="E3354" s="30" t="s">
        <v>2</v>
      </c>
      <c r="F3354">
        <v>472</v>
      </c>
      <c r="G3354">
        <v>472</v>
      </c>
      <c r="H3354">
        <v>0</v>
      </c>
      <c r="I3354">
        <v>327</v>
      </c>
      <c r="J3354">
        <v>0</v>
      </c>
      <c r="K3354">
        <f>TB_VOLUMEDEVENDAS[[#This Row],[Produção]]-TB_VOLUMEDEVENDAS[[#This Row],[Exportação]]</f>
        <v>327</v>
      </c>
    </row>
    <row r="3355" spans="1:11" x14ac:dyDescent="0.2">
      <c r="A3355" s="56">
        <v>4</v>
      </c>
      <c r="B3355">
        <v>1960</v>
      </c>
      <c r="C3355" t="s">
        <v>19</v>
      </c>
      <c r="D3355" s="58">
        <v>22007</v>
      </c>
      <c r="E3355" s="30" t="s">
        <v>2</v>
      </c>
      <c r="F3355">
        <v>443</v>
      </c>
      <c r="G3355">
        <v>443</v>
      </c>
      <c r="H3355">
        <v>0</v>
      </c>
      <c r="I3355">
        <v>304</v>
      </c>
      <c r="J3355">
        <v>0</v>
      </c>
      <c r="K3355">
        <f>TB_VOLUMEDEVENDAS[[#This Row],[Produção]]-TB_VOLUMEDEVENDAS[[#This Row],[Exportação]]</f>
        <v>304</v>
      </c>
    </row>
    <row r="3356" spans="1:11" x14ac:dyDescent="0.2">
      <c r="A3356" s="56">
        <v>5</v>
      </c>
      <c r="B3356">
        <v>1960</v>
      </c>
      <c r="C3356" t="s">
        <v>20</v>
      </c>
      <c r="D3356" s="58">
        <v>22037</v>
      </c>
      <c r="E3356" s="30" t="s">
        <v>2</v>
      </c>
      <c r="F3356">
        <v>470</v>
      </c>
      <c r="G3356">
        <v>470</v>
      </c>
      <c r="H3356">
        <v>0</v>
      </c>
      <c r="I3356">
        <v>335</v>
      </c>
      <c r="J3356">
        <v>0</v>
      </c>
      <c r="K3356">
        <f>TB_VOLUMEDEVENDAS[[#This Row],[Produção]]-TB_VOLUMEDEVENDAS[[#This Row],[Exportação]]</f>
        <v>335</v>
      </c>
    </row>
    <row r="3357" spans="1:11" x14ac:dyDescent="0.2">
      <c r="A3357" s="56">
        <v>6</v>
      </c>
      <c r="B3357">
        <v>1960</v>
      </c>
      <c r="C3357" t="s">
        <v>21</v>
      </c>
      <c r="D3357" s="58">
        <v>22068</v>
      </c>
      <c r="E3357" s="30" t="s">
        <v>2</v>
      </c>
      <c r="F3357">
        <v>289</v>
      </c>
      <c r="G3357">
        <v>289</v>
      </c>
      <c r="H3357">
        <v>0</v>
      </c>
      <c r="I3357">
        <v>325</v>
      </c>
      <c r="J3357">
        <v>0</v>
      </c>
      <c r="K3357">
        <f>TB_VOLUMEDEVENDAS[[#This Row],[Produção]]-TB_VOLUMEDEVENDAS[[#This Row],[Exportação]]</f>
        <v>325</v>
      </c>
    </row>
    <row r="3358" spans="1:11" x14ac:dyDescent="0.2">
      <c r="A3358" s="56">
        <v>7</v>
      </c>
      <c r="B3358">
        <v>1960</v>
      </c>
      <c r="C3358" t="s">
        <v>22</v>
      </c>
      <c r="D3358" s="58">
        <v>22098</v>
      </c>
      <c r="E3358" s="30" t="s">
        <v>2</v>
      </c>
      <c r="F3358">
        <v>416</v>
      </c>
      <c r="G3358">
        <v>416</v>
      </c>
      <c r="H3358">
        <v>0</v>
      </c>
      <c r="I3358">
        <v>347</v>
      </c>
      <c r="J3358">
        <v>0</v>
      </c>
      <c r="K3358">
        <f>TB_VOLUMEDEVENDAS[[#This Row],[Produção]]-TB_VOLUMEDEVENDAS[[#This Row],[Exportação]]</f>
        <v>347</v>
      </c>
    </row>
    <row r="3359" spans="1:11" x14ac:dyDescent="0.2">
      <c r="A3359" s="56">
        <v>8</v>
      </c>
      <c r="B3359">
        <v>1960</v>
      </c>
      <c r="C3359" t="s">
        <v>23</v>
      </c>
      <c r="D3359" s="58">
        <v>22129</v>
      </c>
      <c r="E3359" s="30" t="s">
        <v>2</v>
      </c>
      <c r="F3359">
        <v>252</v>
      </c>
      <c r="G3359">
        <v>252</v>
      </c>
      <c r="H3359">
        <v>0</v>
      </c>
      <c r="I3359">
        <v>351</v>
      </c>
      <c r="J3359">
        <v>0</v>
      </c>
      <c r="K3359">
        <f>TB_VOLUMEDEVENDAS[[#This Row],[Produção]]-TB_VOLUMEDEVENDAS[[#This Row],[Exportação]]</f>
        <v>351</v>
      </c>
    </row>
    <row r="3360" spans="1:11" x14ac:dyDescent="0.2">
      <c r="A3360" s="56">
        <v>9</v>
      </c>
      <c r="B3360">
        <v>1960</v>
      </c>
      <c r="C3360" t="s">
        <v>24</v>
      </c>
      <c r="D3360" s="58">
        <v>22160</v>
      </c>
      <c r="E3360" s="30" t="s">
        <v>2</v>
      </c>
      <c r="F3360">
        <v>291</v>
      </c>
      <c r="G3360">
        <v>291</v>
      </c>
      <c r="H3360">
        <v>0</v>
      </c>
      <c r="I3360">
        <v>357</v>
      </c>
      <c r="J3360">
        <v>0</v>
      </c>
      <c r="K3360">
        <f>TB_VOLUMEDEVENDAS[[#This Row],[Produção]]-TB_VOLUMEDEVENDAS[[#This Row],[Exportação]]</f>
        <v>357</v>
      </c>
    </row>
    <row r="3361" spans="1:11" x14ac:dyDescent="0.2">
      <c r="A3361" s="56">
        <v>10</v>
      </c>
      <c r="B3361">
        <v>1960</v>
      </c>
      <c r="C3361" t="s">
        <v>25</v>
      </c>
      <c r="D3361" s="58">
        <v>22190</v>
      </c>
      <c r="E3361" s="30" t="s">
        <v>2</v>
      </c>
      <c r="F3361">
        <v>377</v>
      </c>
      <c r="G3361">
        <v>377</v>
      </c>
      <c r="H3361">
        <v>0</v>
      </c>
      <c r="I3361">
        <v>353</v>
      </c>
      <c r="J3361">
        <v>0</v>
      </c>
      <c r="K3361">
        <f>TB_VOLUMEDEVENDAS[[#This Row],[Produção]]-TB_VOLUMEDEVENDAS[[#This Row],[Exportação]]</f>
        <v>353</v>
      </c>
    </row>
    <row r="3362" spans="1:11" x14ac:dyDescent="0.2">
      <c r="A3362" s="56">
        <v>11</v>
      </c>
      <c r="B3362">
        <v>1960</v>
      </c>
      <c r="C3362" t="s">
        <v>26</v>
      </c>
      <c r="D3362" s="58">
        <v>22221</v>
      </c>
      <c r="E3362" s="30" t="s">
        <v>2</v>
      </c>
      <c r="F3362">
        <v>310</v>
      </c>
      <c r="G3362">
        <v>310</v>
      </c>
      <c r="H3362">
        <v>0</v>
      </c>
      <c r="I3362">
        <v>347</v>
      </c>
      <c r="J3362">
        <v>0</v>
      </c>
      <c r="K3362">
        <f>TB_VOLUMEDEVENDAS[[#This Row],[Produção]]-TB_VOLUMEDEVENDAS[[#This Row],[Exportação]]</f>
        <v>347</v>
      </c>
    </row>
    <row r="3363" spans="1:11" x14ac:dyDescent="0.2">
      <c r="A3363" s="56">
        <v>12</v>
      </c>
      <c r="B3363">
        <v>1960</v>
      </c>
      <c r="C3363" t="s">
        <v>27</v>
      </c>
      <c r="D3363" s="58">
        <v>22251</v>
      </c>
      <c r="E3363" s="30" t="s">
        <v>2</v>
      </c>
      <c r="F3363">
        <v>187</v>
      </c>
      <c r="G3363">
        <v>187</v>
      </c>
      <c r="H3363">
        <v>0</v>
      </c>
      <c r="I3363">
        <v>303</v>
      </c>
      <c r="J3363">
        <v>0</v>
      </c>
      <c r="K3363">
        <f>TB_VOLUMEDEVENDAS[[#This Row],[Produção]]-TB_VOLUMEDEVENDAS[[#This Row],[Exportação]]</f>
        <v>303</v>
      </c>
    </row>
    <row r="3364" spans="1:11" x14ac:dyDescent="0.2">
      <c r="A3364" s="56">
        <v>1</v>
      </c>
      <c r="B3364">
        <v>1961</v>
      </c>
      <c r="C3364" t="s">
        <v>16</v>
      </c>
      <c r="D3364" s="58">
        <v>22282</v>
      </c>
      <c r="E3364" s="30" t="s">
        <v>2</v>
      </c>
      <c r="F3364">
        <v>154</v>
      </c>
      <c r="G3364">
        <v>154</v>
      </c>
      <c r="H3364">
        <v>0</v>
      </c>
      <c r="I3364">
        <v>240</v>
      </c>
      <c r="J3364">
        <v>105</v>
      </c>
      <c r="K3364">
        <f>TB_VOLUMEDEVENDAS[[#This Row],[Produção]]-TB_VOLUMEDEVENDAS[[#This Row],[Exportação]]</f>
        <v>135</v>
      </c>
    </row>
    <row r="3365" spans="1:11" x14ac:dyDescent="0.2">
      <c r="A3365" s="56">
        <v>2</v>
      </c>
      <c r="B3365">
        <v>1961</v>
      </c>
      <c r="C3365" t="s">
        <v>17</v>
      </c>
      <c r="D3365" s="58">
        <v>22313</v>
      </c>
      <c r="E3365" s="30" t="s">
        <v>2</v>
      </c>
      <c r="F3365">
        <v>178</v>
      </c>
      <c r="G3365">
        <v>178</v>
      </c>
      <c r="H3365">
        <v>0</v>
      </c>
      <c r="I3365">
        <v>244</v>
      </c>
      <c r="J3365">
        <v>109</v>
      </c>
      <c r="K3365">
        <f>TB_VOLUMEDEVENDAS[[#This Row],[Produção]]-TB_VOLUMEDEVENDAS[[#This Row],[Exportação]]</f>
        <v>135</v>
      </c>
    </row>
    <row r="3366" spans="1:11" x14ac:dyDescent="0.2">
      <c r="A3366" s="56">
        <v>3</v>
      </c>
      <c r="B3366">
        <v>1961</v>
      </c>
      <c r="C3366" t="s">
        <v>18</v>
      </c>
      <c r="D3366" s="58">
        <v>22341</v>
      </c>
      <c r="E3366" s="30" t="s">
        <v>2</v>
      </c>
      <c r="F3366">
        <v>317</v>
      </c>
      <c r="G3366">
        <v>317</v>
      </c>
      <c r="H3366">
        <v>0</v>
      </c>
      <c r="I3366">
        <v>317</v>
      </c>
      <c r="J3366">
        <v>82</v>
      </c>
      <c r="K3366">
        <f>TB_VOLUMEDEVENDAS[[#This Row],[Produção]]-TB_VOLUMEDEVENDAS[[#This Row],[Exportação]]</f>
        <v>235</v>
      </c>
    </row>
    <row r="3367" spans="1:11" x14ac:dyDescent="0.2">
      <c r="A3367" s="56">
        <v>4</v>
      </c>
      <c r="B3367">
        <v>1961</v>
      </c>
      <c r="C3367" t="s">
        <v>19</v>
      </c>
      <c r="D3367" s="58">
        <v>22372</v>
      </c>
      <c r="E3367" s="30" t="s">
        <v>2</v>
      </c>
      <c r="F3367">
        <v>363</v>
      </c>
      <c r="G3367">
        <v>363</v>
      </c>
      <c r="H3367">
        <v>0</v>
      </c>
      <c r="I3367">
        <v>285</v>
      </c>
      <c r="J3367">
        <v>4</v>
      </c>
      <c r="K3367">
        <f>TB_VOLUMEDEVENDAS[[#This Row],[Produção]]-TB_VOLUMEDEVENDAS[[#This Row],[Exportação]]</f>
        <v>281</v>
      </c>
    </row>
    <row r="3368" spans="1:11" x14ac:dyDescent="0.2">
      <c r="A3368" s="56">
        <v>5</v>
      </c>
      <c r="B3368">
        <v>1961</v>
      </c>
      <c r="C3368" t="s">
        <v>20</v>
      </c>
      <c r="D3368" s="58">
        <v>22402</v>
      </c>
      <c r="E3368" s="30" t="s">
        <v>2</v>
      </c>
      <c r="F3368">
        <v>361</v>
      </c>
      <c r="G3368">
        <v>361</v>
      </c>
      <c r="H3368">
        <v>0</v>
      </c>
      <c r="I3368">
        <v>321</v>
      </c>
      <c r="J3368">
        <v>13</v>
      </c>
      <c r="K3368">
        <f>TB_VOLUMEDEVENDAS[[#This Row],[Produção]]-TB_VOLUMEDEVENDAS[[#This Row],[Exportação]]</f>
        <v>308</v>
      </c>
    </row>
    <row r="3369" spans="1:11" x14ac:dyDescent="0.2">
      <c r="A3369" s="56">
        <v>6</v>
      </c>
      <c r="B3369">
        <v>1961</v>
      </c>
      <c r="C3369" t="s">
        <v>21</v>
      </c>
      <c r="D3369" s="58">
        <v>22433</v>
      </c>
      <c r="E3369" s="30" t="s">
        <v>2</v>
      </c>
      <c r="F3369">
        <v>234</v>
      </c>
      <c r="G3369">
        <v>234</v>
      </c>
      <c r="H3369">
        <v>0</v>
      </c>
      <c r="I3369">
        <v>300</v>
      </c>
      <c r="J3369">
        <v>4</v>
      </c>
      <c r="K3369">
        <f>TB_VOLUMEDEVENDAS[[#This Row],[Produção]]-TB_VOLUMEDEVENDAS[[#This Row],[Exportação]]</f>
        <v>296</v>
      </c>
    </row>
    <row r="3370" spans="1:11" x14ac:dyDescent="0.2">
      <c r="A3370" s="56">
        <v>7</v>
      </c>
      <c r="B3370">
        <v>1961</v>
      </c>
      <c r="C3370" t="s">
        <v>22</v>
      </c>
      <c r="D3370" s="58">
        <v>22463</v>
      </c>
      <c r="E3370" s="30" t="s">
        <v>2</v>
      </c>
      <c r="F3370">
        <v>294</v>
      </c>
      <c r="G3370">
        <v>294</v>
      </c>
      <c r="H3370">
        <v>0</v>
      </c>
      <c r="I3370">
        <v>325</v>
      </c>
      <c r="J3370">
        <v>2</v>
      </c>
      <c r="K3370">
        <f>TB_VOLUMEDEVENDAS[[#This Row],[Produção]]-TB_VOLUMEDEVENDAS[[#This Row],[Exportação]]</f>
        <v>323</v>
      </c>
    </row>
    <row r="3371" spans="1:11" x14ac:dyDescent="0.2">
      <c r="A3371" s="56">
        <v>8</v>
      </c>
      <c r="B3371">
        <v>1961</v>
      </c>
      <c r="C3371" t="s">
        <v>23</v>
      </c>
      <c r="D3371" s="58">
        <v>22494</v>
      </c>
      <c r="E3371" s="30" t="s">
        <v>2</v>
      </c>
      <c r="F3371">
        <v>227</v>
      </c>
      <c r="G3371">
        <v>227</v>
      </c>
      <c r="H3371">
        <v>0</v>
      </c>
      <c r="I3371">
        <v>325</v>
      </c>
      <c r="J3371">
        <v>20</v>
      </c>
      <c r="K3371">
        <f>TB_VOLUMEDEVENDAS[[#This Row],[Produção]]-TB_VOLUMEDEVENDAS[[#This Row],[Exportação]]</f>
        <v>305</v>
      </c>
    </row>
    <row r="3372" spans="1:11" x14ac:dyDescent="0.2">
      <c r="A3372" s="56">
        <v>9</v>
      </c>
      <c r="B3372">
        <v>1961</v>
      </c>
      <c r="C3372" t="s">
        <v>24</v>
      </c>
      <c r="D3372" s="58">
        <v>22525</v>
      </c>
      <c r="E3372" s="30" t="s">
        <v>2</v>
      </c>
      <c r="F3372">
        <v>230</v>
      </c>
      <c r="G3372">
        <v>230</v>
      </c>
      <c r="H3372">
        <v>0</v>
      </c>
      <c r="I3372">
        <v>329</v>
      </c>
      <c r="J3372">
        <v>1</v>
      </c>
      <c r="K3372">
        <f>TB_VOLUMEDEVENDAS[[#This Row],[Produção]]-TB_VOLUMEDEVENDAS[[#This Row],[Exportação]]</f>
        <v>328</v>
      </c>
    </row>
    <row r="3373" spans="1:11" x14ac:dyDescent="0.2">
      <c r="A3373" s="56">
        <v>10</v>
      </c>
      <c r="B3373">
        <v>1961</v>
      </c>
      <c r="C3373" t="s">
        <v>25</v>
      </c>
      <c r="D3373" s="58">
        <v>22555</v>
      </c>
      <c r="E3373" s="30" t="s">
        <v>2</v>
      </c>
      <c r="F3373">
        <v>265</v>
      </c>
      <c r="G3373">
        <v>265</v>
      </c>
      <c r="H3373">
        <v>0</v>
      </c>
      <c r="I3373">
        <v>319</v>
      </c>
      <c r="J3373">
        <v>3</v>
      </c>
      <c r="K3373">
        <f>TB_VOLUMEDEVENDAS[[#This Row],[Produção]]-TB_VOLUMEDEVENDAS[[#This Row],[Exportação]]</f>
        <v>316</v>
      </c>
    </row>
    <row r="3374" spans="1:11" x14ac:dyDescent="0.2">
      <c r="A3374" s="56">
        <v>11</v>
      </c>
      <c r="B3374">
        <v>1961</v>
      </c>
      <c r="C3374" t="s">
        <v>26</v>
      </c>
      <c r="D3374" s="58">
        <v>22586</v>
      </c>
      <c r="E3374" s="30" t="s">
        <v>2</v>
      </c>
      <c r="F3374">
        <v>260</v>
      </c>
      <c r="G3374">
        <v>260</v>
      </c>
      <c r="H3374">
        <v>0</v>
      </c>
      <c r="I3374">
        <v>321</v>
      </c>
      <c r="J3374">
        <v>27</v>
      </c>
      <c r="K3374">
        <f>TB_VOLUMEDEVENDAS[[#This Row],[Produção]]-TB_VOLUMEDEVENDAS[[#This Row],[Exportação]]</f>
        <v>294</v>
      </c>
    </row>
    <row r="3375" spans="1:11" x14ac:dyDescent="0.2">
      <c r="A3375" s="56">
        <v>12</v>
      </c>
      <c r="B3375">
        <v>1961</v>
      </c>
      <c r="C3375" t="s">
        <v>27</v>
      </c>
      <c r="D3375" s="58">
        <v>22616</v>
      </c>
      <c r="E3375" s="30" t="s">
        <v>2</v>
      </c>
      <c r="F3375">
        <v>167</v>
      </c>
      <c r="G3375">
        <v>167</v>
      </c>
      <c r="H3375">
        <v>0</v>
      </c>
      <c r="I3375">
        <v>276</v>
      </c>
      <c r="J3375">
        <v>10</v>
      </c>
      <c r="K3375">
        <f>TB_VOLUMEDEVENDAS[[#This Row],[Produção]]-TB_VOLUMEDEVENDAS[[#This Row],[Exportação]]</f>
        <v>266</v>
      </c>
    </row>
    <row r="3376" spans="1:11" x14ac:dyDescent="0.2">
      <c r="A3376" s="56">
        <v>1</v>
      </c>
      <c r="B3376">
        <v>1962</v>
      </c>
      <c r="C3376" t="s">
        <v>16</v>
      </c>
      <c r="D3376" s="58">
        <v>22647</v>
      </c>
      <c r="E3376" s="30" t="s">
        <v>2</v>
      </c>
      <c r="F3376">
        <v>181</v>
      </c>
      <c r="G3376">
        <v>181</v>
      </c>
      <c r="H3376">
        <v>0</v>
      </c>
      <c r="I3376">
        <v>242</v>
      </c>
      <c r="J3376">
        <v>47</v>
      </c>
      <c r="K3376">
        <f>TB_VOLUMEDEVENDAS[[#This Row],[Produção]]-TB_VOLUMEDEVENDAS[[#This Row],[Exportação]]</f>
        <v>195</v>
      </c>
    </row>
    <row r="3377" spans="1:11" x14ac:dyDescent="0.2">
      <c r="A3377" s="56">
        <v>2</v>
      </c>
      <c r="B3377">
        <v>1962</v>
      </c>
      <c r="C3377" t="s">
        <v>17</v>
      </c>
      <c r="D3377" s="58">
        <v>22678</v>
      </c>
      <c r="E3377" s="30" t="s">
        <v>2</v>
      </c>
      <c r="F3377">
        <v>189</v>
      </c>
      <c r="G3377">
        <v>189</v>
      </c>
      <c r="H3377">
        <v>0</v>
      </c>
      <c r="I3377">
        <v>234</v>
      </c>
      <c r="J3377">
        <v>49</v>
      </c>
      <c r="K3377">
        <f>TB_VOLUMEDEVENDAS[[#This Row],[Produção]]-TB_VOLUMEDEVENDAS[[#This Row],[Exportação]]</f>
        <v>185</v>
      </c>
    </row>
    <row r="3378" spans="1:11" x14ac:dyDescent="0.2">
      <c r="A3378" s="56">
        <v>3</v>
      </c>
      <c r="B3378">
        <v>1962</v>
      </c>
      <c r="C3378" t="s">
        <v>18</v>
      </c>
      <c r="D3378" s="58">
        <v>22706</v>
      </c>
      <c r="E3378" s="30" t="s">
        <v>2</v>
      </c>
      <c r="F3378">
        <v>334</v>
      </c>
      <c r="G3378">
        <v>334</v>
      </c>
      <c r="H3378">
        <v>0</v>
      </c>
      <c r="I3378">
        <v>298</v>
      </c>
      <c r="J3378">
        <v>36</v>
      </c>
      <c r="K3378">
        <f>TB_VOLUMEDEVENDAS[[#This Row],[Produção]]-TB_VOLUMEDEVENDAS[[#This Row],[Exportação]]</f>
        <v>262</v>
      </c>
    </row>
    <row r="3379" spans="1:11" x14ac:dyDescent="0.2">
      <c r="A3379" s="56">
        <v>4</v>
      </c>
      <c r="B3379">
        <v>1962</v>
      </c>
      <c r="C3379" t="s">
        <v>19</v>
      </c>
      <c r="D3379" s="58">
        <v>22737</v>
      </c>
      <c r="E3379" s="30" t="s">
        <v>2</v>
      </c>
      <c r="F3379">
        <v>385</v>
      </c>
      <c r="G3379">
        <v>385</v>
      </c>
      <c r="H3379">
        <v>0</v>
      </c>
      <c r="I3379">
        <v>267</v>
      </c>
      <c r="J3379">
        <v>2</v>
      </c>
      <c r="K3379">
        <f>TB_VOLUMEDEVENDAS[[#This Row],[Produção]]-TB_VOLUMEDEVENDAS[[#This Row],[Exportação]]</f>
        <v>265</v>
      </c>
    </row>
    <row r="3380" spans="1:11" x14ac:dyDescent="0.2">
      <c r="A3380" s="56">
        <v>5</v>
      </c>
      <c r="B3380">
        <v>1962</v>
      </c>
      <c r="C3380" t="s">
        <v>20</v>
      </c>
      <c r="D3380" s="58">
        <v>22767</v>
      </c>
      <c r="E3380" s="30" t="s">
        <v>2</v>
      </c>
      <c r="F3380">
        <v>395</v>
      </c>
      <c r="G3380">
        <v>395</v>
      </c>
      <c r="H3380">
        <v>0</v>
      </c>
      <c r="I3380">
        <v>300</v>
      </c>
      <c r="J3380">
        <v>6</v>
      </c>
      <c r="K3380">
        <f>TB_VOLUMEDEVENDAS[[#This Row],[Produção]]-TB_VOLUMEDEVENDAS[[#This Row],[Exportação]]</f>
        <v>294</v>
      </c>
    </row>
    <row r="3381" spans="1:11" x14ac:dyDescent="0.2">
      <c r="A3381" s="56">
        <v>6</v>
      </c>
      <c r="B3381">
        <v>1962</v>
      </c>
      <c r="C3381" t="s">
        <v>21</v>
      </c>
      <c r="D3381" s="58">
        <v>22798</v>
      </c>
      <c r="E3381" s="30" t="s">
        <v>2</v>
      </c>
      <c r="F3381">
        <v>258</v>
      </c>
      <c r="G3381">
        <v>258</v>
      </c>
      <c r="H3381">
        <v>0</v>
      </c>
      <c r="I3381">
        <v>291</v>
      </c>
      <c r="J3381">
        <v>2</v>
      </c>
      <c r="K3381">
        <f>TB_VOLUMEDEVENDAS[[#This Row],[Produção]]-TB_VOLUMEDEVENDAS[[#This Row],[Exportação]]</f>
        <v>289</v>
      </c>
    </row>
    <row r="3382" spans="1:11" x14ac:dyDescent="0.2">
      <c r="A3382" s="56">
        <v>7</v>
      </c>
      <c r="B3382">
        <v>1962</v>
      </c>
      <c r="C3382" t="s">
        <v>22</v>
      </c>
      <c r="D3382" s="58">
        <v>22828</v>
      </c>
      <c r="E3382" s="30" t="s">
        <v>2</v>
      </c>
      <c r="F3382">
        <v>303</v>
      </c>
      <c r="G3382">
        <v>303</v>
      </c>
      <c r="H3382">
        <v>0</v>
      </c>
      <c r="I3382">
        <v>306</v>
      </c>
      <c r="J3382">
        <v>1</v>
      </c>
      <c r="K3382">
        <f>TB_VOLUMEDEVENDAS[[#This Row],[Produção]]-TB_VOLUMEDEVENDAS[[#This Row],[Exportação]]</f>
        <v>305</v>
      </c>
    </row>
    <row r="3383" spans="1:11" x14ac:dyDescent="0.2">
      <c r="A3383" s="56">
        <v>8</v>
      </c>
      <c r="B3383">
        <v>1962</v>
      </c>
      <c r="C3383" t="s">
        <v>23</v>
      </c>
      <c r="D3383" s="58">
        <v>22859</v>
      </c>
      <c r="E3383" s="30" t="s">
        <v>2</v>
      </c>
      <c r="F3383">
        <v>264</v>
      </c>
      <c r="G3383">
        <v>264</v>
      </c>
      <c r="H3383">
        <v>0</v>
      </c>
      <c r="I3383">
        <v>318</v>
      </c>
      <c r="J3383">
        <v>9</v>
      </c>
      <c r="K3383">
        <f>TB_VOLUMEDEVENDAS[[#This Row],[Produção]]-TB_VOLUMEDEVENDAS[[#This Row],[Exportação]]</f>
        <v>309</v>
      </c>
    </row>
    <row r="3384" spans="1:11" x14ac:dyDescent="0.2">
      <c r="A3384" s="56">
        <v>9</v>
      </c>
      <c r="B3384">
        <v>1962</v>
      </c>
      <c r="C3384" t="s">
        <v>24</v>
      </c>
      <c r="D3384" s="58">
        <v>22890</v>
      </c>
      <c r="E3384" s="30" t="s">
        <v>2</v>
      </c>
      <c r="F3384">
        <v>249</v>
      </c>
      <c r="G3384">
        <v>249</v>
      </c>
      <c r="H3384">
        <v>0</v>
      </c>
      <c r="I3384">
        <v>320</v>
      </c>
      <c r="J3384">
        <v>0</v>
      </c>
      <c r="K3384">
        <f>TB_VOLUMEDEVENDAS[[#This Row],[Produção]]-TB_VOLUMEDEVENDAS[[#This Row],[Exportação]]</f>
        <v>320</v>
      </c>
    </row>
    <row r="3385" spans="1:11" x14ac:dyDescent="0.2">
      <c r="A3385" s="56">
        <v>10</v>
      </c>
      <c r="B3385">
        <v>1962</v>
      </c>
      <c r="C3385" t="s">
        <v>25</v>
      </c>
      <c r="D3385" s="58">
        <v>22920</v>
      </c>
      <c r="E3385" s="30" t="s">
        <v>2</v>
      </c>
      <c r="F3385">
        <v>289</v>
      </c>
      <c r="G3385">
        <v>289</v>
      </c>
      <c r="H3385">
        <v>0</v>
      </c>
      <c r="I3385">
        <v>322</v>
      </c>
      <c r="J3385">
        <v>1</v>
      </c>
      <c r="K3385">
        <f>TB_VOLUMEDEVENDAS[[#This Row],[Produção]]-TB_VOLUMEDEVENDAS[[#This Row],[Exportação]]</f>
        <v>321</v>
      </c>
    </row>
    <row r="3386" spans="1:11" x14ac:dyDescent="0.2">
      <c r="A3386" s="56">
        <v>11</v>
      </c>
      <c r="B3386">
        <v>1962</v>
      </c>
      <c r="C3386" t="s">
        <v>26</v>
      </c>
      <c r="D3386" s="58">
        <v>22951</v>
      </c>
      <c r="E3386" s="30" t="s">
        <v>2</v>
      </c>
      <c r="F3386">
        <v>298</v>
      </c>
      <c r="G3386">
        <v>298</v>
      </c>
      <c r="H3386">
        <v>0</v>
      </c>
      <c r="I3386">
        <v>323</v>
      </c>
      <c r="J3386">
        <v>12</v>
      </c>
      <c r="K3386">
        <f>TB_VOLUMEDEVENDAS[[#This Row],[Produção]]-TB_VOLUMEDEVENDAS[[#This Row],[Exportação]]</f>
        <v>311</v>
      </c>
    </row>
    <row r="3387" spans="1:11" x14ac:dyDescent="0.2">
      <c r="A3387" s="56">
        <v>12</v>
      </c>
      <c r="B3387">
        <v>1962</v>
      </c>
      <c r="C3387" t="s">
        <v>27</v>
      </c>
      <c r="D3387" s="58">
        <v>22981</v>
      </c>
      <c r="E3387" s="30" t="s">
        <v>2</v>
      </c>
      <c r="F3387">
        <v>204</v>
      </c>
      <c r="G3387">
        <v>204</v>
      </c>
      <c r="H3387">
        <v>0</v>
      </c>
      <c r="I3387">
        <v>275</v>
      </c>
      <c r="J3387">
        <v>5</v>
      </c>
      <c r="K3387">
        <f>TB_VOLUMEDEVENDAS[[#This Row],[Produção]]-TB_VOLUMEDEVENDAS[[#This Row],[Exportação]]</f>
        <v>270</v>
      </c>
    </row>
    <row r="3388" spans="1:11" x14ac:dyDescent="0.2">
      <c r="A3388" s="56">
        <v>1</v>
      </c>
      <c r="B3388">
        <v>1963</v>
      </c>
      <c r="C3388" t="s">
        <v>16</v>
      </c>
      <c r="D3388" s="58">
        <v>23012</v>
      </c>
      <c r="E3388" s="30" t="s">
        <v>2</v>
      </c>
      <c r="F3388">
        <v>117</v>
      </c>
      <c r="G3388">
        <v>117</v>
      </c>
      <c r="H3388">
        <v>0</v>
      </c>
      <c r="I3388">
        <v>168</v>
      </c>
      <c r="J3388">
        <v>0</v>
      </c>
      <c r="K3388">
        <f>TB_VOLUMEDEVENDAS[[#This Row],[Produção]]-TB_VOLUMEDEVENDAS[[#This Row],[Exportação]]</f>
        <v>168</v>
      </c>
    </row>
    <row r="3389" spans="1:11" x14ac:dyDescent="0.2">
      <c r="A3389" s="56">
        <v>2</v>
      </c>
      <c r="B3389">
        <v>1963</v>
      </c>
      <c r="C3389" t="s">
        <v>17</v>
      </c>
      <c r="D3389" s="58">
        <v>23043</v>
      </c>
      <c r="E3389" s="30" t="s">
        <v>2</v>
      </c>
      <c r="F3389">
        <v>142</v>
      </c>
      <c r="G3389">
        <v>142</v>
      </c>
      <c r="H3389">
        <v>0</v>
      </c>
      <c r="I3389">
        <v>168</v>
      </c>
      <c r="J3389">
        <v>0</v>
      </c>
      <c r="K3389">
        <f>TB_VOLUMEDEVENDAS[[#This Row],[Produção]]-TB_VOLUMEDEVENDAS[[#This Row],[Exportação]]</f>
        <v>168</v>
      </c>
    </row>
    <row r="3390" spans="1:11" x14ac:dyDescent="0.2">
      <c r="A3390" s="56">
        <v>3</v>
      </c>
      <c r="B3390">
        <v>1963</v>
      </c>
      <c r="C3390" t="s">
        <v>18</v>
      </c>
      <c r="D3390" s="58">
        <v>23071</v>
      </c>
      <c r="E3390" s="30" t="s">
        <v>2</v>
      </c>
      <c r="F3390">
        <v>238</v>
      </c>
      <c r="G3390">
        <v>238</v>
      </c>
      <c r="H3390">
        <v>0</v>
      </c>
      <c r="I3390">
        <v>211</v>
      </c>
      <c r="J3390">
        <v>0</v>
      </c>
      <c r="K3390">
        <f>TB_VOLUMEDEVENDAS[[#This Row],[Produção]]-TB_VOLUMEDEVENDAS[[#This Row],[Exportação]]</f>
        <v>211</v>
      </c>
    </row>
    <row r="3391" spans="1:11" x14ac:dyDescent="0.2">
      <c r="A3391" s="56">
        <v>4</v>
      </c>
      <c r="B3391">
        <v>1963</v>
      </c>
      <c r="C3391" t="s">
        <v>19</v>
      </c>
      <c r="D3391" s="58">
        <v>23102</v>
      </c>
      <c r="E3391" s="30" t="s">
        <v>2</v>
      </c>
      <c r="F3391">
        <v>289</v>
      </c>
      <c r="G3391">
        <v>289</v>
      </c>
      <c r="H3391">
        <v>0</v>
      </c>
      <c r="I3391">
        <v>192</v>
      </c>
      <c r="J3391">
        <v>0</v>
      </c>
      <c r="K3391">
        <f>TB_VOLUMEDEVENDAS[[#This Row],[Produção]]-TB_VOLUMEDEVENDAS[[#This Row],[Exportação]]</f>
        <v>192</v>
      </c>
    </row>
    <row r="3392" spans="1:11" x14ac:dyDescent="0.2">
      <c r="A3392" s="56">
        <v>5</v>
      </c>
      <c r="B3392">
        <v>1963</v>
      </c>
      <c r="C3392" t="s">
        <v>20</v>
      </c>
      <c r="D3392" s="58">
        <v>23132</v>
      </c>
      <c r="E3392" s="30" t="s">
        <v>2</v>
      </c>
      <c r="F3392">
        <v>291</v>
      </c>
      <c r="G3392">
        <v>291</v>
      </c>
      <c r="H3392">
        <v>0</v>
      </c>
      <c r="I3392">
        <v>211</v>
      </c>
      <c r="J3392">
        <v>0</v>
      </c>
      <c r="K3392">
        <f>TB_VOLUMEDEVENDAS[[#This Row],[Produção]]-TB_VOLUMEDEVENDAS[[#This Row],[Exportação]]</f>
        <v>211</v>
      </c>
    </row>
    <row r="3393" spans="1:11" x14ac:dyDescent="0.2">
      <c r="A3393" s="56">
        <v>6</v>
      </c>
      <c r="B3393">
        <v>1963</v>
      </c>
      <c r="C3393" t="s">
        <v>21</v>
      </c>
      <c r="D3393" s="58">
        <v>23163</v>
      </c>
      <c r="E3393" s="30" t="s">
        <v>2</v>
      </c>
      <c r="F3393">
        <v>185</v>
      </c>
      <c r="G3393">
        <v>185</v>
      </c>
      <c r="H3393">
        <v>0</v>
      </c>
      <c r="I3393">
        <v>204</v>
      </c>
      <c r="J3393">
        <v>0</v>
      </c>
      <c r="K3393">
        <f>TB_VOLUMEDEVENDAS[[#This Row],[Produção]]-TB_VOLUMEDEVENDAS[[#This Row],[Exportação]]</f>
        <v>204</v>
      </c>
    </row>
    <row r="3394" spans="1:11" x14ac:dyDescent="0.2">
      <c r="A3394" s="56">
        <v>7</v>
      </c>
      <c r="B3394">
        <v>1963</v>
      </c>
      <c r="C3394" t="s">
        <v>22</v>
      </c>
      <c r="D3394" s="58">
        <v>23193</v>
      </c>
      <c r="E3394" s="30" t="s">
        <v>2</v>
      </c>
      <c r="F3394">
        <v>233</v>
      </c>
      <c r="G3394">
        <v>233</v>
      </c>
      <c r="H3394">
        <v>0</v>
      </c>
      <c r="I3394">
        <v>221</v>
      </c>
      <c r="J3394">
        <v>0</v>
      </c>
      <c r="K3394">
        <f>TB_VOLUMEDEVENDAS[[#This Row],[Produção]]-TB_VOLUMEDEVENDAS[[#This Row],[Exportação]]</f>
        <v>221</v>
      </c>
    </row>
    <row r="3395" spans="1:11" x14ac:dyDescent="0.2">
      <c r="A3395" s="56">
        <v>8</v>
      </c>
      <c r="B3395">
        <v>1963</v>
      </c>
      <c r="C3395" t="s">
        <v>23</v>
      </c>
      <c r="D3395" s="58">
        <v>23224</v>
      </c>
      <c r="E3395" s="30" t="s">
        <v>2</v>
      </c>
      <c r="F3395">
        <v>183</v>
      </c>
      <c r="G3395">
        <v>183</v>
      </c>
      <c r="H3395">
        <v>0</v>
      </c>
      <c r="I3395">
        <v>226</v>
      </c>
      <c r="J3395">
        <v>0</v>
      </c>
      <c r="K3395">
        <f>TB_VOLUMEDEVENDAS[[#This Row],[Produção]]-TB_VOLUMEDEVENDAS[[#This Row],[Exportação]]</f>
        <v>226</v>
      </c>
    </row>
    <row r="3396" spans="1:11" x14ac:dyDescent="0.2">
      <c r="A3396" s="56">
        <v>9</v>
      </c>
      <c r="B3396">
        <v>1963</v>
      </c>
      <c r="C3396" t="s">
        <v>24</v>
      </c>
      <c r="D3396" s="58">
        <v>23255</v>
      </c>
      <c r="E3396" s="30" t="s">
        <v>2</v>
      </c>
      <c r="F3396">
        <v>197</v>
      </c>
      <c r="G3396">
        <v>197</v>
      </c>
      <c r="H3396">
        <v>0</v>
      </c>
      <c r="I3396">
        <v>228</v>
      </c>
      <c r="J3396">
        <v>0</v>
      </c>
      <c r="K3396">
        <f>TB_VOLUMEDEVENDAS[[#This Row],[Produção]]-TB_VOLUMEDEVENDAS[[#This Row],[Exportação]]</f>
        <v>228</v>
      </c>
    </row>
    <row r="3397" spans="1:11" x14ac:dyDescent="0.2">
      <c r="A3397" s="56">
        <v>10</v>
      </c>
      <c r="B3397">
        <v>1963</v>
      </c>
      <c r="C3397" t="s">
        <v>25</v>
      </c>
      <c r="D3397" s="58">
        <v>23285</v>
      </c>
      <c r="E3397" s="30" t="s">
        <v>2</v>
      </c>
      <c r="F3397">
        <v>198</v>
      </c>
      <c r="G3397">
        <v>198</v>
      </c>
      <c r="H3397">
        <v>0</v>
      </c>
      <c r="I3397">
        <v>232</v>
      </c>
      <c r="J3397">
        <v>0</v>
      </c>
      <c r="K3397">
        <f>TB_VOLUMEDEVENDAS[[#This Row],[Produção]]-TB_VOLUMEDEVENDAS[[#This Row],[Exportação]]</f>
        <v>232</v>
      </c>
    </row>
    <row r="3398" spans="1:11" x14ac:dyDescent="0.2">
      <c r="A3398" s="56">
        <v>11</v>
      </c>
      <c r="B3398">
        <v>1963</v>
      </c>
      <c r="C3398" t="s">
        <v>26</v>
      </c>
      <c r="D3398" s="58">
        <v>23316</v>
      </c>
      <c r="E3398" s="30" t="s">
        <v>2</v>
      </c>
      <c r="F3398">
        <v>192</v>
      </c>
      <c r="G3398">
        <v>192</v>
      </c>
      <c r="H3398">
        <v>0</v>
      </c>
      <c r="I3398">
        <v>224</v>
      </c>
      <c r="J3398">
        <v>0</v>
      </c>
      <c r="K3398">
        <f>TB_VOLUMEDEVENDAS[[#This Row],[Produção]]-TB_VOLUMEDEVENDAS[[#This Row],[Exportação]]</f>
        <v>224</v>
      </c>
    </row>
    <row r="3399" spans="1:11" x14ac:dyDescent="0.2">
      <c r="A3399" s="56">
        <v>12</v>
      </c>
      <c r="B3399">
        <v>1963</v>
      </c>
      <c r="C3399" t="s">
        <v>27</v>
      </c>
      <c r="D3399" s="58">
        <v>23346</v>
      </c>
      <c r="E3399" s="30" t="s">
        <v>2</v>
      </c>
      <c r="F3399">
        <v>155</v>
      </c>
      <c r="G3399">
        <v>155</v>
      </c>
      <c r="H3399">
        <v>0</v>
      </c>
      <c r="I3399">
        <v>189</v>
      </c>
      <c r="J3399">
        <v>0</v>
      </c>
      <c r="K3399">
        <f>TB_VOLUMEDEVENDAS[[#This Row],[Produção]]-TB_VOLUMEDEVENDAS[[#This Row],[Exportação]]</f>
        <v>189</v>
      </c>
    </row>
    <row r="3400" spans="1:11" x14ac:dyDescent="0.2">
      <c r="A3400" s="56">
        <v>1</v>
      </c>
      <c r="B3400">
        <v>1964</v>
      </c>
      <c r="C3400" t="s">
        <v>16</v>
      </c>
      <c r="D3400" s="58">
        <v>23377</v>
      </c>
      <c r="E3400" s="30" t="s">
        <v>2</v>
      </c>
      <c r="F3400">
        <v>130</v>
      </c>
      <c r="G3400">
        <v>130</v>
      </c>
      <c r="H3400">
        <v>0</v>
      </c>
      <c r="I3400">
        <v>190</v>
      </c>
      <c r="J3400">
        <v>16</v>
      </c>
      <c r="K3400">
        <f>TB_VOLUMEDEVENDAS[[#This Row],[Produção]]-TB_VOLUMEDEVENDAS[[#This Row],[Exportação]]</f>
        <v>174</v>
      </c>
    </row>
    <row r="3401" spans="1:11" x14ac:dyDescent="0.2">
      <c r="A3401" s="56">
        <v>2</v>
      </c>
      <c r="B3401">
        <v>1964</v>
      </c>
      <c r="C3401" t="s">
        <v>17</v>
      </c>
      <c r="D3401" s="58">
        <v>23408</v>
      </c>
      <c r="E3401" s="30" t="s">
        <v>2</v>
      </c>
      <c r="F3401">
        <v>147</v>
      </c>
      <c r="G3401">
        <v>147</v>
      </c>
      <c r="H3401">
        <v>0</v>
      </c>
      <c r="I3401">
        <v>196</v>
      </c>
      <c r="J3401">
        <v>16</v>
      </c>
      <c r="K3401">
        <f>TB_VOLUMEDEVENDAS[[#This Row],[Produção]]-TB_VOLUMEDEVENDAS[[#This Row],[Exportação]]</f>
        <v>180</v>
      </c>
    </row>
    <row r="3402" spans="1:11" x14ac:dyDescent="0.2">
      <c r="A3402" s="56">
        <v>3</v>
      </c>
      <c r="B3402">
        <v>1964</v>
      </c>
      <c r="C3402" t="s">
        <v>18</v>
      </c>
      <c r="D3402" s="58">
        <v>23437</v>
      </c>
      <c r="E3402" s="30" t="s">
        <v>2</v>
      </c>
      <c r="F3402">
        <v>254</v>
      </c>
      <c r="G3402">
        <v>254</v>
      </c>
      <c r="H3402">
        <v>0</v>
      </c>
      <c r="I3402">
        <v>234</v>
      </c>
      <c r="J3402">
        <v>12</v>
      </c>
      <c r="K3402">
        <f>TB_VOLUMEDEVENDAS[[#This Row],[Produção]]-TB_VOLUMEDEVENDAS[[#This Row],[Exportação]]</f>
        <v>222</v>
      </c>
    </row>
    <row r="3403" spans="1:11" x14ac:dyDescent="0.2">
      <c r="A3403" s="56">
        <v>4</v>
      </c>
      <c r="B3403">
        <v>1964</v>
      </c>
      <c r="C3403" t="s">
        <v>19</v>
      </c>
      <c r="D3403" s="58">
        <v>23468</v>
      </c>
      <c r="E3403" s="30" t="s">
        <v>2</v>
      </c>
      <c r="F3403">
        <v>277</v>
      </c>
      <c r="G3403">
        <v>277</v>
      </c>
      <c r="H3403">
        <v>0</v>
      </c>
      <c r="I3403">
        <v>216</v>
      </c>
      <c r="J3403">
        <v>0</v>
      </c>
      <c r="K3403">
        <f>TB_VOLUMEDEVENDAS[[#This Row],[Produção]]-TB_VOLUMEDEVENDAS[[#This Row],[Exportação]]</f>
        <v>216</v>
      </c>
    </row>
    <row r="3404" spans="1:11" x14ac:dyDescent="0.2">
      <c r="A3404" s="56">
        <v>5</v>
      </c>
      <c r="B3404">
        <v>1964</v>
      </c>
      <c r="C3404" t="s">
        <v>20</v>
      </c>
      <c r="D3404" s="58">
        <v>23498</v>
      </c>
      <c r="E3404" s="30" t="s">
        <v>2</v>
      </c>
      <c r="F3404">
        <v>257</v>
      </c>
      <c r="G3404">
        <v>257</v>
      </c>
      <c r="H3404">
        <v>0</v>
      </c>
      <c r="I3404">
        <v>234</v>
      </c>
      <c r="J3404">
        <v>3</v>
      </c>
      <c r="K3404">
        <f>TB_VOLUMEDEVENDAS[[#This Row],[Produção]]-TB_VOLUMEDEVENDAS[[#This Row],[Exportação]]</f>
        <v>231</v>
      </c>
    </row>
    <row r="3405" spans="1:11" x14ac:dyDescent="0.2">
      <c r="A3405" s="56">
        <v>6</v>
      </c>
      <c r="B3405">
        <v>1964</v>
      </c>
      <c r="C3405" t="s">
        <v>21</v>
      </c>
      <c r="D3405" s="58">
        <v>23529</v>
      </c>
      <c r="E3405" s="30" t="s">
        <v>2</v>
      </c>
      <c r="F3405">
        <v>234</v>
      </c>
      <c r="G3405">
        <v>234</v>
      </c>
      <c r="H3405">
        <v>0</v>
      </c>
      <c r="I3405">
        <v>224</v>
      </c>
      <c r="J3405">
        <v>0</v>
      </c>
      <c r="K3405">
        <f>TB_VOLUMEDEVENDAS[[#This Row],[Produção]]-TB_VOLUMEDEVENDAS[[#This Row],[Exportação]]</f>
        <v>224</v>
      </c>
    </row>
    <row r="3406" spans="1:11" x14ac:dyDescent="0.2">
      <c r="A3406" s="56">
        <v>7</v>
      </c>
      <c r="B3406">
        <v>1964</v>
      </c>
      <c r="C3406" t="s">
        <v>22</v>
      </c>
      <c r="D3406" s="58">
        <v>23559</v>
      </c>
      <c r="E3406" s="30" t="s">
        <v>2</v>
      </c>
      <c r="F3406">
        <v>316</v>
      </c>
      <c r="G3406">
        <v>316</v>
      </c>
      <c r="H3406">
        <v>0</v>
      </c>
      <c r="I3406">
        <v>248</v>
      </c>
      <c r="J3406">
        <v>0</v>
      </c>
      <c r="K3406">
        <f>TB_VOLUMEDEVENDAS[[#This Row],[Produção]]-TB_VOLUMEDEVENDAS[[#This Row],[Exportação]]</f>
        <v>248</v>
      </c>
    </row>
    <row r="3407" spans="1:11" x14ac:dyDescent="0.2">
      <c r="A3407" s="56">
        <v>8</v>
      </c>
      <c r="B3407">
        <v>1964</v>
      </c>
      <c r="C3407" t="s">
        <v>23</v>
      </c>
      <c r="D3407" s="58">
        <v>23590</v>
      </c>
      <c r="E3407" s="30" t="s">
        <v>2</v>
      </c>
      <c r="F3407">
        <v>210</v>
      </c>
      <c r="G3407">
        <v>210</v>
      </c>
      <c r="H3407">
        <v>0</v>
      </c>
      <c r="I3407">
        <v>243</v>
      </c>
      <c r="J3407">
        <v>3</v>
      </c>
      <c r="K3407">
        <f>TB_VOLUMEDEVENDAS[[#This Row],[Produção]]-TB_VOLUMEDEVENDAS[[#This Row],[Exportação]]</f>
        <v>240</v>
      </c>
    </row>
    <row r="3408" spans="1:11" x14ac:dyDescent="0.2">
      <c r="A3408" s="56">
        <v>9</v>
      </c>
      <c r="B3408">
        <v>1964</v>
      </c>
      <c r="C3408" t="s">
        <v>24</v>
      </c>
      <c r="D3408" s="58">
        <v>23621</v>
      </c>
      <c r="E3408" s="30" t="s">
        <v>2</v>
      </c>
      <c r="F3408">
        <v>210</v>
      </c>
      <c r="G3408">
        <v>210</v>
      </c>
      <c r="H3408">
        <v>0</v>
      </c>
      <c r="I3408">
        <v>250</v>
      </c>
      <c r="J3408">
        <v>0</v>
      </c>
      <c r="K3408">
        <f>TB_VOLUMEDEVENDAS[[#This Row],[Produção]]-TB_VOLUMEDEVENDAS[[#This Row],[Exportação]]</f>
        <v>250</v>
      </c>
    </row>
    <row r="3409" spans="1:11" x14ac:dyDescent="0.2">
      <c r="A3409" s="56">
        <v>10</v>
      </c>
      <c r="B3409">
        <v>1964</v>
      </c>
      <c r="C3409" t="s">
        <v>25</v>
      </c>
      <c r="D3409" s="58">
        <v>23651</v>
      </c>
      <c r="E3409" s="30" t="s">
        <v>2</v>
      </c>
      <c r="F3409">
        <v>188</v>
      </c>
      <c r="G3409">
        <v>188</v>
      </c>
      <c r="H3409">
        <v>0</v>
      </c>
      <c r="I3409">
        <v>243</v>
      </c>
      <c r="J3409">
        <v>0</v>
      </c>
      <c r="K3409">
        <f>TB_VOLUMEDEVENDAS[[#This Row],[Produção]]-TB_VOLUMEDEVENDAS[[#This Row],[Exportação]]</f>
        <v>243</v>
      </c>
    </row>
    <row r="3410" spans="1:11" x14ac:dyDescent="0.2">
      <c r="A3410" s="56">
        <v>11</v>
      </c>
      <c r="B3410">
        <v>1964</v>
      </c>
      <c r="C3410" t="s">
        <v>26</v>
      </c>
      <c r="D3410" s="58">
        <v>23682</v>
      </c>
      <c r="E3410" s="30" t="s">
        <v>2</v>
      </c>
      <c r="F3410">
        <v>180</v>
      </c>
      <c r="G3410">
        <v>180</v>
      </c>
      <c r="H3410">
        <v>0</v>
      </c>
      <c r="I3410">
        <v>231</v>
      </c>
      <c r="J3410">
        <v>4</v>
      </c>
      <c r="K3410">
        <f>TB_VOLUMEDEVENDAS[[#This Row],[Produção]]-TB_VOLUMEDEVENDAS[[#This Row],[Exportação]]</f>
        <v>227</v>
      </c>
    </row>
    <row r="3411" spans="1:11" x14ac:dyDescent="0.2">
      <c r="A3411" s="56">
        <v>12</v>
      </c>
      <c r="B3411">
        <v>1964</v>
      </c>
      <c r="C3411" t="s">
        <v>27</v>
      </c>
      <c r="D3411" s="58">
        <v>23712</v>
      </c>
      <c r="E3411" s="30" t="s">
        <v>2</v>
      </c>
      <c r="F3411">
        <v>221</v>
      </c>
      <c r="G3411">
        <v>221</v>
      </c>
      <c r="H3411">
        <v>0</v>
      </c>
      <c r="I3411">
        <v>195</v>
      </c>
      <c r="J3411">
        <v>3</v>
      </c>
      <c r="K3411">
        <f>TB_VOLUMEDEVENDAS[[#This Row],[Produção]]-TB_VOLUMEDEVENDAS[[#This Row],[Exportação]]</f>
        <v>192</v>
      </c>
    </row>
    <row r="3412" spans="1:11" x14ac:dyDescent="0.2">
      <c r="A3412" s="56">
        <v>1</v>
      </c>
      <c r="B3412">
        <v>1965</v>
      </c>
      <c r="C3412" t="s">
        <v>16</v>
      </c>
      <c r="D3412" s="58">
        <v>23743</v>
      </c>
      <c r="E3412" s="30" t="s">
        <v>2</v>
      </c>
      <c r="F3412">
        <v>145</v>
      </c>
      <c r="G3412">
        <v>145</v>
      </c>
      <c r="H3412">
        <v>0</v>
      </c>
      <c r="I3412">
        <v>215</v>
      </c>
      <c r="J3412">
        <v>28</v>
      </c>
      <c r="K3412">
        <f>TB_VOLUMEDEVENDAS[[#This Row],[Produção]]-TB_VOLUMEDEVENDAS[[#This Row],[Exportação]]</f>
        <v>187</v>
      </c>
    </row>
    <row r="3413" spans="1:11" x14ac:dyDescent="0.2">
      <c r="A3413" s="56">
        <v>2</v>
      </c>
      <c r="B3413">
        <v>1965</v>
      </c>
      <c r="C3413" t="s">
        <v>17</v>
      </c>
      <c r="D3413" s="58">
        <v>23774</v>
      </c>
      <c r="E3413" s="30" t="s">
        <v>2</v>
      </c>
      <c r="F3413">
        <v>167</v>
      </c>
      <c r="G3413">
        <v>167</v>
      </c>
      <c r="H3413">
        <v>0</v>
      </c>
      <c r="I3413">
        <v>221</v>
      </c>
      <c r="J3413">
        <v>29</v>
      </c>
      <c r="K3413">
        <f>TB_VOLUMEDEVENDAS[[#This Row],[Produção]]-TB_VOLUMEDEVENDAS[[#This Row],[Exportação]]</f>
        <v>192</v>
      </c>
    </row>
    <row r="3414" spans="1:11" x14ac:dyDescent="0.2">
      <c r="A3414" s="56">
        <v>3</v>
      </c>
      <c r="B3414">
        <v>1965</v>
      </c>
      <c r="C3414" t="s">
        <v>18</v>
      </c>
      <c r="D3414" s="58">
        <v>23802</v>
      </c>
      <c r="E3414" s="30" t="s">
        <v>2</v>
      </c>
      <c r="F3414">
        <v>274</v>
      </c>
      <c r="G3414">
        <v>274</v>
      </c>
      <c r="H3414">
        <v>0</v>
      </c>
      <c r="I3414">
        <v>259</v>
      </c>
      <c r="J3414">
        <v>22</v>
      </c>
      <c r="K3414">
        <f>TB_VOLUMEDEVENDAS[[#This Row],[Produção]]-TB_VOLUMEDEVENDAS[[#This Row],[Exportação]]</f>
        <v>237</v>
      </c>
    </row>
    <row r="3415" spans="1:11" x14ac:dyDescent="0.2">
      <c r="A3415" s="56">
        <v>4</v>
      </c>
      <c r="B3415">
        <v>1965</v>
      </c>
      <c r="C3415" t="s">
        <v>19</v>
      </c>
      <c r="D3415" s="58">
        <v>23833</v>
      </c>
      <c r="E3415" s="30" t="s">
        <v>2</v>
      </c>
      <c r="F3415">
        <v>340</v>
      </c>
      <c r="G3415">
        <v>340</v>
      </c>
      <c r="H3415">
        <v>0</v>
      </c>
      <c r="I3415">
        <v>252</v>
      </c>
      <c r="J3415">
        <v>4</v>
      </c>
      <c r="K3415">
        <f>TB_VOLUMEDEVENDAS[[#This Row],[Produção]]-TB_VOLUMEDEVENDAS[[#This Row],[Exportação]]</f>
        <v>248</v>
      </c>
    </row>
    <row r="3416" spans="1:11" x14ac:dyDescent="0.2">
      <c r="A3416" s="56">
        <v>5</v>
      </c>
      <c r="B3416">
        <v>1965</v>
      </c>
      <c r="C3416" t="s">
        <v>20</v>
      </c>
      <c r="D3416" s="58">
        <v>23863</v>
      </c>
      <c r="E3416" s="30" t="s">
        <v>2</v>
      </c>
      <c r="F3416">
        <v>307</v>
      </c>
      <c r="G3416">
        <v>307</v>
      </c>
      <c r="H3416">
        <v>0</v>
      </c>
      <c r="I3416">
        <v>270</v>
      </c>
      <c r="J3416">
        <v>7</v>
      </c>
      <c r="K3416">
        <f>TB_VOLUMEDEVENDAS[[#This Row],[Produção]]-TB_VOLUMEDEVENDAS[[#This Row],[Exportação]]</f>
        <v>263</v>
      </c>
    </row>
    <row r="3417" spans="1:11" x14ac:dyDescent="0.2">
      <c r="A3417" s="56">
        <v>6</v>
      </c>
      <c r="B3417">
        <v>1965</v>
      </c>
      <c r="C3417" t="s">
        <v>21</v>
      </c>
      <c r="D3417" s="58">
        <v>23894</v>
      </c>
      <c r="E3417" s="30" t="s">
        <v>2</v>
      </c>
      <c r="F3417">
        <v>256</v>
      </c>
      <c r="G3417">
        <v>256</v>
      </c>
      <c r="H3417">
        <v>0</v>
      </c>
      <c r="I3417">
        <v>270</v>
      </c>
      <c r="J3417">
        <v>4</v>
      </c>
      <c r="K3417">
        <f>TB_VOLUMEDEVENDAS[[#This Row],[Produção]]-TB_VOLUMEDEVENDAS[[#This Row],[Exportação]]</f>
        <v>266</v>
      </c>
    </row>
    <row r="3418" spans="1:11" x14ac:dyDescent="0.2">
      <c r="A3418" s="56">
        <v>7</v>
      </c>
      <c r="B3418">
        <v>1965</v>
      </c>
      <c r="C3418" t="s">
        <v>22</v>
      </c>
      <c r="D3418" s="58">
        <v>23924</v>
      </c>
      <c r="E3418" s="30" t="s">
        <v>2</v>
      </c>
      <c r="F3418">
        <v>356</v>
      </c>
      <c r="G3418">
        <v>356</v>
      </c>
      <c r="H3418">
        <v>0</v>
      </c>
      <c r="I3418">
        <v>291</v>
      </c>
      <c r="J3418">
        <v>2</v>
      </c>
      <c r="K3418">
        <f>TB_VOLUMEDEVENDAS[[#This Row],[Produção]]-TB_VOLUMEDEVENDAS[[#This Row],[Exportação]]</f>
        <v>289</v>
      </c>
    </row>
    <row r="3419" spans="1:11" x14ac:dyDescent="0.2">
      <c r="A3419" s="56">
        <v>8</v>
      </c>
      <c r="B3419">
        <v>1965</v>
      </c>
      <c r="C3419" t="s">
        <v>23</v>
      </c>
      <c r="D3419" s="58">
        <v>23955</v>
      </c>
      <c r="E3419" s="30" t="s">
        <v>2</v>
      </c>
      <c r="F3419">
        <v>233</v>
      </c>
      <c r="G3419">
        <v>233</v>
      </c>
      <c r="H3419">
        <v>0</v>
      </c>
      <c r="I3419">
        <v>276</v>
      </c>
      <c r="J3419">
        <v>6</v>
      </c>
      <c r="K3419">
        <f>TB_VOLUMEDEVENDAS[[#This Row],[Produção]]-TB_VOLUMEDEVENDAS[[#This Row],[Exportação]]</f>
        <v>270</v>
      </c>
    </row>
    <row r="3420" spans="1:11" x14ac:dyDescent="0.2">
      <c r="A3420" s="56">
        <v>9</v>
      </c>
      <c r="B3420">
        <v>1965</v>
      </c>
      <c r="C3420" t="s">
        <v>24</v>
      </c>
      <c r="D3420" s="58">
        <v>23986</v>
      </c>
      <c r="E3420" s="30" t="s">
        <v>2</v>
      </c>
      <c r="F3420">
        <v>232</v>
      </c>
      <c r="G3420">
        <v>232</v>
      </c>
      <c r="H3420">
        <v>0</v>
      </c>
      <c r="I3420">
        <v>289</v>
      </c>
      <c r="J3420">
        <v>2</v>
      </c>
      <c r="K3420">
        <f>TB_VOLUMEDEVENDAS[[#This Row],[Produção]]-TB_VOLUMEDEVENDAS[[#This Row],[Exportação]]</f>
        <v>287</v>
      </c>
    </row>
    <row r="3421" spans="1:11" x14ac:dyDescent="0.2">
      <c r="A3421" s="56">
        <v>10</v>
      </c>
      <c r="B3421">
        <v>1965</v>
      </c>
      <c r="C3421" t="s">
        <v>25</v>
      </c>
      <c r="D3421" s="58">
        <v>24016</v>
      </c>
      <c r="E3421" s="30" t="s">
        <v>2</v>
      </c>
      <c r="F3421">
        <v>214</v>
      </c>
      <c r="G3421">
        <v>214</v>
      </c>
      <c r="H3421">
        <v>0</v>
      </c>
      <c r="I3421">
        <v>285</v>
      </c>
      <c r="J3421">
        <v>3</v>
      </c>
      <c r="K3421">
        <f>TB_VOLUMEDEVENDAS[[#This Row],[Produção]]-TB_VOLUMEDEVENDAS[[#This Row],[Exportação]]</f>
        <v>282</v>
      </c>
    </row>
    <row r="3422" spans="1:11" x14ac:dyDescent="0.2">
      <c r="A3422" s="56">
        <v>11</v>
      </c>
      <c r="B3422">
        <v>1965</v>
      </c>
      <c r="C3422" t="s">
        <v>26</v>
      </c>
      <c r="D3422" s="58">
        <v>24047</v>
      </c>
      <c r="E3422" s="30" t="s">
        <v>2</v>
      </c>
      <c r="F3422">
        <v>209</v>
      </c>
      <c r="G3422">
        <v>209</v>
      </c>
      <c r="H3422">
        <v>0</v>
      </c>
      <c r="I3422">
        <v>274</v>
      </c>
      <c r="J3422">
        <v>8</v>
      </c>
      <c r="K3422">
        <f>TB_VOLUMEDEVENDAS[[#This Row],[Produção]]-TB_VOLUMEDEVENDAS[[#This Row],[Exportação]]</f>
        <v>266</v>
      </c>
    </row>
    <row r="3423" spans="1:11" x14ac:dyDescent="0.2">
      <c r="A3423" s="56">
        <v>12</v>
      </c>
      <c r="B3423">
        <v>1965</v>
      </c>
      <c r="C3423" t="s">
        <v>27</v>
      </c>
      <c r="D3423" s="58">
        <v>24077</v>
      </c>
      <c r="E3423" s="30" t="s">
        <v>2</v>
      </c>
      <c r="F3423">
        <v>223</v>
      </c>
      <c r="G3423">
        <v>223</v>
      </c>
      <c r="H3423">
        <v>0</v>
      </c>
      <c r="I3423">
        <v>229</v>
      </c>
      <c r="J3423">
        <v>5</v>
      </c>
      <c r="K3423">
        <f>TB_VOLUMEDEVENDAS[[#This Row],[Produção]]-TB_VOLUMEDEVENDAS[[#This Row],[Exportação]]</f>
        <v>224</v>
      </c>
    </row>
    <row r="3424" spans="1:11" x14ac:dyDescent="0.2">
      <c r="A3424" s="56">
        <v>1</v>
      </c>
      <c r="B3424">
        <v>1966</v>
      </c>
      <c r="C3424" t="s">
        <v>16</v>
      </c>
      <c r="D3424" s="58">
        <v>24108</v>
      </c>
      <c r="E3424" s="30" t="s">
        <v>2</v>
      </c>
      <c r="F3424">
        <v>177</v>
      </c>
      <c r="G3424">
        <v>177</v>
      </c>
      <c r="H3424">
        <v>0</v>
      </c>
      <c r="I3424">
        <v>244</v>
      </c>
      <c r="J3424">
        <v>69</v>
      </c>
      <c r="K3424">
        <f>TB_VOLUMEDEVENDAS[[#This Row],[Produção]]-TB_VOLUMEDEVENDAS[[#This Row],[Exportação]]</f>
        <v>175</v>
      </c>
    </row>
    <row r="3425" spans="1:11" x14ac:dyDescent="0.2">
      <c r="A3425" s="56">
        <v>2</v>
      </c>
      <c r="B3425">
        <v>1966</v>
      </c>
      <c r="C3425" t="s">
        <v>17</v>
      </c>
      <c r="D3425" s="58">
        <v>24139</v>
      </c>
      <c r="E3425" s="30" t="s">
        <v>2</v>
      </c>
      <c r="F3425">
        <v>193</v>
      </c>
      <c r="G3425">
        <v>193</v>
      </c>
      <c r="H3425">
        <v>0</v>
      </c>
      <c r="I3425">
        <v>254</v>
      </c>
      <c r="J3425">
        <v>76</v>
      </c>
      <c r="K3425">
        <f>TB_VOLUMEDEVENDAS[[#This Row],[Produção]]-TB_VOLUMEDEVENDAS[[#This Row],[Exportação]]</f>
        <v>178</v>
      </c>
    </row>
    <row r="3426" spans="1:11" x14ac:dyDescent="0.2">
      <c r="A3426" s="56">
        <v>3</v>
      </c>
      <c r="B3426">
        <v>1966</v>
      </c>
      <c r="C3426" t="s">
        <v>18</v>
      </c>
      <c r="D3426" s="58">
        <v>24167</v>
      </c>
      <c r="E3426" s="30" t="s">
        <v>2</v>
      </c>
      <c r="F3426">
        <v>324</v>
      </c>
      <c r="G3426">
        <v>324</v>
      </c>
      <c r="H3426">
        <v>0</v>
      </c>
      <c r="I3426">
        <v>427</v>
      </c>
      <c r="J3426">
        <v>54</v>
      </c>
      <c r="K3426">
        <f>TB_VOLUMEDEVENDAS[[#This Row],[Produção]]-TB_VOLUMEDEVENDAS[[#This Row],[Exportação]]</f>
        <v>373</v>
      </c>
    </row>
    <row r="3427" spans="1:11" x14ac:dyDescent="0.2">
      <c r="A3427" s="56">
        <v>4</v>
      </c>
      <c r="B3427">
        <v>1966</v>
      </c>
      <c r="C3427" t="s">
        <v>19</v>
      </c>
      <c r="D3427" s="58">
        <v>24198</v>
      </c>
      <c r="E3427" s="30" t="s">
        <v>2</v>
      </c>
      <c r="F3427">
        <v>407</v>
      </c>
      <c r="G3427">
        <v>407</v>
      </c>
      <c r="H3427">
        <v>0</v>
      </c>
      <c r="I3427">
        <v>349</v>
      </c>
      <c r="J3427">
        <v>0</v>
      </c>
      <c r="K3427">
        <f>TB_VOLUMEDEVENDAS[[#This Row],[Produção]]-TB_VOLUMEDEVENDAS[[#This Row],[Exportação]]</f>
        <v>349</v>
      </c>
    </row>
    <row r="3428" spans="1:11" x14ac:dyDescent="0.2">
      <c r="A3428" s="56">
        <v>5</v>
      </c>
      <c r="B3428">
        <v>1966</v>
      </c>
      <c r="C3428" t="s">
        <v>20</v>
      </c>
      <c r="D3428" s="58">
        <v>24228</v>
      </c>
      <c r="E3428" s="30" t="s">
        <v>2</v>
      </c>
      <c r="F3428">
        <v>355</v>
      </c>
      <c r="G3428">
        <v>355</v>
      </c>
      <c r="H3428">
        <v>0</v>
      </c>
      <c r="I3428">
        <v>368</v>
      </c>
      <c r="J3428">
        <v>5</v>
      </c>
      <c r="K3428">
        <f>TB_VOLUMEDEVENDAS[[#This Row],[Produção]]-TB_VOLUMEDEVENDAS[[#This Row],[Exportação]]</f>
        <v>363</v>
      </c>
    </row>
    <row r="3429" spans="1:11" x14ac:dyDescent="0.2">
      <c r="A3429" s="56">
        <v>6</v>
      </c>
      <c r="B3429">
        <v>1966</v>
      </c>
      <c r="C3429" t="s">
        <v>21</v>
      </c>
      <c r="D3429" s="58">
        <v>24259</v>
      </c>
      <c r="E3429" s="30" t="s">
        <v>2</v>
      </c>
      <c r="F3429">
        <v>316</v>
      </c>
      <c r="G3429">
        <v>316</v>
      </c>
      <c r="H3429">
        <v>0</v>
      </c>
      <c r="I3429">
        <v>340</v>
      </c>
      <c r="J3429">
        <v>0</v>
      </c>
      <c r="K3429">
        <f>TB_VOLUMEDEVENDAS[[#This Row],[Produção]]-TB_VOLUMEDEVENDAS[[#This Row],[Exportação]]</f>
        <v>340</v>
      </c>
    </row>
    <row r="3430" spans="1:11" x14ac:dyDescent="0.2">
      <c r="A3430" s="56">
        <v>7</v>
      </c>
      <c r="B3430">
        <v>1966</v>
      </c>
      <c r="C3430" t="s">
        <v>22</v>
      </c>
      <c r="D3430" s="58">
        <v>24289</v>
      </c>
      <c r="E3430" s="30" t="s">
        <v>2</v>
      </c>
      <c r="F3430">
        <v>447</v>
      </c>
      <c r="G3430">
        <v>447</v>
      </c>
      <c r="H3430">
        <v>0</v>
      </c>
      <c r="I3430">
        <v>373</v>
      </c>
      <c r="J3430">
        <v>0</v>
      </c>
      <c r="K3430">
        <f>TB_VOLUMEDEVENDAS[[#This Row],[Produção]]-TB_VOLUMEDEVENDAS[[#This Row],[Exportação]]</f>
        <v>373</v>
      </c>
    </row>
    <row r="3431" spans="1:11" x14ac:dyDescent="0.2">
      <c r="A3431" s="56">
        <v>8</v>
      </c>
      <c r="B3431">
        <v>1966</v>
      </c>
      <c r="C3431" t="s">
        <v>23</v>
      </c>
      <c r="D3431" s="58">
        <v>24320</v>
      </c>
      <c r="E3431" s="30" t="s">
        <v>2</v>
      </c>
      <c r="F3431">
        <v>284</v>
      </c>
      <c r="G3431">
        <v>284</v>
      </c>
      <c r="H3431">
        <v>0</v>
      </c>
      <c r="I3431">
        <v>345</v>
      </c>
      <c r="J3431">
        <v>0</v>
      </c>
      <c r="K3431">
        <f>TB_VOLUMEDEVENDAS[[#This Row],[Produção]]-TB_VOLUMEDEVENDAS[[#This Row],[Exportação]]</f>
        <v>345</v>
      </c>
    </row>
    <row r="3432" spans="1:11" x14ac:dyDescent="0.2">
      <c r="A3432" s="56">
        <v>9</v>
      </c>
      <c r="B3432">
        <v>1966</v>
      </c>
      <c r="C3432" t="s">
        <v>24</v>
      </c>
      <c r="D3432" s="58">
        <v>24351</v>
      </c>
      <c r="E3432" s="30" t="s">
        <v>2</v>
      </c>
      <c r="F3432">
        <v>269</v>
      </c>
      <c r="G3432">
        <v>269</v>
      </c>
      <c r="H3432">
        <v>0</v>
      </c>
      <c r="I3432">
        <v>278</v>
      </c>
      <c r="J3432">
        <v>0</v>
      </c>
      <c r="K3432">
        <f>TB_VOLUMEDEVENDAS[[#This Row],[Produção]]-TB_VOLUMEDEVENDAS[[#This Row],[Exportação]]</f>
        <v>278</v>
      </c>
    </row>
    <row r="3433" spans="1:11" x14ac:dyDescent="0.2">
      <c r="A3433" s="56">
        <v>10</v>
      </c>
      <c r="B3433">
        <v>1966</v>
      </c>
      <c r="C3433" t="s">
        <v>25</v>
      </c>
      <c r="D3433" s="58">
        <v>24381</v>
      </c>
      <c r="E3433" s="30" t="s">
        <v>2</v>
      </c>
      <c r="F3433">
        <v>260</v>
      </c>
      <c r="G3433">
        <v>260</v>
      </c>
      <c r="H3433">
        <v>0</v>
      </c>
      <c r="I3433">
        <v>217</v>
      </c>
      <c r="J3433">
        <v>0</v>
      </c>
      <c r="K3433">
        <f>TB_VOLUMEDEVENDAS[[#This Row],[Produção]]-TB_VOLUMEDEVENDAS[[#This Row],[Exportação]]</f>
        <v>217</v>
      </c>
    </row>
    <row r="3434" spans="1:11" x14ac:dyDescent="0.2">
      <c r="A3434" s="56">
        <v>11</v>
      </c>
      <c r="B3434">
        <v>1966</v>
      </c>
      <c r="C3434" t="s">
        <v>26</v>
      </c>
      <c r="D3434" s="58">
        <v>24412</v>
      </c>
      <c r="E3434" s="30" t="s">
        <v>2</v>
      </c>
      <c r="F3434">
        <v>278</v>
      </c>
      <c r="G3434">
        <v>278</v>
      </c>
      <c r="H3434">
        <v>0</v>
      </c>
      <c r="I3434">
        <v>393</v>
      </c>
      <c r="J3434">
        <v>0</v>
      </c>
      <c r="K3434">
        <f>TB_VOLUMEDEVENDAS[[#This Row],[Produção]]-TB_VOLUMEDEVENDAS[[#This Row],[Exportação]]</f>
        <v>393</v>
      </c>
    </row>
    <row r="3435" spans="1:11" x14ac:dyDescent="0.2">
      <c r="A3435" s="56">
        <v>12</v>
      </c>
      <c r="B3435">
        <v>1966</v>
      </c>
      <c r="C3435" t="s">
        <v>27</v>
      </c>
      <c r="D3435" s="58">
        <v>24442</v>
      </c>
      <c r="E3435" s="30" t="s">
        <v>2</v>
      </c>
      <c r="F3435">
        <v>322</v>
      </c>
      <c r="G3435">
        <v>322</v>
      </c>
      <c r="H3435">
        <v>0</v>
      </c>
      <c r="I3435">
        <v>367</v>
      </c>
      <c r="J3435">
        <v>3</v>
      </c>
      <c r="K3435">
        <f>TB_VOLUMEDEVENDAS[[#This Row],[Produção]]-TB_VOLUMEDEVENDAS[[#This Row],[Exportação]]</f>
        <v>364</v>
      </c>
    </row>
    <row r="3436" spans="1:11" x14ac:dyDescent="0.2">
      <c r="A3436" s="56">
        <v>1</v>
      </c>
      <c r="B3436">
        <v>1967</v>
      </c>
      <c r="C3436" t="s">
        <v>16</v>
      </c>
      <c r="D3436" s="58">
        <v>24473</v>
      </c>
      <c r="E3436" s="30" t="s">
        <v>2</v>
      </c>
      <c r="F3436">
        <v>298</v>
      </c>
      <c r="G3436">
        <v>298</v>
      </c>
      <c r="H3436">
        <v>0</v>
      </c>
      <c r="I3436">
        <v>185</v>
      </c>
      <c r="J3436">
        <v>4</v>
      </c>
      <c r="K3436">
        <f>TB_VOLUMEDEVENDAS[[#This Row],[Produção]]-TB_VOLUMEDEVENDAS[[#This Row],[Exportação]]</f>
        <v>181</v>
      </c>
    </row>
    <row r="3437" spans="1:11" x14ac:dyDescent="0.2">
      <c r="A3437" s="56">
        <v>2</v>
      </c>
      <c r="B3437">
        <v>1967</v>
      </c>
      <c r="C3437" t="s">
        <v>17</v>
      </c>
      <c r="D3437" s="58">
        <v>24504</v>
      </c>
      <c r="E3437" s="30" t="s">
        <v>2</v>
      </c>
      <c r="F3437">
        <v>289</v>
      </c>
      <c r="G3437">
        <v>289</v>
      </c>
      <c r="H3437">
        <v>0</v>
      </c>
      <c r="I3437">
        <v>207</v>
      </c>
      <c r="J3437">
        <v>0</v>
      </c>
      <c r="K3437">
        <f>TB_VOLUMEDEVENDAS[[#This Row],[Produção]]-TB_VOLUMEDEVENDAS[[#This Row],[Exportação]]</f>
        <v>207</v>
      </c>
    </row>
    <row r="3438" spans="1:11" x14ac:dyDescent="0.2">
      <c r="A3438" s="56">
        <v>3</v>
      </c>
      <c r="B3438">
        <v>1967</v>
      </c>
      <c r="C3438" t="s">
        <v>18</v>
      </c>
      <c r="D3438" s="58">
        <v>24532</v>
      </c>
      <c r="E3438" s="30" t="s">
        <v>2</v>
      </c>
      <c r="F3438">
        <v>329</v>
      </c>
      <c r="G3438">
        <v>329</v>
      </c>
      <c r="H3438">
        <v>0</v>
      </c>
      <c r="I3438">
        <v>386</v>
      </c>
      <c r="J3438">
        <v>0</v>
      </c>
      <c r="K3438">
        <f>TB_VOLUMEDEVENDAS[[#This Row],[Produção]]-TB_VOLUMEDEVENDAS[[#This Row],[Exportação]]</f>
        <v>386</v>
      </c>
    </row>
    <row r="3439" spans="1:11" x14ac:dyDescent="0.2">
      <c r="A3439" s="56">
        <v>4</v>
      </c>
      <c r="B3439">
        <v>1967</v>
      </c>
      <c r="C3439" t="s">
        <v>19</v>
      </c>
      <c r="D3439" s="58">
        <v>24563</v>
      </c>
      <c r="E3439" s="30" t="s">
        <v>2</v>
      </c>
      <c r="F3439">
        <v>361</v>
      </c>
      <c r="G3439">
        <v>361</v>
      </c>
      <c r="H3439">
        <v>0</v>
      </c>
      <c r="I3439">
        <v>356</v>
      </c>
      <c r="J3439">
        <v>0</v>
      </c>
      <c r="K3439">
        <f>TB_VOLUMEDEVENDAS[[#This Row],[Produção]]-TB_VOLUMEDEVENDAS[[#This Row],[Exportação]]</f>
        <v>356</v>
      </c>
    </row>
    <row r="3440" spans="1:11" x14ac:dyDescent="0.2">
      <c r="A3440" s="56">
        <v>5</v>
      </c>
      <c r="B3440">
        <v>1967</v>
      </c>
      <c r="C3440" t="s">
        <v>20</v>
      </c>
      <c r="D3440" s="58">
        <v>24593</v>
      </c>
      <c r="E3440" s="30" t="s">
        <v>2</v>
      </c>
      <c r="F3440">
        <v>381</v>
      </c>
      <c r="G3440">
        <v>381</v>
      </c>
      <c r="H3440">
        <v>0</v>
      </c>
      <c r="I3440">
        <v>379</v>
      </c>
      <c r="J3440">
        <v>0</v>
      </c>
      <c r="K3440">
        <f>TB_VOLUMEDEVENDAS[[#This Row],[Produção]]-TB_VOLUMEDEVENDAS[[#This Row],[Exportação]]</f>
        <v>379</v>
      </c>
    </row>
    <row r="3441" spans="1:11" x14ac:dyDescent="0.2">
      <c r="A3441" s="56">
        <v>6</v>
      </c>
      <c r="B3441">
        <v>1967</v>
      </c>
      <c r="C3441" t="s">
        <v>21</v>
      </c>
      <c r="D3441" s="58">
        <v>24624</v>
      </c>
      <c r="E3441" s="30" t="s">
        <v>2</v>
      </c>
      <c r="F3441">
        <v>407</v>
      </c>
      <c r="G3441">
        <v>407</v>
      </c>
      <c r="H3441">
        <v>0</v>
      </c>
      <c r="I3441">
        <v>400</v>
      </c>
      <c r="J3441">
        <v>0</v>
      </c>
      <c r="K3441">
        <f>TB_VOLUMEDEVENDAS[[#This Row],[Produção]]-TB_VOLUMEDEVENDAS[[#This Row],[Exportação]]</f>
        <v>400</v>
      </c>
    </row>
    <row r="3442" spans="1:11" x14ac:dyDescent="0.2">
      <c r="A3442" s="56">
        <v>7</v>
      </c>
      <c r="B3442">
        <v>1967</v>
      </c>
      <c r="C3442" t="s">
        <v>22</v>
      </c>
      <c r="D3442" s="58">
        <v>24654</v>
      </c>
      <c r="E3442" s="30" t="s">
        <v>2</v>
      </c>
      <c r="F3442">
        <v>379</v>
      </c>
      <c r="G3442">
        <v>379</v>
      </c>
      <c r="H3442">
        <v>0</v>
      </c>
      <c r="I3442">
        <v>393</v>
      </c>
      <c r="J3442">
        <v>0</v>
      </c>
      <c r="K3442">
        <f>TB_VOLUMEDEVENDAS[[#This Row],[Produção]]-TB_VOLUMEDEVENDAS[[#This Row],[Exportação]]</f>
        <v>393</v>
      </c>
    </row>
    <row r="3443" spans="1:11" x14ac:dyDescent="0.2">
      <c r="A3443" s="56">
        <v>8</v>
      </c>
      <c r="B3443">
        <v>1967</v>
      </c>
      <c r="C3443" t="s">
        <v>23</v>
      </c>
      <c r="D3443" s="58">
        <v>24685</v>
      </c>
      <c r="E3443" s="30" t="s">
        <v>2</v>
      </c>
      <c r="F3443">
        <v>466</v>
      </c>
      <c r="G3443">
        <v>466</v>
      </c>
      <c r="H3443">
        <v>0</v>
      </c>
      <c r="I3443">
        <v>436</v>
      </c>
      <c r="J3443">
        <v>13</v>
      </c>
      <c r="K3443">
        <f>TB_VOLUMEDEVENDAS[[#This Row],[Produção]]-TB_VOLUMEDEVENDAS[[#This Row],[Exportação]]</f>
        <v>423</v>
      </c>
    </row>
    <row r="3444" spans="1:11" x14ac:dyDescent="0.2">
      <c r="A3444" s="56">
        <v>9</v>
      </c>
      <c r="B3444">
        <v>1967</v>
      </c>
      <c r="C3444" t="s">
        <v>24</v>
      </c>
      <c r="D3444" s="58">
        <v>24716</v>
      </c>
      <c r="E3444" s="30" t="s">
        <v>2</v>
      </c>
      <c r="F3444">
        <v>474</v>
      </c>
      <c r="G3444">
        <v>474</v>
      </c>
      <c r="H3444">
        <v>0</v>
      </c>
      <c r="I3444">
        <v>488</v>
      </c>
      <c r="J3444">
        <v>0</v>
      </c>
      <c r="K3444">
        <f>TB_VOLUMEDEVENDAS[[#This Row],[Produção]]-TB_VOLUMEDEVENDAS[[#This Row],[Exportação]]</f>
        <v>488</v>
      </c>
    </row>
    <row r="3445" spans="1:11" x14ac:dyDescent="0.2">
      <c r="A3445" s="56">
        <v>10</v>
      </c>
      <c r="B3445">
        <v>1967</v>
      </c>
      <c r="C3445" t="s">
        <v>25</v>
      </c>
      <c r="D3445" s="58">
        <v>24746</v>
      </c>
      <c r="E3445" s="30" t="s">
        <v>2</v>
      </c>
      <c r="F3445">
        <v>475</v>
      </c>
      <c r="G3445">
        <v>475</v>
      </c>
      <c r="H3445">
        <v>0</v>
      </c>
      <c r="I3445">
        <v>468</v>
      </c>
      <c r="J3445">
        <v>0</v>
      </c>
      <c r="K3445">
        <f>TB_VOLUMEDEVENDAS[[#This Row],[Produção]]-TB_VOLUMEDEVENDAS[[#This Row],[Exportação]]</f>
        <v>468</v>
      </c>
    </row>
    <row r="3446" spans="1:11" x14ac:dyDescent="0.2">
      <c r="A3446" s="56">
        <v>11</v>
      </c>
      <c r="B3446">
        <v>1967</v>
      </c>
      <c r="C3446" t="s">
        <v>26</v>
      </c>
      <c r="D3446" s="58">
        <v>24777</v>
      </c>
      <c r="E3446" s="30" t="s">
        <v>2</v>
      </c>
      <c r="F3446">
        <v>445</v>
      </c>
      <c r="G3446">
        <v>445</v>
      </c>
      <c r="H3446">
        <v>0</v>
      </c>
      <c r="I3446">
        <v>522</v>
      </c>
      <c r="J3446">
        <v>15</v>
      </c>
      <c r="K3446">
        <f>TB_VOLUMEDEVENDAS[[#This Row],[Produção]]-TB_VOLUMEDEVENDAS[[#This Row],[Exportação]]</f>
        <v>507</v>
      </c>
    </row>
    <row r="3447" spans="1:11" x14ac:dyDescent="0.2">
      <c r="A3447" s="56">
        <v>12</v>
      </c>
      <c r="B3447">
        <v>1967</v>
      </c>
      <c r="C3447" t="s">
        <v>27</v>
      </c>
      <c r="D3447" s="58">
        <v>24807</v>
      </c>
      <c r="E3447" s="30" t="s">
        <v>2</v>
      </c>
      <c r="F3447">
        <v>484</v>
      </c>
      <c r="G3447">
        <v>484</v>
      </c>
      <c r="H3447">
        <v>0</v>
      </c>
      <c r="I3447">
        <v>445</v>
      </c>
      <c r="J3447">
        <v>0</v>
      </c>
      <c r="K3447">
        <f>TB_VOLUMEDEVENDAS[[#This Row],[Produção]]-TB_VOLUMEDEVENDAS[[#This Row],[Exportação]]</f>
        <v>445</v>
      </c>
    </row>
    <row r="3448" spans="1:11" x14ac:dyDescent="0.2">
      <c r="A3448" s="56">
        <v>1</v>
      </c>
      <c r="B3448">
        <v>1968</v>
      </c>
      <c r="C3448" t="s">
        <v>16</v>
      </c>
      <c r="D3448" s="58">
        <v>24838</v>
      </c>
      <c r="E3448" s="30" t="s">
        <v>2</v>
      </c>
      <c r="F3448">
        <v>544</v>
      </c>
      <c r="G3448">
        <v>544</v>
      </c>
      <c r="H3448">
        <v>0</v>
      </c>
      <c r="I3448">
        <v>534</v>
      </c>
      <c r="J3448">
        <v>0</v>
      </c>
      <c r="K3448">
        <f>TB_VOLUMEDEVENDAS[[#This Row],[Produção]]-TB_VOLUMEDEVENDAS[[#This Row],[Exportação]]</f>
        <v>534</v>
      </c>
    </row>
    <row r="3449" spans="1:11" x14ac:dyDescent="0.2">
      <c r="A3449" s="56">
        <v>2</v>
      </c>
      <c r="B3449">
        <v>1968</v>
      </c>
      <c r="C3449" t="s">
        <v>17</v>
      </c>
      <c r="D3449" s="58">
        <v>24869</v>
      </c>
      <c r="E3449" s="30" t="s">
        <v>2</v>
      </c>
      <c r="F3449">
        <v>515</v>
      </c>
      <c r="G3449">
        <v>515</v>
      </c>
      <c r="H3449">
        <v>0</v>
      </c>
      <c r="I3449">
        <v>487</v>
      </c>
      <c r="J3449">
        <v>0</v>
      </c>
      <c r="K3449">
        <f>TB_VOLUMEDEVENDAS[[#This Row],[Produção]]-TB_VOLUMEDEVENDAS[[#This Row],[Exportação]]</f>
        <v>487</v>
      </c>
    </row>
    <row r="3450" spans="1:11" x14ac:dyDescent="0.2">
      <c r="A3450" s="56">
        <v>3</v>
      </c>
      <c r="B3450">
        <v>1968</v>
      </c>
      <c r="C3450" t="s">
        <v>18</v>
      </c>
      <c r="D3450" s="58">
        <v>24898</v>
      </c>
      <c r="E3450" s="30" t="s">
        <v>2</v>
      </c>
      <c r="F3450">
        <v>593</v>
      </c>
      <c r="G3450">
        <v>593</v>
      </c>
      <c r="H3450">
        <v>0</v>
      </c>
      <c r="I3450">
        <v>602</v>
      </c>
      <c r="J3450">
        <v>0</v>
      </c>
      <c r="K3450">
        <f>TB_VOLUMEDEVENDAS[[#This Row],[Produção]]-TB_VOLUMEDEVENDAS[[#This Row],[Exportação]]</f>
        <v>602</v>
      </c>
    </row>
    <row r="3451" spans="1:11" x14ac:dyDescent="0.2">
      <c r="A3451" s="56">
        <v>4</v>
      </c>
      <c r="B3451">
        <v>1968</v>
      </c>
      <c r="C3451" t="s">
        <v>19</v>
      </c>
      <c r="D3451" s="58">
        <v>24929</v>
      </c>
      <c r="E3451" s="30" t="s">
        <v>2</v>
      </c>
      <c r="F3451">
        <v>578</v>
      </c>
      <c r="G3451">
        <v>578</v>
      </c>
      <c r="H3451">
        <v>0</v>
      </c>
      <c r="I3451">
        <v>581</v>
      </c>
      <c r="J3451">
        <v>0</v>
      </c>
      <c r="K3451">
        <f>TB_VOLUMEDEVENDAS[[#This Row],[Produção]]-TB_VOLUMEDEVENDAS[[#This Row],[Exportação]]</f>
        <v>581</v>
      </c>
    </row>
    <row r="3452" spans="1:11" x14ac:dyDescent="0.2">
      <c r="A3452" s="56">
        <v>5</v>
      </c>
      <c r="B3452">
        <v>1968</v>
      </c>
      <c r="C3452" t="s">
        <v>20</v>
      </c>
      <c r="D3452" s="58">
        <v>24959</v>
      </c>
      <c r="E3452" s="30" t="s">
        <v>2</v>
      </c>
      <c r="F3452">
        <v>608</v>
      </c>
      <c r="G3452">
        <v>608</v>
      </c>
      <c r="H3452">
        <v>0</v>
      </c>
      <c r="I3452">
        <v>620</v>
      </c>
      <c r="J3452">
        <v>0</v>
      </c>
      <c r="K3452">
        <f>TB_VOLUMEDEVENDAS[[#This Row],[Produção]]-TB_VOLUMEDEVENDAS[[#This Row],[Exportação]]</f>
        <v>620</v>
      </c>
    </row>
    <row r="3453" spans="1:11" x14ac:dyDescent="0.2">
      <c r="A3453" s="56">
        <v>6</v>
      </c>
      <c r="B3453">
        <v>1968</v>
      </c>
      <c r="C3453" t="s">
        <v>21</v>
      </c>
      <c r="D3453" s="58">
        <v>24990</v>
      </c>
      <c r="E3453" s="30" t="s">
        <v>2</v>
      </c>
      <c r="F3453">
        <v>495</v>
      </c>
      <c r="G3453">
        <v>495</v>
      </c>
      <c r="H3453">
        <v>0</v>
      </c>
      <c r="I3453">
        <v>472</v>
      </c>
      <c r="J3453">
        <v>1</v>
      </c>
      <c r="K3453">
        <f>TB_VOLUMEDEVENDAS[[#This Row],[Produção]]-TB_VOLUMEDEVENDAS[[#This Row],[Exportação]]</f>
        <v>471</v>
      </c>
    </row>
    <row r="3454" spans="1:11" x14ac:dyDescent="0.2">
      <c r="A3454" s="56">
        <v>7</v>
      </c>
      <c r="B3454">
        <v>1968</v>
      </c>
      <c r="C3454" t="s">
        <v>22</v>
      </c>
      <c r="D3454" s="58">
        <v>25020</v>
      </c>
      <c r="E3454" s="30" t="s">
        <v>2</v>
      </c>
      <c r="F3454">
        <v>654</v>
      </c>
      <c r="G3454">
        <v>654</v>
      </c>
      <c r="H3454">
        <v>0</v>
      </c>
      <c r="I3454">
        <v>672</v>
      </c>
      <c r="J3454">
        <v>0</v>
      </c>
      <c r="K3454">
        <f>TB_VOLUMEDEVENDAS[[#This Row],[Produção]]-TB_VOLUMEDEVENDAS[[#This Row],[Exportação]]</f>
        <v>672</v>
      </c>
    </row>
    <row r="3455" spans="1:11" x14ac:dyDescent="0.2">
      <c r="A3455" s="56">
        <v>8</v>
      </c>
      <c r="B3455">
        <v>1968</v>
      </c>
      <c r="C3455" t="s">
        <v>23</v>
      </c>
      <c r="D3455" s="58">
        <v>25051</v>
      </c>
      <c r="E3455" s="30" t="s">
        <v>2</v>
      </c>
      <c r="F3455">
        <v>667</v>
      </c>
      <c r="G3455">
        <v>667</v>
      </c>
      <c r="H3455">
        <v>0</v>
      </c>
      <c r="I3455">
        <v>679</v>
      </c>
      <c r="J3455">
        <v>0</v>
      </c>
      <c r="K3455">
        <f>TB_VOLUMEDEVENDAS[[#This Row],[Produção]]-TB_VOLUMEDEVENDAS[[#This Row],[Exportação]]</f>
        <v>679</v>
      </c>
    </row>
    <row r="3456" spans="1:11" x14ac:dyDescent="0.2">
      <c r="A3456" s="56">
        <v>9</v>
      </c>
      <c r="B3456">
        <v>1968</v>
      </c>
      <c r="C3456" t="s">
        <v>24</v>
      </c>
      <c r="D3456" s="58">
        <v>25082</v>
      </c>
      <c r="E3456" s="30" t="s">
        <v>2</v>
      </c>
      <c r="F3456">
        <v>655</v>
      </c>
      <c r="G3456">
        <v>655</v>
      </c>
      <c r="H3456">
        <v>0</v>
      </c>
      <c r="I3456">
        <v>674</v>
      </c>
      <c r="J3456">
        <v>0</v>
      </c>
      <c r="K3456">
        <f>TB_VOLUMEDEVENDAS[[#This Row],[Produção]]-TB_VOLUMEDEVENDAS[[#This Row],[Exportação]]</f>
        <v>674</v>
      </c>
    </row>
    <row r="3457" spans="1:11" x14ac:dyDescent="0.2">
      <c r="A3457" s="56">
        <v>10</v>
      </c>
      <c r="B3457">
        <v>1968</v>
      </c>
      <c r="C3457" t="s">
        <v>25</v>
      </c>
      <c r="D3457" s="58">
        <v>25112</v>
      </c>
      <c r="E3457" s="30" t="s">
        <v>2</v>
      </c>
      <c r="F3457">
        <v>677</v>
      </c>
      <c r="G3457">
        <v>677</v>
      </c>
      <c r="H3457">
        <v>0</v>
      </c>
      <c r="I3457">
        <v>669</v>
      </c>
      <c r="J3457">
        <v>0</v>
      </c>
      <c r="K3457">
        <f>TB_VOLUMEDEVENDAS[[#This Row],[Produção]]-TB_VOLUMEDEVENDAS[[#This Row],[Exportação]]</f>
        <v>669</v>
      </c>
    </row>
    <row r="3458" spans="1:11" x14ac:dyDescent="0.2">
      <c r="A3458" s="56">
        <v>11</v>
      </c>
      <c r="B3458">
        <v>1968</v>
      </c>
      <c r="C3458" t="s">
        <v>26</v>
      </c>
      <c r="D3458" s="58">
        <v>25143</v>
      </c>
      <c r="E3458" s="30" t="s">
        <v>2</v>
      </c>
      <c r="F3458">
        <v>534</v>
      </c>
      <c r="G3458">
        <v>534</v>
      </c>
      <c r="H3458">
        <v>0</v>
      </c>
      <c r="I3458">
        <v>584</v>
      </c>
      <c r="J3458">
        <v>0</v>
      </c>
      <c r="K3458">
        <f>TB_VOLUMEDEVENDAS[[#This Row],[Produção]]-TB_VOLUMEDEVENDAS[[#This Row],[Exportação]]</f>
        <v>584</v>
      </c>
    </row>
    <row r="3459" spans="1:11" x14ac:dyDescent="0.2">
      <c r="A3459" s="56">
        <v>12</v>
      </c>
      <c r="B3459">
        <v>1968</v>
      </c>
      <c r="C3459" t="s">
        <v>27</v>
      </c>
      <c r="D3459" s="58">
        <v>25173</v>
      </c>
      <c r="E3459" s="30" t="s">
        <v>2</v>
      </c>
      <c r="F3459">
        <v>482</v>
      </c>
      <c r="G3459">
        <v>482</v>
      </c>
      <c r="H3459">
        <v>0</v>
      </c>
      <c r="I3459">
        <v>470</v>
      </c>
      <c r="J3459">
        <v>1</v>
      </c>
      <c r="K3459">
        <f>TB_VOLUMEDEVENDAS[[#This Row],[Produção]]-TB_VOLUMEDEVENDAS[[#This Row],[Exportação]]</f>
        <v>469</v>
      </c>
    </row>
    <row r="3460" spans="1:11" x14ac:dyDescent="0.2">
      <c r="A3460" s="56">
        <v>1</v>
      </c>
      <c r="B3460">
        <v>1969</v>
      </c>
      <c r="C3460" t="s">
        <v>16</v>
      </c>
      <c r="D3460" s="58">
        <v>25204</v>
      </c>
      <c r="E3460" s="30" t="s">
        <v>2</v>
      </c>
      <c r="F3460">
        <v>483</v>
      </c>
      <c r="G3460">
        <v>483</v>
      </c>
      <c r="H3460">
        <v>0</v>
      </c>
      <c r="I3460">
        <v>478</v>
      </c>
      <c r="J3460">
        <v>3</v>
      </c>
      <c r="K3460">
        <f>TB_VOLUMEDEVENDAS[[#This Row],[Produção]]-TB_VOLUMEDEVENDAS[[#This Row],[Exportação]]</f>
        <v>475</v>
      </c>
    </row>
    <row r="3461" spans="1:11" x14ac:dyDescent="0.2">
      <c r="A3461" s="56">
        <v>2</v>
      </c>
      <c r="B3461">
        <v>1969</v>
      </c>
      <c r="C3461" t="s">
        <v>17</v>
      </c>
      <c r="D3461" s="58">
        <v>25235</v>
      </c>
      <c r="E3461" s="30" t="s">
        <v>2</v>
      </c>
      <c r="F3461">
        <v>544</v>
      </c>
      <c r="G3461">
        <v>544</v>
      </c>
      <c r="H3461">
        <v>0</v>
      </c>
      <c r="I3461">
        <v>495</v>
      </c>
      <c r="J3461">
        <v>0</v>
      </c>
      <c r="K3461">
        <f>TB_VOLUMEDEVENDAS[[#This Row],[Produção]]-TB_VOLUMEDEVENDAS[[#This Row],[Exportação]]</f>
        <v>495</v>
      </c>
    </row>
    <row r="3462" spans="1:11" x14ac:dyDescent="0.2">
      <c r="A3462" s="56">
        <v>3</v>
      </c>
      <c r="B3462">
        <v>1969</v>
      </c>
      <c r="C3462" t="s">
        <v>18</v>
      </c>
      <c r="D3462" s="58">
        <v>25263</v>
      </c>
      <c r="E3462" s="30" t="s">
        <v>2</v>
      </c>
      <c r="F3462">
        <v>561</v>
      </c>
      <c r="G3462">
        <v>561</v>
      </c>
      <c r="H3462">
        <v>0</v>
      </c>
      <c r="I3462">
        <v>591</v>
      </c>
      <c r="J3462">
        <v>0</v>
      </c>
      <c r="K3462">
        <f>TB_VOLUMEDEVENDAS[[#This Row],[Produção]]-TB_VOLUMEDEVENDAS[[#This Row],[Exportação]]</f>
        <v>591</v>
      </c>
    </row>
    <row r="3463" spans="1:11" x14ac:dyDescent="0.2">
      <c r="A3463" s="56">
        <v>4</v>
      </c>
      <c r="B3463">
        <v>1969</v>
      </c>
      <c r="C3463" t="s">
        <v>19</v>
      </c>
      <c r="D3463" s="58">
        <v>25294</v>
      </c>
      <c r="E3463" s="30" t="s">
        <v>2</v>
      </c>
      <c r="F3463">
        <v>581</v>
      </c>
      <c r="G3463">
        <v>581</v>
      </c>
      <c r="H3463">
        <v>0</v>
      </c>
      <c r="I3463">
        <v>557</v>
      </c>
      <c r="J3463">
        <v>0</v>
      </c>
      <c r="K3463">
        <f>TB_VOLUMEDEVENDAS[[#This Row],[Produção]]-TB_VOLUMEDEVENDAS[[#This Row],[Exportação]]</f>
        <v>557</v>
      </c>
    </row>
    <row r="3464" spans="1:11" x14ac:dyDescent="0.2">
      <c r="A3464" s="56">
        <v>5</v>
      </c>
      <c r="B3464">
        <v>1969</v>
      </c>
      <c r="C3464" t="s">
        <v>20</v>
      </c>
      <c r="D3464" s="58">
        <v>25324</v>
      </c>
      <c r="E3464" s="30" t="s">
        <v>2</v>
      </c>
      <c r="F3464">
        <v>540</v>
      </c>
      <c r="G3464">
        <v>540</v>
      </c>
      <c r="H3464">
        <v>0</v>
      </c>
      <c r="I3464">
        <v>541</v>
      </c>
      <c r="J3464">
        <v>6</v>
      </c>
      <c r="K3464">
        <f>TB_VOLUMEDEVENDAS[[#This Row],[Produção]]-TB_VOLUMEDEVENDAS[[#This Row],[Exportação]]</f>
        <v>535</v>
      </c>
    </row>
    <row r="3465" spans="1:11" x14ac:dyDescent="0.2">
      <c r="A3465" s="56">
        <v>6</v>
      </c>
      <c r="B3465">
        <v>1969</v>
      </c>
      <c r="C3465" t="s">
        <v>21</v>
      </c>
      <c r="D3465" s="58">
        <v>25355</v>
      </c>
      <c r="E3465" s="30" t="s">
        <v>2</v>
      </c>
      <c r="F3465">
        <v>533</v>
      </c>
      <c r="G3465">
        <v>533</v>
      </c>
      <c r="H3465">
        <v>0</v>
      </c>
      <c r="I3465">
        <v>543</v>
      </c>
      <c r="J3465">
        <v>2</v>
      </c>
      <c r="K3465">
        <f>TB_VOLUMEDEVENDAS[[#This Row],[Produção]]-TB_VOLUMEDEVENDAS[[#This Row],[Exportação]]</f>
        <v>541</v>
      </c>
    </row>
    <row r="3466" spans="1:11" x14ac:dyDescent="0.2">
      <c r="A3466" s="56">
        <v>7</v>
      </c>
      <c r="B3466">
        <v>1969</v>
      </c>
      <c r="C3466" t="s">
        <v>22</v>
      </c>
      <c r="D3466" s="58">
        <v>25385</v>
      </c>
      <c r="E3466" s="30" t="s">
        <v>2</v>
      </c>
      <c r="F3466">
        <v>508</v>
      </c>
      <c r="G3466">
        <v>508</v>
      </c>
      <c r="H3466">
        <v>0</v>
      </c>
      <c r="I3466">
        <v>566</v>
      </c>
      <c r="J3466">
        <v>1</v>
      </c>
      <c r="K3466">
        <f>TB_VOLUMEDEVENDAS[[#This Row],[Produção]]-TB_VOLUMEDEVENDAS[[#This Row],[Exportação]]</f>
        <v>565</v>
      </c>
    </row>
    <row r="3467" spans="1:11" x14ac:dyDescent="0.2">
      <c r="A3467" s="56">
        <v>8</v>
      </c>
      <c r="B3467">
        <v>1969</v>
      </c>
      <c r="C3467" t="s">
        <v>23</v>
      </c>
      <c r="D3467" s="58">
        <v>25416</v>
      </c>
      <c r="E3467" s="30" t="s">
        <v>2</v>
      </c>
      <c r="F3467">
        <v>485</v>
      </c>
      <c r="G3467">
        <v>485</v>
      </c>
      <c r="H3467">
        <v>0</v>
      </c>
      <c r="I3467">
        <v>528</v>
      </c>
      <c r="J3467">
        <v>1</v>
      </c>
      <c r="K3467">
        <f>TB_VOLUMEDEVENDAS[[#This Row],[Produção]]-TB_VOLUMEDEVENDAS[[#This Row],[Exportação]]</f>
        <v>527</v>
      </c>
    </row>
    <row r="3468" spans="1:11" x14ac:dyDescent="0.2">
      <c r="A3468" s="56">
        <v>9</v>
      </c>
      <c r="B3468">
        <v>1969</v>
      </c>
      <c r="C3468" t="s">
        <v>24</v>
      </c>
      <c r="D3468" s="58">
        <v>25447</v>
      </c>
      <c r="E3468" s="30" t="s">
        <v>2</v>
      </c>
      <c r="F3468">
        <v>448</v>
      </c>
      <c r="G3468">
        <v>448</v>
      </c>
      <c r="H3468">
        <v>0</v>
      </c>
      <c r="I3468">
        <v>559</v>
      </c>
      <c r="J3468">
        <v>0</v>
      </c>
      <c r="K3468">
        <f>TB_VOLUMEDEVENDAS[[#This Row],[Produção]]-TB_VOLUMEDEVENDAS[[#This Row],[Exportação]]</f>
        <v>559</v>
      </c>
    </row>
    <row r="3469" spans="1:11" x14ac:dyDescent="0.2">
      <c r="A3469" s="56">
        <v>10</v>
      </c>
      <c r="B3469">
        <v>1969</v>
      </c>
      <c r="C3469" t="s">
        <v>25</v>
      </c>
      <c r="D3469" s="58">
        <v>25477</v>
      </c>
      <c r="E3469" s="30" t="s">
        <v>2</v>
      </c>
      <c r="F3469">
        <v>369</v>
      </c>
      <c r="G3469">
        <v>369</v>
      </c>
      <c r="H3469">
        <v>0</v>
      </c>
      <c r="I3469">
        <v>392</v>
      </c>
      <c r="J3469">
        <v>0</v>
      </c>
      <c r="K3469">
        <f>TB_VOLUMEDEVENDAS[[#This Row],[Produção]]-TB_VOLUMEDEVENDAS[[#This Row],[Exportação]]</f>
        <v>392</v>
      </c>
    </row>
    <row r="3470" spans="1:11" x14ac:dyDescent="0.2">
      <c r="A3470" s="56">
        <v>11</v>
      </c>
      <c r="B3470">
        <v>1969</v>
      </c>
      <c r="C3470" t="s">
        <v>26</v>
      </c>
      <c r="D3470" s="58">
        <v>25508</v>
      </c>
      <c r="E3470" s="30" t="s">
        <v>2</v>
      </c>
      <c r="F3470">
        <v>227</v>
      </c>
      <c r="G3470">
        <v>227</v>
      </c>
      <c r="H3470">
        <v>0</v>
      </c>
      <c r="I3470">
        <v>248</v>
      </c>
      <c r="J3470">
        <v>2</v>
      </c>
      <c r="K3470">
        <f>TB_VOLUMEDEVENDAS[[#This Row],[Produção]]-TB_VOLUMEDEVENDAS[[#This Row],[Exportação]]</f>
        <v>246</v>
      </c>
    </row>
    <row r="3471" spans="1:11" x14ac:dyDescent="0.2">
      <c r="A3471" s="56">
        <v>12</v>
      </c>
      <c r="B3471">
        <v>1969</v>
      </c>
      <c r="C3471" t="s">
        <v>27</v>
      </c>
      <c r="D3471" s="58">
        <v>25538</v>
      </c>
      <c r="E3471" s="30" t="s">
        <v>2</v>
      </c>
      <c r="F3471">
        <v>348</v>
      </c>
      <c r="G3471">
        <v>348</v>
      </c>
      <c r="H3471">
        <v>0</v>
      </c>
      <c r="I3471">
        <v>181</v>
      </c>
      <c r="J3471">
        <v>3</v>
      </c>
      <c r="K3471">
        <f>TB_VOLUMEDEVENDAS[[#This Row],[Produção]]-TB_VOLUMEDEVENDAS[[#This Row],[Exportação]]</f>
        <v>178</v>
      </c>
    </row>
    <row r="3472" spans="1:11" x14ac:dyDescent="0.2">
      <c r="A3472" s="56">
        <v>1</v>
      </c>
      <c r="B3472">
        <v>1970</v>
      </c>
      <c r="C3472" t="s">
        <v>16</v>
      </c>
      <c r="D3472" s="58">
        <v>25569</v>
      </c>
      <c r="E3472" s="30" t="s">
        <v>2</v>
      </c>
      <c r="F3472">
        <v>152</v>
      </c>
      <c r="G3472">
        <v>152</v>
      </c>
      <c r="H3472">
        <v>0</v>
      </c>
      <c r="I3472">
        <v>248</v>
      </c>
      <c r="J3472">
        <v>3</v>
      </c>
      <c r="K3472">
        <f>TB_VOLUMEDEVENDAS[[#This Row],[Produção]]-TB_VOLUMEDEVENDAS[[#This Row],[Exportação]]</f>
        <v>245</v>
      </c>
    </row>
    <row r="3473" spans="1:11" x14ac:dyDescent="0.2">
      <c r="A3473" s="56">
        <v>2</v>
      </c>
      <c r="B3473">
        <v>1970</v>
      </c>
      <c r="C3473" t="s">
        <v>17</v>
      </c>
      <c r="D3473" s="58">
        <v>25600</v>
      </c>
      <c r="E3473" s="30" t="s">
        <v>2</v>
      </c>
      <c r="F3473">
        <v>249</v>
      </c>
      <c r="G3473">
        <v>249</v>
      </c>
      <c r="H3473">
        <v>0</v>
      </c>
      <c r="I3473">
        <v>257</v>
      </c>
      <c r="J3473">
        <v>2</v>
      </c>
      <c r="K3473">
        <f>TB_VOLUMEDEVENDAS[[#This Row],[Produção]]-TB_VOLUMEDEVENDAS[[#This Row],[Exportação]]</f>
        <v>255</v>
      </c>
    </row>
    <row r="3474" spans="1:11" x14ac:dyDescent="0.2">
      <c r="A3474" s="56">
        <v>3</v>
      </c>
      <c r="B3474">
        <v>1970</v>
      </c>
      <c r="C3474" t="s">
        <v>18</v>
      </c>
      <c r="D3474" s="58">
        <v>25628</v>
      </c>
      <c r="E3474" s="30" t="s">
        <v>2</v>
      </c>
      <c r="F3474">
        <v>319</v>
      </c>
      <c r="G3474">
        <v>319</v>
      </c>
      <c r="H3474">
        <v>0</v>
      </c>
      <c r="I3474">
        <v>318</v>
      </c>
      <c r="J3474">
        <v>3</v>
      </c>
      <c r="K3474">
        <f>TB_VOLUMEDEVENDAS[[#This Row],[Produção]]-TB_VOLUMEDEVENDAS[[#This Row],[Exportação]]</f>
        <v>315</v>
      </c>
    </row>
    <row r="3475" spans="1:11" x14ac:dyDescent="0.2">
      <c r="A3475" s="56">
        <v>4</v>
      </c>
      <c r="B3475">
        <v>1970</v>
      </c>
      <c r="C3475" t="s">
        <v>19</v>
      </c>
      <c r="D3475" s="58">
        <v>25659</v>
      </c>
      <c r="E3475" s="30" t="s">
        <v>2</v>
      </c>
      <c r="F3475">
        <v>325</v>
      </c>
      <c r="G3475">
        <v>325</v>
      </c>
      <c r="H3475">
        <v>0</v>
      </c>
      <c r="I3475">
        <v>310</v>
      </c>
      <c r="J3475">
        <v>4</v>
      </c>
      <c r="K3475">
        <f>TB_VOLUMEDEVENDAS[[#This Row],[Produção]]-TB_VOLUMEDEVENDAS[[#This Row],[Exportação]]</f>
        <v>306</v>
      </c>
    </row>
    <row r="3476" spans="1:11" x14ac:dyDescent="0.2">
      <c r="A3476" s="56">
        <v>5</v>
      </c>
      <c r="B3476">
        <v>1970</v>
      </c>
      <c r="C3476" t="s">
        <v>20</v>
      </c>
      <c r="D3476" s="58">
        <v>25689</v>
      </c>
      <c r="E3476" s="30" t="s">
        <v>2</v>
      </c>
      <c r="F3476">
        <v>478</v>
      </c>
      <c r="G3476">
        <v>478</v>
      </c>
      <c r="H3476">
        <v>0</v>
      </c>
      <c r="I3476">
        <v>419</v>
      </c>
      <c r="J3476">
        <v>4</v>
      </c>
      <c r="K3476">
        <f>TB_VOLUMEDEVENDAS[[#This Row],[Produção]]-TB_VOLUMEDEVENDAS[[#This Row],[Exportação]]</f>
        <v>415</v>
      </c>
    </row>
    <row r="3477" spans="1:11" x14ac:dyDescent="0.2">
      <c r="A3477" s="56">
        <v>6</v>
      </c>
      <c r="B3477">
        <v>1970</v>
      </c>
      <c r="C3477" t="s">
        <v>21</v>
      </c>
      <c r="D3477" s="58">
        <v>25720</v>
      </c>
      <c r="E3477" s="30" t="s">
        <v>2</v>
      </c>
      <c r="F3477">
        <v>391</v>
      </c>
      <c r="G3477">
        <v>391</v>
      </c>
      <c r="H3477">
        <v>0</v>
      </c>
      <c r="I3477">
        <v>452</v>
      </c>
      <c r="J3477">
        <v>4</v>
      </c>
      <c r="K3477">
        <f>TB_VOLUMEDEVENDAS[[#This Row],[Produção]]-TB_VOLUMEDEVENDAS[[#This Row],[Exportação]]</f>
        <v>448</v>
      </c>
    </row>
    <row r="3478" spans="1:11" x14ac:dyDescent="0.2">
      <c r="A3478" s="56">
        <v>7</v>
      </c>
      <c r="B3478">
        <v>1970</v>
      </c>
      <c r="C3478" t="s">
        <v>22</v>
      </c>
      <c r="D3478" s="58">
        <v>25750</v>
      </c>
      <c r="E3478" s="30" t="s">
        <v>2</v>
      </c>
      <c r="F3478">
        <v>266</v>
      </c>
      <c r="G3478">
        <v>266</v>
      </c>
      <c r="H3478">
        <v>0</v>
      </c>
      <c r="I3478">
        <v>461</v>
      </c>
      <c r="J3478">
        <v>2</v>
      </c>
      <c r="K3478">
        <f>TB_VOLUMEDEVENDAS[[#This Row],[Produção]]-TB_VOLUMEDEVENDAS[[#This Row],[Exportação]]</f>
        <v>459</v>
      </c>
    </row>
    <row r="3479" spans="1:11" x14ac:dyDescent="0.2">
      <c r="A3479" s="56">
        <v>8</v>
      </c>
      <c r="B3479">
        <v>1970</v>
      </c>
      <c r="C3479" t="s">
        <v>23</v>
      </c>
      <c r="D3479" s="58">
        <v>25781</v>
      </c>
      <c r="E3479" s="30" t="s">
        <v>2</v>
      </c>
      <c r="F3479">
        <v>549</v>
      </c>
      <c r="G3479">
        <v>549</v>
      </c>
      <c r="H3479">
        <v>0</v>
      </c>
      <c r="I3479">
        <v>288</v>
      </c>
      <c r="J3479">
        <v>2</v>
      </c>
      <c r="K3479">
        <f>TB_VOLUMEDEVENDAS[[#This Row],[Produção]]-TB_VOLUMEDEVENDAS[[#This Row],[Exportação]]</f>
        <v>286</v>
      </c>
    </row>
    <row r="3480" spans="1:11" x14ac:dyDescent="0.2">
      <c r="A3480" s="56">
        <v>9</v>
      </c>
      <c r="B3480">
        <v>1970</v>
      </c>
      <c r="C3480" t="s">
        <v>24</v>
      </c>
      <c r="D3480" s="58">
        <v>25812</v>
      </c>
      <c r="E3480" s="30" t="s">
        <v>2</v>
      </c>
      <c r="F3480">
        <v>315</v>
      </c>
      <c r="G3480">
        <v>315</v>
      </c>
      <c r="H3480">
        <v>0</v>
      </c>
      <c r="I3480">
        <v>263</v>
      </c>
      <c r="J3480">
        <v>2</v>
      </c>
      <c r="K3480">
        <f>TB_VOLUMEDEVENDAS[[#This Row],[Produção]]-TB_VOLUMEDEVENDAS[[#This Row],[Exportação]]</f>
        <v>261</v>
      </c>
    </row>
    <row r="3481" spans="1:11" x14ac:dyDescent="0.2">
      <c r="A3481" s="56">
        <v>10</v>
      </c>
      <c r="B3481">
        <v>1970</v>
      </c>
      <c r="C3481" t="s">
        <v>25</v>
      </c>
      <c r="D3481" s="58">
        <v>25842</v>
      </c>
      <c r="E3481" s="30" t="s">
        <v>2</v>
      </c>
      <c r="F3481">
        <v>332</v>
      </c>
      <c r="G3481">
        <v>332</v>
      </c>
      <c r="H3481">
        <v>0</v>
      </c>
      <c r="I3481">
        <v>345</v>
      </c>
      <c r="J3481">
        <v>3</v>
      </c>
      <c r="K3481">
        <f>TB_VOLUMEDEVENDAS[[#This Row],[Produção]]-TB_VOLUMEDEVENDAS[[#This Row],[Exportação]]</f>
        <v>342</v>
      </c>
    </row>
    <row r="3482" spans="1:11" x14ac:dyDescent="0.2">
      <c r="A3482" s="56">
        <v>11</v>
      </c>
      <c r="B3482">
        <v>1970</v>
      </c>
      <c r="C3482" t="s">
        <v>26</v>
      </c>
      <c r="D3482" s="58">
        <v>25873</v>
      </c>
      <c r="E3482" s="30" t="s">
        <v>2</v>
      </c>
      <c r="F3482">
        <v>434</v>
      </c>
      <c r="G3482">
        <v>434</v>
      </c>
      <c r="H3482">
        <v>0</v>
      </c>
      <c r="I3482">
        <v>435</v>
      </c>
      <c r="J3482">
        <v>2</v>
      </c>
      <c r="K3482">
        <f>TB_VOLUMEDEVENDAS[[#This Row],[Produção]]-TB_VOLUMEDEVENDAS[[#This Row],[Exportação]]</f>
        <v>433</v>
      </c>
    </row>
    <row r="3483" spans="1:11" x14ac:dyDescent="0.2">
      <c r="A3483" s="56">
        <v>12</v>
      </c>
      <c r="B3483">
        <v>1970</v>
      </c>
      <c r="C3483" t="s">
        <v>27</v>
      </c>
      <c r="D3483" s="58">
        <v>25903</v>
      </c>
      <c r="E3483" s="30" t="s">
        <v>2</v>
      </c>
      <c r="F3483">
        <v>313</v>
      </c>
      <c r="G3483">
        <v>313</v>
      </c>
      <c r="H3483">
        <v>0</v>
      </c>
      <c r="I3483">
        <v>262</v>
      </c>
      <c r="J3483">
        <v>3</v>
      </c>
      <c r="K3483">
        <f>TB_VOLUMEDEVENDAS[[#This Row],[Produção]]-TB_VOLUMEDEVENDAS[[#This Row],[Exportação]]</f>
        <v>259</v>
      </c>
    </row>
    <row r="3484" spans="1:11" x14ac:dyDescent="0.2">
      <c r="A3484" s="56">
        <v>1</v>
      </c>
      <c r="B3484">
        <v>1971</v>
      </c>
      <c r="C3484" t="s">
        <v>16</v>
      </c>
      <c r="D3484" s="58">
        <v>25934</v>
      </c>
      <c r="E3484" s="30" t="s">
        <v>2</v>
      </c>
      <c r="F3484">
        <v>261</v>
      </c>
      <c r="G3484">
        <v>261</v>
      </c>
      <c r="H3484">
        <v>0</v>
      </c>
      <c r="I3484">
        <v>301</v>
      </c>
      <c r="J3484">
        <v>3</v>
      </c>
      <c r="K3484">
        <f>TB_VOLUMEDEVENDAS[[#This Row],[Produção]]-TB_VOLUMEDEVENDAS[[#This Row],[Exportação]]</f>
        <v>298</v>
      </c>
    </row>
    <row r="3485" spans="1:11" x14ac:dyDescent="0.2">
      <c r="A3485" s="56">
        <v>2</v>
      </c>
      <c r="B3485">
        <v>1971</v>
      </c>
      <c r="C3485" t="s">
        <v>17</v>
      </c>
      <c r="D3485" s="58">
        <v>25965</v>
      </c>
      <c r="E3485" s="30" t="s">
        <v>2</v>
      </c>
      <c r="F3485">
        <v>257</v>
      </c>
      <c r="G3485">
        <v>257</v>
      </c>
      <c r="H3485">
        <v>0</v>
      </c>
      <c r="I3485">
        <v>342</v>
      </c>
      <c r="J3485">
        <v>2</v>
      </c>
      <c r="K3485">
        <f>TB_VOLUMEDEVENDAS[[#This Row],[Produção]]-TB_VOLUMEDEVENDAS[[#This Row],[Exportação]]</f>
        <v>340</v>
      </c>
    </row>
    <row r="3486" spans="1:11" x14ac:dyDescent="0.2">
      <c r="A3486" s="56">
        <v>3</v>
      </c>
      <c r="B3486">
        <v>1971</v>
      </c>
      <c r="C3486" t="s">
        <v>18</v>
      </c>
      <c r="D3486" s="58">
        <v>25993</v>
      </c>
      <c r="E3486" s="30" t="s">
        <v>2</v>
      </c>
      <c r="F3486">
        <v>361</v>
      </c>
      <c r="G3486">
        <v>361</v>
      </c>
      <c r="H3486">
        <v>0</v>
      </c>
      <c r="I3486">
        <v>363</v>
      </c>
      <c r="J3486">
        <v>1</v>
      </c>
      <c r="K3486">
        <f>TB_VOLUMEDEVENDAS[[#This Row],[Produção]]-TB_VOLUMEDEVENDAS[[#This Row],[Exportação]]</f>
        <v>362</v>
      </c>
    </row>
    <row r="3487" spans="1:11" x14ac:dyDescent="0.2">
      <c r="A3487" s="56">
        <v>4</v>
      </c>
      <c r="B3487">
        <v>1971</v>
      </c>
      <c r="C3487" t="s">
        <v>19</v>
      </c>
      <c r="D3487" s="58">
        <v>26024</v>
      </c>
      <c r="E3487" s="30" t="s">
        <v>2</v>
      </c>
      <c r="F3487">
        <v>321</v>
      </c>
      <c r="G3487">
        <v>321</v>
      </c>
      <c r="H3487">
        <v>0</v>
      </c>
      <c r="I3487">
        <v>295</v>
      </c>
      <c r="J3487">
        <v>0</v>
      </c>
      <c r="K3487">
        <f>TB_VOLUMEDEVENDAS[[#This Row],[Produção]]-TB_VOLUMEDEVENDAS[[#This Row],[Exportação]]</f>
        <v>295</v>
      </c>
    </row>
    <row r="3488" spans="1:11" x14ac:dyDescent="0.2">
      <c r="A3488" s="56">
        <v>5</v>
      </c>
      <c r="B3488">
        <v>1971</v>
      </c>
      <c r="C3488" t="s">
        <v>20</v>
      </c>
      <c r="D3488" s="58">
        <v>26054</v>
      </c>
      <c r="E3488" s="30" t="s">
        <v>2</v>
      </c>
      <c r="F3488">
        <v>379</v>
      </c>
      <c r="G3488">
        <v>379</v>
      </c>
      <c r="H3488">
        <v>0</v>
      </c>
      <c r="I3488">
        <v>337</v>
      </c>
      <c r="J3488">
        <v>7</v>
      </c>
      <c r="K3488">
        <f>TB_VOLUMEDEVENDAS[[#This Row],[Produção]]-TB_VOLUMEDEVENDAS[[#This Row],[Exportação]]</f>
        <v>330</v>
      </c>
    </row>
    <row r="3489" spans="1:11" x14ac:dyDescent="0.2">
      <c r="A3489" s="56">
        <v>6</v>
      </c>
      <c r="B3489">
        <v>1971</v>
      </c>
      <c r="C3489" t="s">
        <v>21</v>
      </c>
      <c r="D3489" s="58">
        <v>26085</v>
      </c>
      <c r="E3489" s="30" t="s">
        <v>2</v>
      </c>
      <c r="F3489">
        <v>450</v>
      </c>
      <c r="G3489">
        <v>450</v>
      </c>
      <c r="H3489">
        <v>0</v>
      </c>
      <c r="I3489">
        <v>412</v>
      </c>
      <c r="J3489">
        <v>1</v>
      </c>
      <c r="K3489">
        <f>TB_VOLUMEDEVENDAS[[#This Row],[Produção]]-TB_VOLUMEDEVENDAS[[#This Row],[Exportação]]</f>
        <v>411</v>
      </c>
    </row>
    <row r="3490" spans="1:11" x14ac:dyDescent="0.2">
      <c r="A3490" s="56">
        <v>7</v>
      </c>
      <c r="B3490">
        <v>1971</v>
      </c>
      <c r="C3490" t="s">
        <v>22</v>
      </c>
      <c r="D3490" s="58">
        <v>26115</v>
      </c>
      <c r="E3490" s="30" t="s">
        <v>2</v>
      </c>
      <c r="F3490">
        <v>456</v>
      </c>
      <c r="G3490">
        <v>456</v>
      </c>
      <c r="H3490">
        <v>0</v>
      </c>
      <c r="I3490">
        <v>430</v>
      </c>
      <c r="J3490">
        <v>10</v>
      </c>
      <c r="K3490">
        <f>TB_VOLUMEDEVENDAS[[#This Row],[Produção]]-TB_VOLUMEDEVENDAS[[#This Row],[Exportação]]</f>
        <v>420</v>
      </c>
    </row>
    <row r="3491" spans="1:11" x14ac:dyDescent="0.2">
      <c r="A3491" s="56">
        <v>8</v>
      </c>
      <c r="B3491">
        <v>1971</v>
      </c>
      <c r="C3491" t="s">
        <v>23</v>
      </c>
      <c r="D3491" s="58">
        <v>26146</v>
      </c>
      <c r="E3491" s="30" t="s">
        <v>2</v>
      </c>
      <c r="F3491">
        <v>299</v>
      </c>
      <c r="G3491">
        <v>299</v>
      </c>
      <c r="H3491">
        <v>0</v>
      </c>
      <c r="I3491">
        <v>356</v>
      </c>
      <c r="J3491">
        <v>2</v>
      </c>
      <c r="K3491">
        <f>TB_VOLUMEDEVENDAS[[#This Row],[Produção]]-TB_VOLUMEDEVENDAS[[#This Row],[Exportação]]</f>
        <v>354</v>
      </c>
    </row>
    <row r="3492" spans="1:11" x14ac:dyDescent="0.2">
      <c r="A3492" s="56">
        <v>9</v>
      </c>
      <c r="B3492">
        <v>1971</v>
      </c>
      <c r="C3492" t="s">
        <v>24</v>
      </c>
      <c r="D3492" s="58">
        <v>26177</v>
      </c>
      <c r="E3492" s="30" t="s">
        <v>2</v>
      </c>
      <c r="F3492">
        <v>391</v>
      </c>
      <c r="G3492">
        <v>391</v>
      </c>
      <c r="H3492">
        <v>0</v>
      </c>
      <c r="I3492">
        <v>376</v>
      </c>
      <c r="J3492">
        <v>0</v>
      </c>
      <c r="K3492">
        <f>TB_VOLUMEDEVENDAS[[#This Row],[Produção]]-TB_VOLUMEDEVENDAS[[#This Row],[Exportação]]</f>
        <v>376</v>
      </c>
    </row>
    <row r="3493" spans="1:11" x14ac:dyDescent="0.2">
      <c r="A3493" s="56">
        <v>10</v>
      </c>
      <c r="B3493">
        <v>1971</v>
      </c>
      <c r="C3493" t="s">
        <v>25</v>
      </c>
      <c r="D3493" s="58">
        <v>26207</v>
      </c>
      <c r="E3493" s="30" t="s">
        <v>2</v>
      </c>
      <c r="F3493">
        <v>473</v>
      </c>
      <c r="G3493">
        <v>473</v>
      </c>
      <c r="H3493">
        <v>0</v>
      </c>
      <c r="I3493">
        <v>448</v>
      </c>
      <c r="J3493">
        <v>3</v>
      </c>
      <c r="K3493">
        <f>TB_VOLUMEDEVENDAS[[#This Row],[Produção]]-TB_VOLUMEDEVENDAS[[#This Row],[Exportação]]</f>
        <v>445</v>
      </c>
    </row>
    <row r="3494" spans="1:11" x14ac:dyDescent="0.2">
      <c r="A3494" s="56">
        <v>11</v>
      </c>
      <c r="B3494">
        <v>1971</v>
      </c>
      <c r="C3494" t="s">
        <v>26</v>
      </c>
      <c r="D3494" s="58">
        <v>26238</v>
      </c>
      <c r="E3494" s="30" t="s">
        <v>2</v>
      </c>
      <c r="F3494">
        <v>339</v>
      </c>
      <c r="G3494">
        <v>339</v>
      </c>
      <c r="H3494">
        <v>0</v>
      </c>
      <c r="I3494">
        <v>413</v>
      </c>
      <c r="J3494">
        <v>1</v>
      </c>
      <c r="K3494">
        <f>TB_VOLUMEDEVENDAS[[#This Row],[Produção]]-TB_VOLUMEDEVENDAS[[#This Row],[Exportação]]</f>
        <v>412</v>
      </c>
    </row>
    <row r="3495" spans="1:11" x14ac:dyDescent="0.2">
      <c r="A3495" s="56">
        <v>12</v>
      </c>
      <c r="B3495">
        <v>1971</v>
      </c>
      <c r="C3495" t="s">
        <v>27</v>
      </c>
      <c r="D3495" s="58">
        <v>26268</v>
      </c>
      <c r="E3495" s="30" t="s">
        <v>2</v>
      </c>
      <c r="F3495">
        <v>349</v>
      </c>
      <c r="G3495">
        <v>349</v>
      </c>
      <c r="H3495">
        <v>0</v>
      </c>
      <c r="I3495">
        <v>320</v>
      </c>
      <c r="J3495">
        <v>2</v>
      </c>
      <c r="K3495">
        <f>TB_VOLUMEDEVENDAS[[#This Row],[Produção]]-TB_VOLUMEDEVENDAS[[#This Row],[Exportação]]</f>
        <v>318</v>
      </c>
    </row>
    <row r="3496" spans="1:11" x14ac:dyDescent="0.2">
      <c r="A3496" s="56">
        <v>1</v>
      </c>
      <c r="B3496">
        <v>1972</v>
      </c>
      <c r="C3496" t="s">
        <v>16</v>
      </c>
      <c r="D3496" s="58">
        <v>26299</v>
      </c>
      <c r="E3496" s="30" t="s">
        <v>2</v>
      </c>
      <c r="F3496">
        <v>342</v>
      </c>
      <c r="G3496">
        <v>342</v>
      </c>
      <c r="H3496">
        <v>0</v>
      </c>
      <c r="I3496">
        <v>338</v>
      </c>
      <c r="J3496">
        <v>0</v>
      </c>
      <c r="K3496">
        <f>TB_VOLUMEDEVENDAS[[#This Row],[Produção]]-TB_VOLUMEDEVENDAS[[#This Row],[Exportação]]</f>
        <v>338</v>
      </c>
    </row>
    <row r="3497" spans="1:11" x14ac:dyDescent="0.2">
      <c r="A3497" s="56">
        <v>2</v>
      </c>
      <c r="B3497">
        <v>1972</v>
      </c>
      <c r="C3497" t="s">
        <v>17</v>
      </c>
      <c r="D3497" s="58">
        <v>26330</v>
      </c>
      <c r="E3497" s="30" t="s">
        <v>2</v>
      </c>
      <c r="F3497">
        <v>332</v>
      </c>
      <c r="G3497">
        <v>332</v>
      </c>
      <c r="H3497">
        <v>0</v>
      </c>
      <c r="I3497">
        <v>344</v>
      </c>
      <c r="J3497">
        <v>3</v>
      </c>
      <c r="K3497">
        <f>TB_VOLUMEDEVENDAS[[#This Row],[Produção]]-TB_VOLUMEDEVENDAS[[#This Row],[Exportação]]</f>
        <v>341</v>
      </c>
    </row>
    <row r="3498" spans="1:11" x14ac:dyDescent="0.2">
      <c r="A3498" s="56">
        <v>3</v>
      </c>
      <c r="B3498">
        <v>1972</v>
      </c>
      <c r="C3498" t="s">
        <v>18</v>
      </c>
      <c r="D3498" s="58">
        <v>26359</v>
      </c>
      <c r="E3498" s="30" t="s">
        <v>2</v>
      </c>
      <c r="F3498">
        <v>340</v>
      </c>
      <c r="G3498">
        <v>340</v>
      </c>
      <c r="H3498">
        <v>0</v>
      </c>
      <c r="I3498">
        <v>403</v>
      </c>
      <c r="J3498">
        <v>0</v>
      </c>
      <c r="K3498">
        <f>TB_VOLUMEDEVENDAS[[#This Row],[Produção]]-TB_VOLUMEDEVENDAS[[#This Row],[Exportação]]</f>
        <v>403</v>
      </c>
    </row>
    <row r="3499" spans="1:11" x14ac:dyDescent="0.2">
      <c r="A3499" s="56">
        <v>4</v>
      </c>
      <c r="B3499">
        <v>1972</v>
      </c>
      <c r="C3499" t="s">
        <v>19</v>
      </c>
      <c r="D3499" s="58">
        <v>26390</v>
      </c>
      <c r="E3499" s="30" t="s">
        <v>2</v>
      </c>
      <c r="F3499">
        <v>267</v>
      </c>
      <c r="G3499">
        <v>267</v>
      </c>
      <c r="H3499">
        <v>0</v>
      </c>
      <c r="I3499">
        <v>372</v>
      </c>
      <c r="J3499">
        <v>140</v>
      </c>
      <c r="K3499">
        <f>TB_VOLUMEDEVENDAS[[#This Row],[Produção]]-TB_VOLUMEDEVENDAS[[#This Row],[Exportação]]</f>
        <v>232</v>
      </c>
    </row>
    <row r="3500" spans="1:11" x14ac:dyDescent="0.2">
      <c r="A3500" s="56">
        <v>5</v>
      </c>
      <c r="B3500">
        <v>1972</v>
      </c>
      <c r="C3500" t="s">
        <v>20</v>
      </c>
      <c r="D3500" s="58">
        <v>26420</v>
      </c>
      <c r="E3500" s="30" t="s">
        <v>2</v>
      </c>
      <c r="F3500">
        <v>343</v>
      </c>
      <c r="G3500">
        <v>343</v>
      </c>
      <c r="H3500">
        <v>0</v>
      </c>
      <c r="I3500">
        <v>453</v>
      </c>
      <c r="J3500">
        <v>103</v>
      </c>
      <c r="K3500">
        <f>TB_VOLUMEDEVENDAS[[#This Row],[Produção]]-TB_VOLUMEDEVENDAS[[#This Row],[Exportação]]</f>
        <v>350</v>
      </c>
    </row>
    <row r="3501" spans="1:11" x14ac:dyDescent="0.2">
      <c r="A3501" s="56">
        <v>6</v>
      </c>
      <c r="B3501">
        <v>1972</v>
      </c>
      <c r="C3501" t="s">
        <v>21</v>
      </c>
      <c r="D3501" s="58">
        <v>26451</v>
      </c>
      <c r="E3501" s="30" t="s">
        <v>2</v>
      </c>
      <c r="F3501">
        <v>315</v>
      </c>
      <c r="G3501">
        <v>315</v>
      </c>
      <c r="H3501">
        <v>0</v>
      </c>
      <c r="I3501">
        <v>429</v>
      </c>
      <c r="J3501">
        <v>120</v>
      </c>
      <c r="K3501">
        <f>TB_VOLUMEDEVENDAS[[#This Row],[Produção]]-TB_VOLUMEDEVENDAS[[#This Row],[Exportação]]</f>
        <v>309</v>
      </c>
    </row>
    <row r="3502" spans="1:11" x14ac:dyDescent="0.2">
      <c r="A3502" s="56">
        <v>7</v>
      </c>
      <c r="B3502">
        <v>1972</v>
      </c>
      <c r="C3502" t="s">
        <v>22</v>
      </c>
      <c r="D3502" s="58">
        <v>26481</v>
      </c>
      <c r="E3502" s="30" t="s">
        <v>2</v>
      </c>
      <c r="F3502">
        <v>310</v>
      </c>
      <c r="G3502">
        <v>310</v>
      </c>
      <c r="H3502">
        <v>0</v>
      </c>
      <c r="I3502">
        <v>413</v>
      </c>
      <c r="J3502">
        <v>81</v>
      </c>
      <c r="K3502">
        <f>TB_VOLUMEDEVENDAS[[#This Row],[Produção]]-TB_VOLUMEDEVENDAS[[#This Row],[Exportação]]</f>
        <v>332</v>
      </c>
    </row>
    <row r="3503" spans="1:11" x14ac:dyDescent="0.2">
      <c r="A3503" s="56">
        <v>8</v>
      </c>
      <c r="B3503">
        <v>1972</v>
      </c>
      <c r="C3503" t="s">
        <v>23</v>
      </c>
      <c r="D3503" s="58">
        <v>26512</v>
      </c>
      <c r="E3503" s="30" t="s">
        <v>2</v>
      </c>
      <c r="F3503">
        <v>371</v>
      </c>
      <c r="G3503">
        <v>371</v>
      </c>
      <c r="H3503">
        <v>0</v>
      </c>
      <c r="I3503">
        <v>477</v>
      </c>
      <c r="J3503">
        <v>136</v>
      </c>
      <c r="K3503">
        <f>TB_VOLUMEDEVENDAS[[#This Row],[Produção]]-TB_VOLUMEDEVENDAS[[#This Row],[Exportação]]</f>
        <v>341</v>
      </c>
    </row>
    <row r="3504" spans="1:11" x14ac:dyDescent="0.2">
      <c r="A3504" s="56">
        <v>9</v>
      </c>
      <c r="B3504">
        <v>1972</v>
      </c>
      <c r="C3504" t="s">
        <v>24</v>
      </c>
      <c r="D3504" s="58">
        <v>26543</v>
      </c>
      <c r="E3504" s="30" t="s">
        <v>2</v>
      </c>
      <c r="F3504">
        <v>361</v>
      </c>
      <c r="G3504">
        <v>361</v>
      </c>
      <c r="H3504">
        <v>0</v>
      </c>
      <c r="I3504">
        <v>467</v>
      </c>
      <c r="J3504">
        <v>101</v>
      </c>
      <c r="K3504">
        <f>TB_VOLUMEDEVENDAS[[#This Row],[Produção]]-TB_VOLUMEDEVENDAS[[#This Row],[Exportação]]</f>
        <v>366</v>
      </c>
    </row>
    <row r="3505" spans="1:11" x14ac:dyDescent="0.2">
      <c r="A3505" s="56">
        <v>10</v>
      </c>
      <c r="B3505">
        <v>1972</v>
      </c>
      <c r="C3505" t="s">
        <v>25</v>
      </c>
      <c r="D3505" s="58">
        <v>26573</v>
      </c>
      <c r="E3505" s="30" t="s">
        <v>2</v>
      </c>
      <c r="F3505">
        <v>410</v>
      </c>
      <c r="G3505">
        <v>410</v>
      </c>
      <c r="H3505">
        <v>0</v>
      </c>
      <c r="I3505">
        <v>596</v>
      </c>
      <c r="J3505">
        <v>81</v>
      </c>
      <c r="K3505">
        <f>TB_VOLUMEDEVENDAS[[#This Row],[Produção]]-TB_VOLUMEDEVENDAS[[#This Row],[Exportação]]</f>
        <v>515</v>
      </c>
    </row>
    <row r="3506" spans="1:11" x14ac:dyDescent="0.2">
      <c r="A3506" s="56">
        <v>11</v>
      </c>
      <c r="B3506">
        <v>1972</v>
      </c>
      <c r="C3506" t="s">
        <v>26</v>
      </c>
      <c r="D3506" s="58">
        <v>26604</v>
      </c>
      <c r="E3506" s="30" t="s">
        <v>2</v>
      </c>
      <c r="F3506">
        <v>389</v>
      </c>
      <c r="G3506">
        <v>389</v>
      </c>
      <c r="H3506">
        <v>0</v>
      </c>
      <c r="I3506">
        <v>503</v>
      </c>
      <c r="J3506">
        <v>106</v>
      </c>
      <c r="K3506">
        <f>TB_VOLUMEDEVENDAS[[#This Row],[Produção]]-TB_VOLUMEDEVENDAS[[#This Row],[Exportação]]</f>
        <v>397</v>
      </c>
    </row>
    <row r="3507" spans="1:11" x14ac:dyDescent="0.2">
      <c r="A3507" s="56">
        <v>12</v>
      </c>
      <c r="B3507">
        <v>1972</v>
      </c>
      <c r="C3507" t="s">
        <v>27</v>
      </c>
      <c r="D3507" s="58">
        <v>26634</v>
      </c>
      <c r="E3507" s="30" t="s">
        <v>2</v>
      </c>
      <c r="F3507">
        <v>442</v>
      </c>
      <c r="G3507">
        <v>442</v>
      </c>
      <c r="H3507">
        <v>0</v>
      </c>
      <c r="I3507">
        <v>435</v>
      </c>
      <c r="J3507">
        <v>61</v>
      </c>
      <c r="K3507">
        <f>TB_VOLUMEDEVENDAS[[#This Row],[Produção]]-TB_VOLUMEDEVENDAS[[#This Row],[Exportação]]</f>
        <v>374</v>
      </c>
    </row>
    <row r="3508" spans="1:11" x14ac:dyDescent="0.2">
      <c r="A3508" s="56">
        <v>1</v>
      </c>
      <c r="B3508">
        <v>1973</v>
      </c>
      <c r="C3508" t="s">
        <v>16</v>
      </c>
      <c r="D3508" s="58">
        <v>26665</v>
      </c>
      <c r="E3508" s="30" t="s">
        <v>2</v>
      </c>
      <c r="F3508">
        <v>446</v>
      </c>
      <c r="G3508">
        <v>446</v>
      </c>
      <c r="H3508">
        <v>0</v>
      </c>
      <c r="I3508">
        <v>460</v>
      </c>
      <c r="J3508">
        <v>40</v>
      </c>
      <c r="K3508">
        <f>TB_VOLUMEDEVENDAS[[#This Row],[Produção]]-TB_VOLUMEDEVENDAS[[#This Row],[Exportação]]</f>
        <v>420</v>
      </c>
    </row>
    <row r="3509" spans="1:11" x14ac:dyDescent="0.2">
      <c r="A3509" s="56">
        <v>2</v>
      </c>
      <c r="B3509">
        <v>1973</v>
      </c>
      <c r="C3509" t="s">
        <v>17</v>
      </c>
      <c r="D3509" s="58">
        <v>26696</v>
      </c>
      <c r="E3509" s="30" t="s">
        <v>2</v>
      </c>
      <c r="F3509">
        <v>491</v>
      </c>
      <c r="G3509">
        <v>491</v>
      </c>
      <c r="H3509">
        <v>0</v>
      </c>
      <c r="I3509">
        <v>503</v>
      </c>
      <c r="J3509">
        <v>65</v>
      </c>
      <c r="K3509">
        <f>TB_VOLUMEDEVENDAS[[#This Row],[Produção]]-TB_VOLUMEDEVENDAS[[#This Row],[Exportação]]</f>
        <v>438</v>
      </c>
    </row>
    <row r="3510" spans="1:11" x14ac:dyDescent="0.2">
      <c r="A3510" s="56">
        <v>3</v>
      </c>
      <c r="B3510">
        <v>1973</v>
      </c>
      <c r="C3510" t="s">
        <v>18</v>
      </c>
      <c r="D3510" s="58">
        <v>26724</v>
      </c>
      <c r="E3510" s="30" t="s">
        <v>2</v>
      </c>
      <c r="F3510">
        <v>538</v>
      </c>
      <c r="G3510">
        <v>538</v>
      </c>
      <c r="H3510">
        <v>0</v>
      </c>
      <c r="I3510">
        <v>505</v>
      </c>
      <c r="J3510">
        <v>4</v>
      </c>
      <c r="K3510">
        <f>TB_VOLUMEDEVENDAS[[#This Row],[Produção]]-TB_VOLUMEDEVENDAS[[#This Row],[Exportação]]</f>
        <v>501</v>
      </c>
    </row>
    <row r="3511" spans="1:11" x14ac:dyDescent="0.2">
      <c r="A3511" s="56">
        <v>4</v>
      </c>
      <c r="B3511">
        <v>1973</v>
      </c>
      <c r="C3511" t="s">
        <v>19</v>
      </c>
      <c r="D3511" s="58">
        <v>26755</v>
      </c>
      <c r="E3511" s="30" t="s">
        <v>2</v>
      </c>
      <c r="F3511">
        <v>519</v>
      </c>
      <c r="G3511">
        <v>519</v>
      </c>
      <c r="H3511">
        <v>0</v>
      </c>
      <c r="I3511">
        <v>489</v>
      </c>
      <c r="J3511">
        <v>8</v>
      </c>
      <c r="K3511">
        <f>TB_VOLUMEDEVENDAS[[#This Row],[Produção]]-TB_VOLUMEDEVENDAS[[#This Row],[Exportação]]</f>
        <v>481</v>
      </c>
    </row>
    <row r="3512" spans="1:11" x14ac:dyDescent="0.2">
      <c r="A3512" s="56">
        <v>5</v>
      </c>
      <c r="B3512">
        <v>1973</v>
      </c>
      <c r="C3512" t="s">
        <v>20</v>
      </c>
      <c r="D3512" s="58">
        <v>26785</v>
      </c>
      <c r="E3512" s="30" t="s">
        <v>2</v>
      </c>
      <c r="F3512">
        <v>592</v>
      </c>
      <c r="G3512">
        <v>592</v>
      </c>
      <c r="H3512">
        <v>0</v>
      </c>
      <c r="I3512">
        <v>552</v>
      </c>
      <c r="J3512">
        <v>2</v>
      </c>
      <c r="K3512">
        <f>TB_VOLUMEDEVENDAS[[#This Row],[Produção]]-TB_VOLUMEDEVENDAS[[#This Row],[Exportação]]</f>
        <v>550</v>
      </c>
    </row>
    <row r="3513" spans="1:11" x14ac:dyDescent="0.2">
      <c r="A3513" s="56">
        <v>6</v>
      </c>
      <c r="B3513">
        <v>1973</v>
      </c>
      <c r="C3513" t="s">
        <v>21</v>
      </c>
      <c r="D3513" s="58">
        <v>26816</v>
      </c>
      <c r="E3513" s="30" t="s">
        <v>2</v>
      </c>
      <c r="F3513">
        <v>501</v>
      </c>
      <c r="G3513">
        <v>501</v>
      </c>
      <c r="H3513">
        <v>0</v>
      </c>
      <c r="I3513">
        <v>501</v>
      </c>
      <c r="J3513">
        <v>15</v>
      </c>
      <c r="K3513">
        <f>TB_VOLUMEDEVENDAS[[#This Row],[Produção]]-TB_VOLUMEDEVENDAS[[#This Row],[Exportação]]</f>
        <v>486</v>
      </c>
    </row>
    <row r="3514" spans="1:11" x14ac:dyDescent="0.2">
      <c r="A3514" s="56">
        <v>7</v>
      </c>
      <c r="B3514">
        <v>1973</v>
      </c>
      <c r="C3514" t="s">
        <v>22</v>
      </c>
      <c r="D3514" s="58">
        <v>26846</v>
      </c>
      <c r="E3514" s="30" t="s">
        <v>2</v>
      </c>
      <c r="F3514">
        <v>524</v>
      </c>
      <c r="G3514">
        <v>524</v>
      </c>
      <c r="H3514">
        <v>0</v>
      </c>
      <c r="I3514">
        <v>551</v>
      </c>
      <c r="J3514">
        <v>14</v>
      </c>
      <c r="K3514">
        <f>TB_VOLUMEDEVENDAS[[#This Row],[Produção]]-TB_VOLUMEDEVENDAS[[#This Row],[Exportação]]</f>
        <v>537</v>
      </c>
    </row>
    <row r="3515" spans="1:11" x14ac:dyDescent="0.2">
      <c r="A3515" s="56">
        <v>8</v>
      </c>
      <c r="B3515">
        <v>1973</v>
      </c>
      <c r="C3515" t="s">
        <v>23</v>
      </c>
      <c r="D3515" s="58">
        <v>26877</v>
      </c>
      <c r="E3515" s="30" t="s">
        <v>2</v>
      </c>
      <c r="F3515">
        <v>590</v>
      </c>
      <c r="G3515">
        <v>590</v>
      </c>
      <c r="H3515">
        <v>0</v>
      </c>
      <c r="I3515">
        <v>589</v>
      </c>
      <c r="J3515">
        <v>13</v>
      </c>
      <c r="K3515">
        <f>TB_VOLUMEDEVENDAS[[#This Row],[Produção]]-TB_VOLUMEDEVENDAS[[#This Row],[Exportação]]</f>
        <v>576</v>
      </c>
    </row>
    <row r="3516" spans="1:11" x14ac:dyDescent="0.2">
      <c r="A3516" s="56">
        <v>9</v>
      </c>
      <c r="B3516">
        <v>1973</v>
      </c>
      <c r="C3516" t="s">
        <v>24</v>
      </c>
      <c r="D3516" s="58">
        <v>26908</v>
      </c>
      <c r="E3516" s="30" t="s">
        <v>2</v>
      </c>
      <c r="F3516">
        <v>485</v>
      </c>
      <c r="G3516">
        <v>485</v>
      </c>
      <c r="H3516">
        <v>0</v>
      </c>
      <c r="I3516">
        <v>518</v>
      </c>
      <c r="J3516">
        <v>18</v>
      </c>
      <c r="K3516">
        <f>TB_VOLUMEDEVENDAS[[#This Row],[Produção]]-TB_VOLUMEDEVENDAS[[#This Row],[Exportação]]</f>
        <v>500</v>
      </c>
    </row>
    <row r="3517" spans="1:11" x14ac:dyDescent="0.2">
      <c r="A3517" s="56">
        <v>10</v>
      </c>
      <c r="B3517">
        <v>1973</v>
      </c>
      <c r="C3517" t="s">
        <v>25</v>
      </c>
      <c r="D3517" s="58">
        <v>26938</v>
      </c>
      <c r="E3517" s="30" t="s">
        <v>2</v>
      </c>
      <c r="F3517">
        <v>672</v>
      </c>
      <c r="G3517">
        <v>672</v>
      </c>
      <c r="H3517">
        <v>0</v>
      </c>
      <c r="I3517">
        <v>676</v>
      </c>
      <c r="J3517">
        <v>0</v>
      </c>
      <c r="K3517">
        <f>TB_VOLUMEDEVENDAS[[#This Row],[Produção]]-TB_VOLUMEDEVENDAS[[#This Row],[Exportação]]</f>
        <v>676</v>
      </c>
    </row>
    <row r="3518" spans="1:11" x14ac:dyDescent="0.2">
      <c r="A3518" s="56">
        <v>11</v>
      </c>
      <c r="B3518">
        <v>1973</v>
      </c>
      <c r="C3518" t="s">
        <v>26</v>
      </c>
      <c r="D3518" s="58">
        <v>26969</v>
      </c>
      <c r="E3518" s="30" t="s">
        <v>2</v>
      </c>
      <c r="F3518">
        <v>543</v>
      </c>
      <c r="G3518">
        <v>543</v>
      </c>
      <c r="H3518">
        <v>0</v>
      </c>
      <c r="I3518">
        <v>602</v>
      </c>
      <c r="J3518">
        <v>2</v>
      </c>
      <c r="K3518">
        <f>TB_VOLUMEDEVENDAS[[#This Row],[Produção]]-TB_VOLUMEDEVENDAS[[#This Row],[Exportação]]</f>
        <v>600</v>
      </c>
    </row>
    <row r="3519" spans="1:11" x14ac:dyDescent="0.2">
      <c r="A3519" s="56">
        <v>12</v>
      </c>
      <c r="B3519">
        <v>1973</v>
      </c>
      <c r="C3519" t="s">
        <v>27</v>
      </c>
      <c r="D3519" s="58">
        <v>26999</v>
      </c>
      <c r="E3519" s="30" t="s">
        <v>2</v>
      </c>
      <c r="F3519">
        <v>499</v>
      </c>
      <c r="G3519">
        <v>499</v>
      </c>
      <c r="H3519">
        <v>0</v>
      </c>
      <c r="I3519">
        <v>416</v>
      </c>
      <c r="J3519">
        <v>2</v>
      </c>
      <c r="K3519">
        <f>TB_VOLUMEDEVENDAS[[#This Row],[Produção]]-TB_VOLUMEDEVENDAS[[#This Row],[Exportação]]</f>
        <v>414</v>
      </c>
    </row>
    <row r="3520" spans="1:11" x14ac:dyDescent="0.2">
      <c r="A3520" s="56">
        <v>1</v>
      </c>
      <c r="B3520">
        <v>1974</v>
      </c>
      <c r="C3520" t="s">
        <v>16</v>
      </c>
      <c r="D3520" s="58">
        <v>27030</v>
      </c>
      <c r="E3520" s="30" t="s">
        <v>2</v>
      </c>
      <c r="F3520">
        <v>458</v>
      </c>
      <c r="G3520">
        <v>458</v>
      </c>
      <c r="H3520">
        <v>0</v>
      </c>
      <c r="I3520">
        <v>483</v>
      </c>
      <c r="J3520">
        <v>0</v>
      </c>
      <c r="K3520">
        <f>TB_VOLUMEDEVENDAS[[#This Row],[Produção]]-TB_VOLUMEDEVENDAS[[#This Row],[Exportação]]</f>
        <v>483</v>
      </c>
    </row>
    <row r="3521" spans="1:11" x14ac:dyDescent="0.2">
      <c r="A3521" s="56">
        <v>2</v>
      </c>
      <c r="B3521">
        <v>1974</v>
      </c>
      <c r="C3521" t="s">
        <v>17</v>
      </c>
      <c r="D3521" s="58">
        <v>27061</v>
      </c>
      <c r="E3521" s="30" t="s">
        <v>2</v>
      </c>
      <c r="F3521">
        <v>629</v>
      </c>
      <c r="G3521">
        <v>629</v>
      </c>
      <c r="H3521">
        <v>0</v>
      </c>
      <c r="I3521">
        <v>672</v>
      </c>
      <c r="J3521">
        <v>7</v>
      </c>
      <c r="K3521">
        <f>TB_VOLUMEDEVENDAS[[#This Row],[Produção]]-TB_VOLUMEDEVENDAS[[#This Row],[Exportação]]</f>
        <v>665</v>
      </c>
    </row>
    <row r="3522" spans="1:11" x14ac:dyDescent="0.2">
      <c r="A3522" s="56">
        <v>3</v>
      </c>
      <c r="B3522">
        <v>1974</v>
      </c>
      <c r="C3522" t="s">
        <v>18</v>
      </c>
      <c r="D3522" s="58">
        <v>27089</v>
      </c>
      <c r="E3522" s="30" t="s">
        <v>2</v>
      </c>
      <c r="F3522">
        <v>596</v>
      </c>
      <c r="G3522">
        <v>596</v>
      </c>
      <c r="H3522">
        <v>0</v>
      </c>
      <c r="I3522">
        <v>564</v>
      </c>
      <c r="J3522">
        <v>4</v>
      </c>
      <c r="K3522">
        <f>TB_VOLUMEDEVENDAS[[#This Row],[Produção]]-TB_VOLUMEDEVENDAS[[#This Row],[Exportação]]</f>
        <v>560</v>
      </c>
    </row>
    <row r="3523" spans="1:11" x14ac:dyDescent="0.2">
      <c r="A3523" s="56">
        <v>4</v>
      </c>
      <c r="B3523">
        <v>1974</v>
      </c>
      <c r="C3523" t="s">
        <v>19</v>
      </c>
      <c r="D3523" s="58">
        <v>27120</v>
      </c>
      <c r="E3523" s="30" t="s">
        <v>2</v>
      </c>
      <c r="F3523">
        <v>482</v>
      </c>
      <c r="G3523">
        <v>482</v>
      </c>
      <c r="H3523">
        <v>0</v>
      </c>
      <c r="I3523">
        <v>673</v>
      </c>
      <c r="J3523">
        <v>14</v>
      </c>
      <c r="K3523">
        <f>TB_VOLUMEDEVENDAS[[#This Row],[Produção]]-TB_VOLUMEDEVENDAS[[#This Row],[Exportação]]</f>
        <v>659</v>
      </c>
    </row>
    <row r="3524" spans="1:11" x14ac:dyDescent="0.2">
      <c r="A3524" s="56">
        <v>5</v>
      </c>
      <c r="B3524">
        <v>1974</v>
      </c>
      <c r="C3524" t="s">
        <v>20</v>
      </c>
      <c r="D3524" s="58">
        <v>27150</v>
      </c>
      <c r="E3524" s="30" t="s">
        <v>2</v>
      </c>
      <c r="F3524">
        <v>590</v>
      </c>
      <c r="G3524">
        <v>590</v>
      </c>
      <c r="H3524">
        <v>0</v>
      </c>
      <c r="I3524">
        <v>796</v>
      </c>
      <c r="J3524">
        <v>166</v>
      </c>
      <c r="K3524">
        <f>TB_VOLUMEDEVENDAS[[#This Row],[Produção]]-TB_VOLUMEDEVENDAS[[#This Row],[Exportação]]</f>
        <v>630</v>
      </c>
    </row>
    <row r="3525" spans="1:11" x14ac:dyDescent="0.2">
      <c r="A3525" s="56">
        <v>6</v>
      </c>
      <c r="B3525">
        <v>1974</v>
      </c>
      <c r="C3525" t="s">
        <v>21</v>
      </c>
      <c r="D3525" s="58">
        <v>27181</v>
      </c>
      <c r="E3525" s="30" t="s">
        <v>2</v>
      </c>
      <c r="F3525">
        <v>566</v>
      </c>
      <c r="G3525">
        <v>566</v>
      </c>
      <c r="H3525">
        <v>0</v>
      </c>
      <c r="I3525">
        <v>673</v>
      </c>
      <c r="J3525">
        <v>119</v>
      </c>
      <c r="K3525">
        <f>TB_VOLUMEDEVENDAS[[#This Row],[Produção]]-TB_VOLUMEDEVENDAS[[#This Row],[Exportação]]</f>
        <v>554</v>
      </c>
    </row>
    <row r="3526" spans="1:11" x14ac:dyDescent="0.2">
      <c r="A3526" s="56">
        <v>7</v>
      </c>
      <c r="B3526">
        <v>1974</v>
      </c>
      <c r="C3526" t="s">
        <v>22</v>
      </c>
      <c r="D3526" s="58">
        <v>27211</v>
      </c>
      <c r="E3526" s="30" t="s">
        <v>2</v>
      </c>
      <c r="F3526">
        <v>866</v>
      </c>
      <c r="G3526">
        <v>866</v>
      </c>
      <c r="H3526">
        <v>0</v>
      </c>
      <c r="I3526">
        <v>920</v>
      </c>
      <c r="J3526">
        <v>112</v>
      </c>
      <c r="K3526">
        <f>TB_VOLUMEDEVENDAS[[#This Row],[Produção]]-TB_VOLUMEDEVENDAS[[#This Row],[Exportação]]</f>
        <v>808</v>
      </c>
    </row>
    <row r="3527" spans="1:11" x14ac:dyDescent="0.2">
      <c r="A3527" s="56">
        <v>8</v>
      </c>
      <c r="B3527">
        <v>1974</v>
      </c>
      <c r="C3527" t="s">
        <v>23</v>
      </c>
      <c r="D3527" s="58">
        <v>27242</v>
      </c>
      <c r="E3527" s="30" t="s">
        <v>2</v>
      </c>
      <c r="F3527">
        <v>674</v>
      </c>
      <c r="G3527">
        <v>674</v>
      </c>
      <c r="H3527">
        <v>0</v>
      </c>
      <c r="I3527">
        <v>723</v>
      </c>
      <c r="J3527">
        <v>70</v>
      </c>
      <c r="K3527">
        <f>TB_VOLUMEDEVENDAS[[#This Row],[Produção]]-TB_VOLUMEDEVENDAS[[#This Row],[Exportação]]</f>
        <v>653</v>
      </c>
    </row>
    <row r="3528" spans="1:11" x14ac:dyDescent="0.2">
      <c r="A3528" s="56">
        <v>9</v>
      </c>
      <c r="B3528">
        <v>1974</v>
      </c>
      <c r="C3528" t="s">
        <v>24</v>
      </c>
      <c r="D3528" s="58">
        <v>27273</v>
      </c>
      <c r="E3528" s="30" t="s">
        <v>2</v>
      </c>
      <c r="F3528">
        <v>589</v>
      </c>
      <c r="G3528">
        <v>589</v>
      </c>
      <c r="H3528">
        <v>0</v>
      </c>
      <c r="I3528">
        <v>736</v>
      </c>
      <c r="J3528">
        <v>57</v>
      </c>
      <c r="K3528">
        <f>TB_VOLUMEDEVENDAS[[#This Row],[Produção]]-TB_VOLUMEDEVENDAS[[#This Row],[Exportação]]</f>
        <v>679</v>
      </c>
    </row>
    <row r="3529" spans="1:11" x14ac:dyDescent="0.2">
      <c r="A3529" s="56">
        <v>10</v>
      </c>
      <c r="B3529">
        <v>1974</v>
      </c>
      <c r="C3529" t="s">
        <v>25</v>
      </c>
      <c r="D3529" s="58">
        <v>27303</v>
      </c>
      <c r="E3529" s="30" t="s">
        <v>2</v>
      </c>
      <c r="F3529">
        <v>670</v>
      </c>
      <c r="G3529">
        <v>670</v>
      </c>
      <c r="H3529">
        <v>0</v>
      </c>
      <c r="I3529">
        <v>786</v>
      </c>
      <c r="J3529">
        <v>208</v>
      </c>
      <c r="K3529">
        <f>TB_VOLUMEDEVENDAS[[#This Row],[Produção]]-TB_VOLUMEDEVENDAS[[#This Row],[Exportação]]</f>
        <v>578</v>
      </c>
    </row>
    <row r="3530" spans="1:11" x14ac:dyDescent="0.2">
      <c r="A3530" s="56">
        <v>11</v>
      </c>
      <c r="B3530">
        <v>1974</v>
      </c>
      <c r="C3530" t="s">
        <v>26</v>
      </c>
      <c r="D3530" s="58">
        <v>27334</v>
      </c>
      <c r="E3530" s="30" t="s">
        <v>2</v>
      </c>
      <c r="F3530">
        <v>583</v>
      </c>
      <c r="G3530">
        <v>583</v>
      </c>
      <c r="H3530">
        <v>0</v>
      </c>
      <c r="I3530">
        <v>727</v>
      </c>
      <c r="J3530">
        <v>97</v>
      </c>
      <c r="K3530">
        <f>TB_VOLUMEDEVENDAS[[#This Row],[Produção]]-TB_VOLUMEDEVENDAS[[#This Row],[Exportação]]</f>
        <v>630</v>
      </c>
    </row>
    <row r="3531" spans="1:11" x14ac:dyDescent="0.2">
      <c r="A3531" s="56">
        <v>12</v>
      </c>
      <c r="B3531">
        <v>1974</v>
      </c>
      <c r="C3531" t="s">
        <v>27</v>
      </c>
      <c r="D3531" s="58">
        <v>27364</v>
      </c>
      <c r="E3531" s="30" t="s">
        <v>2</v>
      </c>
      <c r="F3531">
        <v>464</v>
      </c>
      <c r="G3531">
        <v>464</v>
      </c>
      <c r="H3531">
        <v>0</v>
      </c>
      <c r="I3531">
        <v>509</v>
      </c>
      <c r="J3531">
        <v>62</v>
      </c>
      <c r="K3531">
        <f>TB_VOLUMEDEVENDAS[[#This Row],[Produção]]-TB_VOLUMEDEVENDAS[[#This Row],[Exportação]]</f>
        <v>447</v>
      </c>
    </row>
    <row r="3532" spans="1:11" x14ac:dyDescent="0.2">
      <c r="A3532" s="56">
        <v>1</v>
      </c>
      <c r="B3532">
        <v>1975</v>
      </c>
      <c r="C3532" t="s">
        <v>16</v>
      </c>
      <c r="D3532" s="58">
        <v>27395</v>
      </c>
      <c r="E3532" s="30" t="s">
        <v>2</v>
      </c>
      <c r="F3532">
        <v>575</v>
      </c>
      <c r="G3532">
        <v>575</v>
      </c>
      <c r="H3532">
        <v>0</v>
      </c>
      <c r="I3532">
        <v>716</v>
      </c>
      <c r="J3532">
        <v>128</v>
      </c>
      <c r="K3532">
        <f>TB_VOLUMEDEVENDAS[[#This Row],[Produção]]-TB_VOLUMEDEVENDAS[[#This Row],[Exportação]]</f>
        <v>588</v>
      </c>
    </row>
    <row r="3533" spans="1:11" x14ac:dyDescent="0.2">
      <c r="A3533" s="56">
        <v>2</v>
      </c>
      <c r="B3533">
        <v>1975</v>
      </c>
      <c r="C3533" t="s">
        <v>17</v>
      </c>
      <c r="D3533" s="58">
        <v>27426</v>
      </c>
      <c r="E3533" s="30" t="s">
        <v>2</v>
      </c>
      <c r="F3533">
        <v>498</v>
      </c>
      <c r="G3533">
        <v>498</v>
      </c>
      <c r="H3533">
        <v>0</v>
      </c>
      <c r="I3533">
        <v>740</v>
      </c>
      <c r="J3533">
        <v>124</v>
      </c>
      <c r="K3533">
        <f>TB_VOLUMEDEVENDAS[[#This Row],[Produção]]-TB_VOLUMEDEVENDAS[[#This Row],[Exportação]]</f>
        <v>616</v>
      </c>
    </row>
    <row r="3534" spans="1:11" x14ac:dyDescent="0.2">
      <c r="A3534" s="56">
        <v>3</v>
      </c>
      <c r="B3534">
        <v>1975</v>
      </c>
      <c r="C3534" t="s">
        <v>18</v>
      </c>
      <c r="D3534" s="58">
        <v>27454</v>
      </c>
      <c r="E3534" s="30" t="s">
        <v>2</v>
      </c>
      <c r="F3534">
        <v>623</v>
      </c>
      <c r="G3534">
        <v>623</v>
      </c>
      <c r="H3534">
        <v>0</v>
      </c>
      <c r="I3534">
        <v>709</v>
      </c>
      <c r="J3534">
        <v>75</v>
      </c>
      <c r="K3534">
        <f>TB_VOLUMEDEVENDAS[[#This Row],[Produção]]-TB_VOLUMEDEVENDAS[[#This Row],[Exportação]]</f>
        <v>634</v>
      </c>
    </row>
    <row r="3535" spans="1:11" x14ac:dyDescent="0.2">
      <c r="A3535" s="56">
        <v>4</v>
      </c>
      <c r="B3535">
        <v>1975</v>
      </c>
      <c r="C3535" t="s">
        <v>19</v>
      </c>
      <c r="D3535" s="58">
        <v>27485</v>
      </c>
      <c r="E3535" s="30" t="s">
        <v>2</v>
      </c>
      <c r="F3535">
        <v>550</v>
      </c>
      <c r="G3535">
        <v>550</v>
      </c>
      <c r="H3535">
        <v>0</v>
      </c>
      <c r="I3535">
        <v>712</v>
      </c>
      <c r="J3535">
        <v>231</v>
      </c>
      <c r="K3535">
        <f>TB_VOLUMEDEVENDAS[[#This Row],[Produção]]-TB_VOLUMEDEVENDAS[[#This Row],[Exportação]]</f>
        <v>481</v>
      </c>
    </row>
    <row r="3536" spans="1:11" x14ac:dyDescent="0.2">
      <c r="A3536" s="56">
        <v>5</v>
      </c>
      <c r="B3536">
        <v>1975</v>
      </c>
      <c r="C3536" t="s">
        <v>20</v>
      </c>
      <c r="D3536" s="58">
        <v>27515</v>
      </c>
      <c r="E3536" s="30" t="s">
        <v>2</v>
      </c>
      <c r="F3536">
        <v>611</v>
      </c>
      <c r="G3536">
        <v>611</v>
      </c>
      <c r="H3536">
        <v>0</v>
      </c>
      <c r="I3536">
        <v>716</v>
      </c>
      <c r="J3536">
        <v>67</v>
      </c>
      <c r="K3536">
        <f>TB_VOLUMEDEVENDAS[[#This Row],[Produção]]-TB_VOLUMEDEVENDAS[[#This Row],[Exportação]]</f>
        <v>649</v>
      </c>
    </row>
    <row r="3537" spans="1:11" x14ac:dyDescent="0.2">
      <c r="A3537" s="56">
        <v>6</v>
      </c>
      <c r="B3537">
        <v>1975</v>
      </c>
      <c r="C3537" t="s">
        <v>21</v>
      </c>
      <c r="D3537" s="58">
        <v>27546</v>
      </c>
      <c r="E3537" s="30" t="s">
        <v>2</v>
      </c>
      <c r="F3537">
        <v>718</v>
      </c>
      <c r="G3537">
        <v>718</v>
      </c>
      <c r="H3537">
        <v>0</v>
      </c>
      <c r="I3537">
        <v>809</v>
      </c>
      <c r="J3537">
        <v>172</v>
      </c>
      <c r="K3537">
        <f>TB_VOLUMEDEVENDAS[[#This Row],[Produção]]-TB_VOLUMEDEVENDAS[[#This Row],[Exportação]]</f>
        <v>637</v>
      </c>
    </row>
    <row r="3538" spans="1:11" x14ac:dyDescent="0.2">
      <c r="A3538" s="56">
        <v>7</v>
      </c>
      <c r="B3538">
        <v>1975</v>
      </c>
      <c r="C3538" t="s">
        <v>22</v>
      </c>
      <c r="D3538" s="58">
        <v>27576</v>
      </c>
      <c r="E3538" s="30" t="s">
        <v>2</v>
      </c>
      <c r="F3538">
        <v>831</v>
      </c>
      <c r="G3538">
        <v>831</v>
      </c>
      <c r="H3538">
        <v>0</v>
      </c>
      <c r="I3538">
        <v>957</v>
      </c>
      <c r="J3538">
        <v>63</v>
      </c>
      <c r="K3538">
        <f>TB_VOLUMEDEVENDAS[[#This Row],[Produção]]-TB_VOLUMEDEVENDAS[[#This Row],[Exportação]]</f>
        <v>894</v>
      </c>
    </row>
    <row r="3539" spans="1:11" x14ac:dyDescent="0.2">
      <c r="A3539" s="56">
        <v>8</v>
      </c>
      <c r="B3539">
        <v>1975</v>
      </c>
      <c r="C3539" t="s">
        <v>23</v>
      </c>
      <c r="D3539" s="58">
        <v>27607</v>
      </c>
      <c r="E3539" s="30" t="s">
        <v>2</v>
      </c>
      <c r="F3539">
        <v>794</v>
      </c>
      <c r="G3539">
        <v>794</v>
      </c>
      <c r="H3539">
        <v>0</v>
      </c>
      <c r="I3539">
        <v>880</v>
      </c>
      <c r="J3539">
        <v>40</v>
      </c>
      <c r="K3539">
        <f>TB_VOLUMEDEVENDAS[[#This Row],[Produção]]-TB_VOLUMEDEVENDAS[[#This Row],[Exportação]]</f>
        <v>840</v>
      </c>
    </row>
    <row r="3540" spans="1:11" x14ac:dyDescent="0.2">
      <c r="A3540" s="56">
        <v>9</v>
      </c>
      <c r="B3540">
        <v>1975</v>
      </c>
      <c r="C3540" t="s">
        <v>24</v>
      </c>
      <c r="D3540" s="58">
        <v>27638</v>
      </c>
      <c r="E3540" s="30" t="s">
        <v>2</v>
      </c>
      <c r="F3540">
        <v>847</v>
      </c>
      <c r="G3540">
        <v>847</v>
      </c>
      <c r="H3540">
        <v>0</v>
      </c>
      <c r="I3540">
        <v>1044</v>
      </c>
      <c r="J3540">
        <v>89</v>
      </c>
      <c r="K3540">
        <f>TB_VOLUMEDEVENDAS[[#This Row],[Produção]]-TB_VOLUMEDEVENDAS[[#This Row],[Exportação]]</f>
        <v>955</v>
      </c>
    </row>
    <row r="3541" spans="1:11" x14ac:dyDescent="0.2">
      <c r="A3541" s="56">
        <v>10</v>
      </c>
      <c r="B3541">
        <v>1975</v>
      </c>
      <c r="C3541" t="s">
        <v>25</v>
      </c>
      <c r="D3541" s="58">
        <v>27668</v>
      </c>
      <c r="E3541" s="30" t="s">
        <v>2</v>
      </c>
      <c r="F3541">
        <v>1135</v>
      </c>
      <c r="G3541">
        <v>1135</v>
      </c>
      <c r="H3541">
        <v>0</v>
      </c>
      <c r="I3541">
        <v>1161</v>
      </c>
      <c r="J3541">
        <v>121</v>
      </c>
      <c r="K3541">
        <f>TB_VOLUMEDEVENDAS[[#This Row],[Produção]]-TB_VOLUMEDEVENDAS[[#This Row],[Exportação]]</f>
        <v>1040</v>
      </c>
    </row>
    <row r="3542" spans="1:11" x14ac:dyDescent="0.2">
      <c r="A3542" s="56">
        <v>11</v>
      </c>
      <c r="B3542">
        <v>1975</v>
      </c>
      <c r="C3542" t="s">
        <v>26</v>
      </c>
      <c r="D3542" s="58">
        <v>27699</v>
      </c>
      <c r="E3542" s="30" t="s">
        <v>2</v>
      </c>
      <c r="F3542">
        <v>957</v>
      </c>
      <c r="G3542">
        <v>957</v>
      </c>
      <c r="H3542">
        <v>0</v>
      </c>
      <c r="I3542">
        <v>950</v>
      </c>
      <c r="J3542">
        <v>21</v>
      </c>
      <c r="K3542">
        <f>TB_VOLUMEDEVENDAS[[#This Row],[Produção]]-TB_VOLUMEDEVENDAS[[#This Row],[Exportação]]</f>
        <v>929</v>
      </c>
    </row>
    <row r="3543" spans="1:11" x14ac:dyDescent="0.2">
      <c r="A3543" s="56">
        <v>12</v>
      </c>
      <c r="B3543">
        <v>1975</v>
      </c>
      <c r="C3543" t="s">
        <v>27</v>
      </c>
      <c r="D3543" s="58">
        <v>27729</v>
      </c>
      <c r="E3543" s="30" t="s">
        <v>2</v>
      </c>
      <c r="F3543">
        <v>792</v>
      </c>
      <c r="G3543">
        <v>792</v>
      </c>
      <c r="H3543">
        <v>0</v>
      </c>
      <c r="I3543">
        <v>732</v>
      </c>
      <c r="J3543">
        <v>206</v>
      </c>
      <c r="K3543">
        <f>TB_VOLUMEDEVENDAS[[#This Row],[Produção]]-TB_VOLUMEDEVENDAS[[#This Row],[Exportação]]</f>
        <v>526</v>
      </c>
    </row>
    <row r="3544" spans="1:11" x14ac:dyDescent="0.2">
      <c r="A3544" s="56">
        <v>1</v>
      </c>
      <c r="B3544">
        <v>1976</v>
      </c>
      <c r="C3544" t="s">
        <v>16</v>
      </c>
      <c r="D3544" s="58">
        <v>27760</v>
      </c>
      <c r="E3544" s="30" t="s">
        <v>2</v>
      </c>
      <c r="F3544">
        <v>844</v>
      </c>
      <c r="G3544">
        <v>844</v>
      </c>
      <c r="H3544">
        <v>0</v>
      </c>
      <c r="I3544">
        <v>872</v>
      </c>
      <c r="J3544">
        <v>28</v>
      </c>
      <c r="K3544">
        <f>TB_VOLUMEDEVENDAS[[#This Row],[Produção]]-TB_VOLUMEDEVENDAS[[#This Row],[Exportação]]</f>
        <v>844</v>
      </c>
    </row>
    <row r="3545" spans="1:11" x14ac:dyDescent="0.2">
      <c r="A3545" s="56">
        <v>2</v>
      </c>
      <c r="B3545">
        <v>1976</v>
      </c>
      <c r="C3545" t="s">
        <v>17</v>
      </c>
      <c r="D3545" s="58">
        <v>27791</v>
      </c>
      <c r="E3545" s="30" t="s">
        <v>2</v>
      </c>
      <c r="F3545">
        <v>826</v>
      </c>
      <c r="G3545">
        <v>826</v>
      </c>
      <c r="H3545">
        <v>0</v>
      </c>
      <c r="I3545">
        <v>935</v>
      </c>
      <c r="J3545">
        <v>40</v>
      </c>
      <c r="K3545">
        <f>TB_VOLUMEDEVENDAS[[#This Row],[Produção]]-TB_VOLUMEDEVENDAS[[#This Row],[Exportação]]</f>
        <v>895</v>
      </c>
    </row>
    <row r="3546" spans="1:11" x14ac:dyDescent="0.2">
      <c r="A3546" s="56">
        <v>3</v>
      </c>
      <c r="B3546">
        <v>1976</v>
      </c>
      <c r="C3546" t="s">
        <v>18</v>
      </c>
      <c r="D3546" s="58">
        <v>27820</v>
      </c>
      <c r="E3546" s="30" t="s">
        <v>2</v>
      </c>
      <c r="F3546">
        <v>998</v>
      </c>
      <c r="G3546">
        <v>998</v>
      </c>
      <c r="H3546">
        <v>0</v>
      </c>
      <c r="I3546">
        <v>976</v>
      </c>
      <c r="J3546">
        <v>110</v>
      </c>
      <c r="K3546">
        <f>TB_VOLUMEDEVENDAS[[#This Row],[Produção]]-TB_VOLUMEDEVENDAS[[#This Row],[Exportação]]</f>
        <v>866</v>
      </c>
    </row>
    <row r="3547" spans="1:11" x14ac:dyDescent="0.2">
      <c r="A3547" s="56">
        <v>4</v>
      </c>
      <c r="B3547">
        <v>1976</v>
      </c>
      <c r="C3547" t="s">
        <v>19</v>
      </c>
      <c r="D3547" s="58">
        <v>27851</v>
      </c>
      <c r="E3547" s="30" t="s">
        <v>2</v>
      </c>
      <c r="F3547">
        <v>794</v>
      </c>
      <c r="G3547">
        <v>794</v>
      </c>
      <c r="H3547">
        <v>0</v>
      </c>
      <c r="I3547">
        <v>963</v>
      </c>
      <c r="J3547">
        <v>78</v>
      </c>
      <c r="K3547">
        <f>TB_VOLUMEDEVENDAS[[#This Row],[Produção]]-TB_VOLUMEDEVENDAS[[#This Row],[Exportação]]</f>
        <v>885</v>
      </c>
    </row>
    <row r="3548" spans="1:11" x14ac:dyDescent="0.2">
      <c r="A3548" s="56">
        <v>5</v>
      </c>
      <c r="B3548">
        <v>1976</v>
      </c>
      <c r="C3548" t="s">
        <v>20</v>
      </c>
      <c r="D3548" s="58">
        <v>27881</v>
      </c>
      <c r="E3548" s="30" t="s">
        <v>2</v>
      </c>
      <c r="F3548">
        <v>865</v>
      </c>
      <c r="G3548">
        <v>865</v>
      </c>
      <c r="H3548">
        <v>0</v>
      </c>
      <c r="I3548">
        <v>1009</v>
      </c>
      <c r="J3548">
        <v>19</v>
      </c>
      <c r="K3548">
        <f>TB_VOLUMEDEVENDAS[[#This Row],[Produção]]-TB_VOLUMEDEVENDAS[[#This Row],[Exportação]]</f>
        <v>990</v>
      </c>
    </row>
    <row r="3549" spans="1:11" x14ac:dyDescent="0.2">
      <c r="A3549" s="56">
        <v>6</v>
      </c>
      <c r="B3549">
        <v>1976</v>
      </c>
      <c r="C3549" t="s">
        <v>21</v>
      </c>
      <c r="D3549" s="58">
        <v>27912</v>
      </c>
      <c r="E3549" s="30" t="s">
        <v>2</v>
      </c>
      <c r="F3549">
        <v>1022</v>
      </c>
      <c r="G3549">
        <v>1022</v>
      </c>
      <c r="H3549">
        <v>0</v>
      </c>
      <c r="I3549">
        <v>1002</v>
      </c>
      <c r="J3549">
        <v>109</v>
      </c>
      <c r="K3549">
        <f>TB_VOLUMEDEVENDAS[[#This Row],[Produção]]-TB_VOLUMEDEVENDAS[[#This Row],[Exportação]]</f>
        <v>893</v>
      </c>
    </row>
    <row r="3550" spans="1:11" x14ac:dyDescent="0.2">
      <c r="A3550" s="56">
        <v>7</v>
      </c>
      <c r="B3550">
        <v>1976</v>
      </c>
      <c r="C3550" t="s">
        <v>22</v>
      </c>
      <c r="D3550" s="58">
        <v>27942</v>
      </c>
      <c r="E3550" s="30" t="s">
        <v>2</v>
      </c>
      <c r="F3550">
        <v>863</v>
      </c>
      <c r="G3550">
        <v>863</v>
      </c>
      <c r="H3550">
        <v>0</v>
      </c>
      <c r="I3550">
        <v>1107</v>
      </c>
      <c r="J3550">
        <v>56</v>
      </c>
      <c r="K3550">
        <f>TB_VOLUMEDEVENDAS[[#This Row],[Produção]]-TB_VOLUMEDEVENDAS[[#This Row],[Exportação]]</f>
        <v>1051</v>
      </c>
    </row>
    <row r="3551" spans="1:11" x14ac:dyDescent="0.2">
      <c r="A3551" s="56">
        <v>8</v>
      </c>
      <c r="B3551">
        <v>1976</v>
      </c>
      <c r="C3551" t="s">
        <v>23</v>
      </c>
      <c r="D3551" s="58">
        <v>27973</v>
      </c>
      <c r="E3551" s="30" t="s">
        <v>2</v>
      </c>
      <c r="F3551">
        <v>1036</v>
      </c>
      <c r="G3551">
        <v>1036</v>
      </c>
      <c r="H3551">
        <v>0</v>
      </c>
      <c r="I3551">
        <v>1065</v>
      </c>
      <c r="J3551">
        <v>118</v>
      </c>
      <c r="K3551">
        <f>TB_VOLUMEDEVENDAS[[#This Row],[Produção]]-TB_VOLUMEDEVENDAS[[#This Row],[Exportação]]</f>
        <v>947</v>
      </c>
    </row>
    <row r="3552" spans="1:11" x14ac:dyDescent="0.2">
      <c r="A3552" s="56">
        <v>9</v>
      </c>
      <c r="B3552">
        <v>1976</v>
      </c>
      <c r="C3552" t="s">
        <v>24</v>
      </c>
      <c r="D3552" s="58">
        <v>28004</v>
      </c>
      <c r="E3552" s="30" t="s">
        <v>2</v>
      </c>
      <c r="F3552">
        <v>1001</v>
      </c>
      <c r="G3552">
        <v>1001</v>
      </c>
      <c r="H3552">
        <v>0</v>
      </c>
      <c r="I3552">
        <v>1087</v>
      </c>
      <c r="J3552">
        <v>112</v>
      </c>
      <c r="K3552">
        <f>TB_VOLUMEDEVENDAS[[#This Row],[Produção]]-TB_VOLUMEDEVENDAS[[#This Row],[Exportação]]</f>
        <v>975</v>
      </c>
    </row>
    <row r="3553" spans="1:11" x14ac:dyDescent="0.2">
      <c r="A3553" s="56">
        <v>10</v>
      </c>
      <c r="B3553">
        <v>1976</v>
      </c>
      <c r="C3553" t="s">
        <v>25</v>
      </c>
      <c r="D3553" s="58">
        <v>28034</v>
      </c>
      <c r="E3553" s="30" t="s">
        <v>2</v>
      </c>
      <c r="F3553">
        <v>972</v>
      </c>
      <c r="G3553">
        <v>972</v>
      </c>
      <c r="H3553">
        <v>0</v>
      </c>
      <c r="I3553">
        <v>1129</v>
      </c>
      <c r="J3553">
        <v>131</v>
      </c>
      <c r="K3553">
        <f>TB_VOLUMEDEVENDAS[[#This Row],[Produção]]-TB_VOLUMEDEVENDAS[[#This Row],[Exportação]]</f>
        <v>998</v>
      </c>
    </row>
    <row r="3554" spans="1:11" x14ac:dyDescent="0.2">
      <c r="A3554" s="56">
        <v>11</v>
      </c>
      <c r="B3554">
        <v>1976</v>
      </c>
      <c r="C3554" t="s">
        <v>26</v>
      </c>
      <c r="D3554" s="58">
        <v>28065</v>
      </c>
      <c r="E3554" s="30" t="s">
        <v>2</v>
      </c>
      <c r="F3554">
        <v>963</v>
      </c>
      <c r="G3554">
        <v>963</v>
      </c>
      <c r="H3554">
        <v>0</v>
      </c>
      <c r="I3554">
        <v>1066</v>
      </c>
      <c r="J3554">
        <v>158</v>
      </c>
      <c r="K3554">
        <f>TB_VOLUMEDEVENDAS[[#This Row],[Produção]]-TB_VOLUMEDEVENDAS[[#This Row],[Exportação]]</f>
        <v>908</v>
      </c>
    </row>
    <row r="3555" spans="1:11" x14ac:dyDescent="0.2">
      <c r="A3555" s="56">
        <v>12</v>
      </c>
      <c r="B3555">
        <v>1976</v>
      </c>
      <c r="C3555" t="s">
        <v>27</v>
      </c>
      <c r="D3555" s="58">
        <v>28095</v>
      </c>
      <c r="E3555" s="30" t="s">
        <v>2</v>
      </c>
      <c r="F3555">
        <v>802</v>
      </c>
      <c r="G3555">
        <v>802</v>
      </c>
      <c r="H3555">
        <v>0</v>
      </c>
      <c r="I3555">
        <v>848</v>
      </c>
      <c r="J3555">
        <v>56</v>
      </c>
      <c r="K3555">
        <f>TB_VOLUMEDEVENDAS[[#This Row],[Produção]]-TB_VOLUMEDEVENDAS[[#This Row],[Exportação]]</f>
        <v>792</v>
      </c>
    </row>
    <row r="3556" spans="1:11" x14ac:dyDescent="0.2">
      <c r="A3556" s="56">
        <v>1</v>
      </c>
      <c r="B3556">
        <v>1977</v>
      </c>
      <c r="C3556" t="s">
        <v>16</v>
      </c>
      <c r="D3556" s="58">
        <v>28126</v>
      </c>
      <c r="E3556" s="30" t="s">
        <v>2</v>
      </c>
      <c r="F3556">
        <v>549</v>
      </c>
      <c r="G3556">
        <v>549</v>
      </c>
      <c r="H3556">
        <v>0</v>
      </c>
      <c r="I3556">
        <v>908</v>
      </c>
      <c r="J3556">
        <v>298</v>
      </c>
      <c r="K3556">
        <f>TB_VOLUMEDEVENDAS[[#This Row],[Produção]]-TB_VOLUMEDEVENDAS[[#This Row],[Exportação]]</f>
        <v>610</v>
      </c>
    </row>
    <row r="3557" spans="1:11" x14ac:dyDescent="0.2">
      <c r="A3557" s="56">
        <v>2</v>
      </c>
      <c r="B3557">
        <v>1977</v>
      </c>
      <c r="C3557" t="s">
        <v>17</v>
      </c>
      <c r="D3557" s="58">
        <v>28157</v>
      </c>
      <c r="E3557" s="30" t="s">
        <v>2</v>
      </c>
      <c r="F3557">
        <v>951</v>
      </c>
      <c r="G3557">
        <v>951</v>
      </c>
      <c r="H3557">
        <v>0</v>
      </c>
      <c r="I3557">
        <v>1022</v>
      </c>
      <c r="J3557">
        <v>84</v>
      </c>
      <c r="K3557">
        <f>TB_VOLUMEDEVENDAS[[#This Row],[Produção]]-TB_VOLUMEDEVENDAS[[#This Row],[Exportação]]</f>
        <v>938</v>
      </c>
    </row>
    <row r="3558" spans="1:11" x14ac:dyDescent="0.2">
      <c r="A3558" s="56">
        <v>3</v>
      </c>
      <c r="B3558">
        <v>1977</v>
      </c>
      <c r="C3558" t="s">
        <v>18</v>
      </c>
      <c r="D3558" s="58">
        <v>28185</v>
      </c>
      <c r="E3558" s="30" t="s">
        <v>2</v>
      </c>
      <c r="F3558">
        <v>1118</v>
      </c>
      <c r="G3558">
        <v>1118</v>
      </c>
      <c r="H3558">
        <v>0</v>
      </c>
      <c r="I3558">
        <v>1178</v>
      </c>
      <c r="J3558">
        <v>116</v>
      </c>
      <c r="K3558">
        <f>TB_VOLUMEDEVENDAS[[#This Row],[Produção]]-TB_VOLUMEDEVENDAS[[#This Row],[Exportação]]</f>
        <v>1062</v>
      </c>
    </row>
    <row r="3559" spans="1:11" x14ac:dyDescent="0.2">
      <c r="A3559" s="56">
        <v>4</v>
      </c>
      <c r="B3559">
        <v>1977</v>
      </c>
      <c r="C3559" t="s">
        <v>19</v>
      </c>
      <c r="D3559" s="58">
        <v>28216</v>
      </c>
      <c r="E3559" s="30" t="s">
        <v>2</v>
      </c>
      <c r="F3559">
        <v>920</v>
      </c>
      <c r="G3559">
        <v>920</v>
      </c>
      <c r="H3559">
        <v>0</v>
      </c>
      <c r="I3559">
        <v>1073</v>
      </c>
      <c r="J3559">
        <v>122</v>
      </c>
      <c r="K3559">
        <f>TB_VOLUMEDEVENDAS[[#This Row],[Produção]]-TB_VOLUMEDEVENDAS[[#This Row],[Exportação]]</f>
        <v>951</v>
      </c>
    </row>
    <row r="3560" spans="1:11" x14ac:dyDescent="0.2">
      <c r="A3560" s="56">
        <v>5</v>
      </c>
      <c r="B3560">
        <v>1977</v>
      </c>
      <c r="C3560" t="s">
        <v>20</v>
      </c>
      <c r="D3560" s="58">
        <v>28246</v>
      </c>
      <c r="E3560" s="30" t="s">
        <v>2</v>
      </c>
      <c r="F3560">
        <v>1133</v>
      </c>
      <c r="G3560">
        <v>1133</v>
      </c>
      <c r="H3560">
        <v>0</v>
      </c>
      <c r="I3560">
        <v>1285</v>
      </c>
      <c r="J3560">
        <v>69</v>
      </c>
      <c r="K3560">
        <f>TB_VOLUMEDEVENDAS[[#This Row],[Produção]]-TB_VOLUMEDEVENDAS[[#This Row],[Exportação]]</f>
        <v>1216</v>
      </c>
    </row>
    <row r="3561" spans="1:11" x14ac:dyDescent="0.2">
      <c r="A3561" s="56">
        <v>6</v>
      </c>
      <c r="B3561">
        <v>1977</v>
      </c>
      <c r="C3561" t="s">
        <v>21</v>
      </c>
      <c r="D3561" s="58">
        <v>28277</v>
      </c>
      <c r="E3561" s="30" t="s">
        <v>2</v>
      </c>
      <c r="F3561">
        <v>1097</v>
      </c>
      <c r="G3561">
        <v>1097</v>
      </c>
      <c r="H3561">
        <v>0</v>
      </c>
      <c r="I3561">
        <v>1147</v>
      </c>
      <c r="J3561">
        <v>64</v>
      </c>
      <c r="K3561">
        <f>TB_VOLUMEDEVENDAS[[#This Row],[Produção]]-TB_VOLUMEDEVENDAS[[#This Row],[Exportação]]</f>
        <v>1083</v>
      </c>
    </row>
    <row r="3562" spans="1:11" x14ac:dyDescent="0.2">
      <c r="A3562" s="56">
        <v>7</v>
      </c>
      <c r="B3562">
        <v>1977</v>
      </c>
      <c r="C3562" t="s">
        <v>22</v>
      </c>
      <c r="D3562" s="58">
        <v>28307</v>
      </c>
      <c r="E3562" s="30" t="s">
        <v>2</v>
      </c>
      <c r="F3562">
        <v>1066</v>
      </c>
      <c r="G3562">
        <v>1066</v>
      </c>
      <c r="H3562">
        <v>0</v>
      </c>
      <c r="I3562">
        <v>1283</v>
      </c>
      <c r="J3562">
        <v>97</v>
      </c>
      <c r="K3562">
        <f>TB_VOLUMEDEVENDAS[[#This Row],[Produção]]-TB_VOLUMEDEVENDAS[[#This Row],[Exportação]]</f>
        <v>1186</v>
      </c>
    </row>
    <row r="3563" spans="1:11" x14ac:dyDescent="0.2">
      <c r="A3563" s="56">
        <v>8</v>
      </c>
      <c r="B3563">
        <v>1977</v>
      </c>
      <c r="C3563" t="s">
        <v>23</v>
      </c>
      <c r="D3563" s="58">
        <v>28338</v>
      </c>
      <c r="E3563" s="30" t="s">
        <v>2</v>
      </c>
      <c r="F3563">
        <v>1169</v>
      </c>
      <c r="G3563">
        <v>1169</v>
      </c>
      <c r="H3563">
        <v>0</v>
      </c>
      <c r="I3563">
        <v>1194</v>
      </c>
      <c r="J3563">
        <v>38</v>
      </c>
      <c r="K3563">
        <f>TB_VOLUMEDEVENDAS[[#This Row],[Produção]]-TB_VOLUMEDEVENDAS[[#This Row],[Exportação]]</f>
        <v>1156</v>
      </c>
    </row>
    <row r="3564" spans="1:11" x14ac:dyDescent="0.2">
      <c r="A3564" s="56">
        <v>9</v>
      </c>
      <c r="B3564">
        <v>1977</v>
      </c>
      <c r="C3564" t="s">
        <v>24</v>
      </c>
      <c r="D3564" s="58">
        <v>28369</v>
      </c>
      <c r="E3564" s="30" t="s">
        <v>2</v>
      </c>
      <c r="F3564">
        <v>1063</v>
      </c>
      <c r="G3564">
        <v>1063</v>
      </c>
      <c r="H3564">
        <v>0</v>
      </c>
      <c r="I3564">
        <v>1120</v>
      </c>
      <c r="J3564">
        <v>109</v>
      </c>
      <c r="K3564">
        <f>TB_VOLUMEDEVENDAS[[#This Row],[Produção]]-TB_VOLUMEDEVENDAS[[#This Row],[Exportação]]</f>
        <v>1011</v>
      </c>
    </row>
    <row r="3565" spans="1:11" x14ac:dyDescent="0.2">
      <c r="A3565" s="56">
        <v>10</v>
      </c>
      <c r="B3565">
        <v>1977</v>
      </c>
      <c r="C3565" t="s">
        <v>25</v>
      </c>
      <c r="D3565" s="58">
        <v>28399</v>
      </c>
      <c r="E3565" s="30" t="s">
        <v>2</v>
      </c>
      <c r="F3565">
        <v>1037</v>
      </c>
      <c r="G3565">
        <v>1037</v>
      </c>
      <c r="H3565">
        <v>0</v>
      </c>
      <c r="I3565">
        <v>1204</v>
      </c>
      <c r="J3565">
        <v>60</v>
      </c>
      <c r="K3565">
        <f>TB_VOLUMEDEVENDAS[[#This Row],[Produção]]-TB_VOLUMEDEVENDAS[[#This Row],[Exportação]]</f>
        <v>1144</v>
      </c>
    </row>
    <row r="3566" spans="1:11" x14ac:dyDescent="0.2">
      <c r="A3566" s="56">
        <v>11</v>
      </c>
      <c r="B3566">
        <v>1977</v>
      </c>
      <c r="C3566" t="s">
        <v>26</v>
      </c>
      <c r="D3566" s="58">
        <v>28430</v>
      </c>
      <c r="E3566" s="30" t="s">
        <v>2</v>
      </c>
      <c r="F3566">
        <v>778</v>
      </c>
      <c r="G3566">
        <v>778</v>
      </c>
      <c r="H3566">
        <v>0</v>
      </c>
      <c r="I3566">
        <v>1088</v>
      </c>
      <c r="J3566">
        <v>210</v>
      </c>
      <c r="K3566">
        <f>TB_VOLUMEDEVENDAS[[#This Row],[Produção]]-TB_VOLUMEDEVENDAS[[#This Row],[Exportação]]</f>
        <v>878</v>
      </c>
    </row>
    <row r="3567" spans="1:11" x14ac:dyDescent="0.2">
      <c r="A3567" s="56">
        <v>12</v>
      </c>
      <c r="B3567">
        <v>1977</v>
      </c>
      <c r="C3567" t="s">
        <v>27</v>
      </c>
      <c r="D3567" s="58">
        <v>28460</v>
      </c>
      <c r="E3567" s="30" t="s">
        <v>2</v>
      </c>
      <c r="F3567">
        <v>1157</v>
      </c>
      <c r="G3567">
        <v>1157</v>
      </c>
      <c r="H3567">
        <v>0</v>
      </c>
      <c r="I3567">
        <v>1086</v>
      </c>
      <c r="J3567">
        <v>204</v>
      </c>
      <c r="K3567">
        <f>TB_VOLUMEDEVENDAS[[#This Row],[Produção]]-TB_VOLUMEDEVENDAS[[#This Row],[Exportação]]</f>
        <v>882</v>
      </c>
    </row>
    <row r="3568" spans="1:11" x14ac:dyDescent="0.2">
      <c r="A3568" s="56">
        <v>1</v>
      </c>
      <c r="B3568">
        <v>1978</v>
      </c>
      <c r="C3568" t="s">
        <v>16</v>
      </c>
      <c r="D3568" s="58">
        <v>28491</v>
      </c>
      <c r="E3568" s="30" t="s">
        <v>2</v>
      </c>
      <c r="F3568">
        <v>857</v>
      </c>
      <c r="G3568">
        <v>857</v>
      </c>
      <c r="H3568">
        <v>0</v>
      </c>
      <c r="I3568">
        <v>1000</v>
      </c>
      <c r="J3568">
        <v>50</v>
      </c>
      <c r="K3568">
        <f>TB_VOLUMEDEVENDAS[[#This Row],[Produção]]-TB_VOLUMEDEVENDAS[[#This Row],[Exportação]]</f>
        <v>950</v>
      </c>
    </row>
    <row r="3569" spans="1:11" x14ac:dyDescent="0.2">
      <c r="A3569" s="56">
        <v>2</v>
      </c>
      <c r="B3569">
        <v>1978</v>
      </c>
      <c r="C3569" t="s">
        <v>17</v>
      </c>
      <c r="D3569" s="58">
        <v>28522</v>
      </c>
      <c r="E3569" s="30" t="s">
        <v>2</v>
      </c>
      <c r="F3569">
        <v>772</v>
      </c>
      <c r="G3569">
        <v>772</v>
      </c>
      <c r="H3569">
        <v>0</v>
      </c>
      <c r="I3569">
        <v>1081</v>
      </c>
      <c r="J3569">
        <v>77</v>
      </c>
      <c r="K3569">
        <f>TB_VOLUMEDEVENDAS[[#This Row],[Produção]]-TB_VOLUMEDEVENDAS[[#This Row],[Exportação]]</f>
        <v>1004</v>
      </c>
    </row>
    <row r="3570" spans="1:11" x14ac:dyDescent="0.2">
      <c r="A3570" s="56">
        <v>3</v>
      </c>
      <c r="B3570">
        <v>1978</v>
      </c>
      <c r="C3570" t="s">
        <v>18</v>
      </c>
      <c r="D3570" s="58">
        <v>28550</v>
      </c>
      <c r="E3570" s="30" t="s">
        <v>2</v>
      </c>
      <c r="F3570">
        <v>1258</v>
      </c>
      <c r="G3570">
        <v>1258</v>
      </c>
      <c r="H3570">
        <v>0</v>
      </c>
      <c r="I3570">
        <v>1205</v>
      </c>
      <c r="J3570">
        <v>122</v>
      </c>
      <c r="K3570">
        <f>TB_VOLUMEDEVENDAS[[#This Row],[Produção]]-TB_VOLUMEDEVENDAS[[#This Row],[Exportação]]</f>
        <v>1083</v>
      </c>
    </row>
    <row r="3571" spans="1:11" x14ac:dyDescent="0.2">
      <c r="A3571" s="56">
        <v>4</v>
      </c>
      <c r="B3571">
        <v>1978</v>
      </c>
      <c r="C3571" t="s">
        <v>19</v>
      </c>
      <c r="D3571" s="58">
        <v>28581</v>
      </c>
      <c r="E3571" s="30" t="s">
        <v>2</v>
      </c>
      <c r="F3571">
        <v>1024</v>
      </c>
      <c r="G3571">
        <v>1024</v>
      </c>
      <c r="H3571">
        <v>0</v>
      </c>
      <c r="I3571">
        <v>1055</v>
      </c>
      <c r="J3571">
        <v>96</v>
      </c>
      <c r="K3571">
        <f>TB_VOLUMEDEVENDAS[[#This Row],[Produção]]-TB_VOLUMEDEVENDAS[[#This Row],[Exportação]]</f>
        <v>959</v>
      </c>
    </row>
    <row r="3572" spans="1:11" x14ac:dyDescent="0.2">
      <c r="A3572" s="56">
        <v>5</v>
      </c>
      <c r="B3572">
        <v>1978</v>
      </c>
      <c r="C3572" t="s">
        <v>20</v>
      </c>
      <c r="D3572" s="58">
        <v>28611</v>
      </c>
      <c r="E3572" s="30" t="s">
        <v>2</v>
      </c>
      <c r="F3572">
        <v>950</v>
      </c>
      <c r="G3572">
        <v>950</v>
      </c>
      <c r="H3572">
        <v>0</v>
      </c>
      <c r="I3572">
        <v>1118</v>
      </c>
      <c r="J3572">
        <v>69</v>
      </c>
      <c r="K3572">
        <f>TB_VOLUMEDEVENDAS[[#This Row],[Produção]]-TB_VOLUMEDEVENDAS[[#This Row],[Exportação]]</f>
        <v>1049</v>
      </c>
    </row>
    <row r="3573" spans="1:11" x14ac:dyDescent="0.2">
      <c r="A3573" s="56">
        <v>6</v>
      </c>
      <c r="B3573">
        <v>1978</v>
      </c>
      <c r="C3573" t="s">
        <v>21</v>
      </c>
      <c r="D3573" s="58">
        <v>28642</v>
      </c>
      <c r="E3573" s="30" t="s">
        <v>2</v>
      </c>
      <c r="F3573">
        <v>1095</v>
      </c>
      <c r="G3573">
        <v>1095</v>
      </c>
      <c r="H3573">
        <v>0</v>
      </c>
      <c r="I3573">
        <v>1190</v>
      </c>
      <c r="J3573">
        <v>30</v>
      </c>
      <c r="K3573">
        <f>TB_VOLUMEDEVENDAS[[#This Row],[Produção]]-TB_VOLUMEDEVENDAS[[#This Row],[Exportação]]</f>
        <v>1160</v>
      </c>
    </row>
    <row r="3574" spans="1:11" x14ac:dyDescent="0.2">
      <c r="A3574" s="56">
        <v>7</v>
      </c>
      <c r="B3574">
        <v>1978</v>
      </c>
      <c r="C3574" t="s">
        <v>22</v>
      </c>
      <c r="D3574" s="58">
        <v>28672</v>
      </c>
      <c r="E3574" s="30" t="s">
        <v>2</v>
      </c>
      <c r="F3574">
        <v>955</v>
      </c>
      <c r="G3574">
        <v>955</v>
      </c>
      <c r="H3574">
        <v>0</v>
      </c>
      <c r="I3574">
        <v>1294</v>
      </c>
      <c r="J3574">
        <v>86</v>
      </c>
      <c r="K3574">
        <f>TB_VOLUMEDEVENDAS[[#This Row],[Produção]]-TB_VOLUMEDEVENDAS[[#This Row],[Exportação]]</f>
        <v>1208</v>
      </c>
    </row>
    <row r="3575" spans="1:11" x14ac:dyDescent="0.2">
      <c r="A3575" s="56">
        <v>8</v>
      </c>
      <c r="B3575">
        <v>1978</v>
      </c>
      <c r="C3575" t="s">
        <v>23</v>
      </c>
      <c r="D3575" s="58">
        <v>28703</v>
      </c>
      <c r="E3575" s="30" t="s">
        <v>2</v>
      </c>
      <c r="F3575">
        <v>1043</v>
      </c>
      <c r="G3575">
        <v>1043</v>
      </c>
      <c r="H3575">
        <v>0</v>
      </c>
      <c r="I3575">
        <v>1220</v>
      </c>
      <c r="J3575">
        <v>124</v>
      </c>
      <c r="K3575">
        <f>TB_VOLUMEDEVENDAS[[#This Row],[Produção]]-TB_VOLUMEDEVENDAS[[#This Row],[Exportação]]</f>
        <v>1096</v>
      </c>
    </row>
    <row r="3576" spans="1:11" x14ac:dyDescent="0.2">
      <c r="A3576" s="56">
        <v>9</v>
      </c>
      <c r="B3576">
        <v>1978</v>
      </c>
      <c r="C3576" t="s">
        <v>24</v>
      </c>
      <c r="D3576" s="58">
        <v>28734</v>
      </c>
      <c r="E3576" s="30" t="s">
        <v>2</v>
      </c>
      <c r="F3576">
        <v>1343</v>
      </c>
      <c r="G3576">
        <v>1343</v>
      </c>
      <c r="H3576">
        <v>0</v>
      </c>
      <c r="I3576">
        <v>1221</v>
      </c>
      <c r="J3576">
        <v>34</v>
      </c>
      <c r="K3576">
        <f>TB_VOLUMEDEVENDAS[[#This Row],[Produção]]-TB_VOLUMEDEVENDAS[[#This Row],[Exportação]]</f>
        <v>1187</v>
      </c>
    </row>
    <row r="3577" spans="1:11" x14ac:dyDescent="0.2">
      <c r="A3577" s="56">
        <v>10</v>
      </c>
      <c r="B3577">
        <v>1978</v>
      </c>
      <c r="C3577" t="s">
        <v>25</v>
      </c>
      <c r="D3577" s="58">
        <v>28764</v>
      </c>
      <c r="E3577" s="30" t="s">
        <v>2</v>
      </c>
      <c r="F3577">
        <v>731</v>
      </c>
      <c r="G3577">
        <v>731</v>
      </c>
      <c r="H3577">
        <v>0</v>
      </c>
      <c r="I3577">
        <v>1168</v>
      </c>
      <c r="J3577">
        <v>158</v>
      </c>
      <c r="K3577">
        <f>TB_VOLUMEDEVENDAS[[#This Row],[Produção]]-TB_VOLUMEDEVENDAS[[#This Row],[Exportação]]</f>
        <v>1010</v>
      </c>
    </row>
    <row r="3578" spans="1:11" x14ac:dyDescent="0.2">
      <c r="A3578" s="56">
        <v>11</v>
      </c>
      <c r="B3578">
        <v>1978</v>
      </c>
      <c r="C3578" t="s">
        <v>26</v>
      </c>
      <c r="D3578" s="58">
        <v>28795</v>
      </c>
      <c r="E3578" s="30" t="s">
        <v>2</v>
      </c>
      <c r="F3578">
        <v>901</v>
      </c>
      <c r="G3578">
        <v>901</v>
      </c>
      <c r="H3578">
        <v>0</v>
      </c>
      <c r="I3578">
        <v>1227</v>
      </c>
      <c r="J3578">
        <v>290</v>
      </c>
      <c r="K3578">
        <f>TB_VOLUMEDEVENDAS[[#This Row],[Produção]]-TB_VOLUMEDEVENDAS[[#This Row],[Exportação]]</f>
        <v>937</v>
      </c>
    </row>
    <row r="3579" spans="1:11" x14ac:dyDescent="0.2">
      <c r="A3579" s="56">
        <v>12</v>
      </c>
      <c r="B3579">
        <v>1978</v>
      </c>
      <c r="C3579" t="s">
        <v>27</v>
      </c>
      <c r="D3579" s="58">
        <v>28825</v>
      </c>
      <c r="E3579" s="30" t="s">
        <v>2</v>
      </c>
      <c r="F3579">
        <v>932</v>
      </c>
      <c r="G3579">
        <v>932</v>
      </c>
      <c r="H3579">
        <v>0</v>
      </c>
      <c r="I3579">
        <v>1213</v>
      </c>
      <c r="J3579">
        <v>148</v>
      </c>
      <c r="K3579">
        <f>TB_VOLUMEDEVENDAS[[#This Row],[Produção]]-TB_VOLUMEDEVENDAS[[#This Row],[Exportação]]</f>
        <v>1065</v>
      </c>
    </row>
    <row r="3580" spans="1:11" x14ac:dyDescent="0.2">
      <c r="A3580" s="56">
        <v>1</v>
      </c>
      <c r="B3580">
        <v>1979</v>
      </c>
      <c r="C3580" t="s">
        <v>16</v>
      </c>
      <c r="D3580" s="58">
        <v>28856</v>
      </c>
      <c r="E3580" s="30" t="s">
        <v>2</v>
      </c>
      <c r="F3580">
        <v>880</v>
      </c>
      <c r="G3580">
        <v>880</v>
      </c>
      <c r="H3580">
        <v>0</v>
      </c>
      <c r="I3580">
        <v>1126</v>
      </c>
      <c r="J3580">
        <v>166</v>
      </c>
      <c r="K3580">
        <f>TB_VOLUMEDEVENDAS[[#This Row],[Produção]]-TB_VOLUMEDEVENDAS[[#This Row],[Exportação]]</f>
        <v>960</v>
      </c>
    </row>
    <row r="3581" spans="1:11" x14ac:dyDescent="0.2">
      <c r="A3581" s="56">
        <v>2</v>
      </c>
      <c r="B3581">
        <v>1979</v>
      </c>
      <c r="C3581" t="s">
        <v>17</v>
      </c>
      <c r="D3581" s="58">
        <v>28887</v>
      </c>
      <c r="E3581" s="30" t="s">
        <v>2</v>
      </c>
      <c r="F3581">
        <v>733</v>
      </c>
      <c r="G3581">
        <v>733</v>
      </c>
      <c r="H3581">
        <v>0</v>
      </c>
      <c r="I3581">
        <v>984</v>
      </c>
      <c r="J3581">
        <v>166</v>
      </c>
      <c r="K3581">
        <f>TB_VOLUMEDEVENDAS[[#This Row],[Produção]]-TB_VOLUMEDEVENDAS[[#This Row],[Exportação]]</f>
        <v>818</v>
      </c>
    </row>
    <row r="3582" spans="1:11" x14ac:dyDescent="0.2">
      <c r="A3582" s="56">
        <v>3</v>
      </c>
      <c r="B3582">
        <v>1979</v>
      </c>
      <c r="C3582" t="s">
        <v>18</v>
      </c>
      <c r="D3582" s="58">
        <v>28915</v>
      </c>
      <c r="E3582" s="30" t="s">
        <v>2</v>
      </c>
      <c r="F3582">
        <v>1041</v>
      </c>
      <c r="G3582">
        <v>1041</v>
      </c>
      <c r="H3582">
        <v>0</v>
      </c>
      <c r="I3582">
        <v>788</v>
      </c>
      <c r="J3582">
        <v>302</v>
      </c>
      <c r="K3582">
        <f>TB_VOLUMEDEVENDAS[[#This Row],[Produção]]-TB_VOLUMEDEVENDAS[[#This Row],[Exportação]]</f>
        <v>486</v>
      </c>
    </row>
    <row r="3583" spans="1:11" x14ac:dyDescent="0.2">
      <c r="A3583" s="56">
        <v>4</v>
      </c>
      <c r="B3583">
        <v>1979</v>
      </c>
      <c r="C3583" t="s">
        <v>19</v>
      </c>
      <c r="D3583" s="58">
        <v>28946</v>
      </c>
      <c r="E3583" s="30" t="s">
        <v>2</v>
      </c>
      <c r="F3583">
        <v>986</v>
      </c>
      <c r="G3583">
        <v>986</v>
      </c>
      <c r="H3583">
        <v>0</v>
      </c>
      <c r="I3583">
        <v>1231</v>
      </c>
      <c r="J3583">
        <v>244</v>
      </c>
      <c r="K3583">
        <f>TB_VOLUMEDEVENDAS[[#This Row],[Produção]]-TB_VOLUMEDEVENDAS[[#This Row],[Exportação]]</f>
        <v>987</v>
      </c>
    </row>
    <row r="3584" spans="1:11" x14ac:dyDescent="0.2">
      <c r="A3584" s="56">
        <v>5</v>
      </c>
      <c r="B3584">
        <v>1979</v>
      </c>
      <c r="C3584" t="s">
        <v>20</v>
      </c>
      <c r="D3584" s="58">
        <v>28976</v>
      </c>
      <c r="E3584" s="30" t="s">
        <v>2</v>
      </c>
      <c r="F3584">
        <v>898</v>
      </c>
      <c r="G3584">
        <v>898</v>
      </c>
      <c r="H3584">
        <v>0</v>
      </c>
      <c r="I3584">
        <v>1198</v>
      </c>
      <c r="J3584">
        <v>251</v>
      </c>
      <c r="K3584">
        <f>TB_VOLUMEDEVENDAS[[#This Row],[Produção]]-TB_VOLUMEDEVENDAS[[#This Row],[Exportação]]</f>
        <v>947</v>
      </c>
    </row>
    <row r="3585" spans="1:11" x14ac:dyDescent="0.2">
      <c r="A3585" s="56">
        <v>6</v>
      </c>
      <c r="B3585">
        <v>1979</v>
      </c>
      <c r="C3585" t="s">
        <v>21</v>
      </c>
      <c r="D3585" s="58">
        <v>29007</v>
      </c>
      <c r="E3585" s="30" t="s">
        <v>2</v>
      </c>
      <c r="F3585">
        <v>930</v>
      </c>
      <c r="G3585">
        <v>930</v>
      </c>
      <c r="H3585">
        <v>0</v>
      </c>
      <c r="I3585">
        <v>1093</v>
      </c>
      <c r="J3585">
        <v>127</v>
      </c>
      <c r="K3585">
        <f>TB_VOLUMEDEVENDAS[[#This Row],[Produção]]-TB_VOLUMEDEVENDAS[[#This Row],[Exportação]]</f>
        <v>966</v>
      </c>
    </row>
    <row r="3586" spans="1:11" x14ac:dyDescent="0.2">
      <c r="A3586" s="56">
        <v>7</v>
      </c>
      <c r="B3586">
        <v>1979</v>
      </c>
      <c r="C3586" t="s">
        <v>22</v>
      </c>
      <c r="D3586" s="58">
        <v>29037</v>
      </c>
      <c r="E3586" s="30" t="s">
        <v>2</v>
      </c>
      <c r="F3586">
        <v>982</v>
      </c>
      <c r="G3586">
        <v>982</v>
      </c>
      <c r="H3586">
        <v>0</v>
      </c>
      <c r="I3586">
        <v>1216</v>
      </c>
      <c r="J3586">
        <v>132</v>
      </c>
      <c r="K3586">
        <f>TB_VOLUMEDEVENDAS[[#This Row],[Produção]]-TB_VOLUMEDEVENDAS[[#This Row],[Exportação]]</f>
        <v>1084</v>
      </c>
    </row>
    <row r="3587" spans="1:11" x14ac:dyDescent="0.2">
      <c r="A3587" s="56">
        <v>8</v>
      </c>
      <c r="B3587">
        <v>1979</v>
      </c>
      <c r="C3587" t="s">
        <v>23</v>
      </c>
      <c r="D3587" s="58">
        <v>29068</v>
      </c>
      <c r="E3587" s="30" t="s">
        <v>2</v>
      </c>
      <c r="F3587">
        <v>1003</v>
      </c>
      <c r="G3587">
        <v>1003</v>
      </c>
      <c r="H3587">
        <v>0</v>
      </c>
      <c r="I3587">
        <v>1322</v>
      </c>
      <c r="J3587">
        <v>80</v>
      </c>
      <c r="K3587">
        <f>TB_VOLUMEDEVENDAS[[#This Row],[Produção]]-TB_VOLUMEDEVENDAS[[#This Row],[Exportação]]</f>
        <v>1242</v>
      </c>
    </row>
    <row r="3588" spans="1:11" x14ac:dyDescent="0.2">
      <c r="A3588" s="56">
        <v>9</v>
      </c>
      <c r="B3588">
        <v>1979</v>
      </c>
      <c r="C3588" t="s">
        <v>24</v>
      </c>
      <c r="D3588" s="58">
        <v>29099</v>
      </c>
      <c r="E3588" s="30" t="s">
        <v>2</v>
      </c>
      <c r="F3588">
        <v>832</v>
      </c>
      <c r="G3588">
        <v>832</v>
      </c>
      <c r="H3588">
        <v>0</v>
      </c>
      <c r="I3588">
        <v>961</v>
      </c>
      <c r="J3588">
        <v>135</v>
      </c>
      <c r="K3588">
        <f>TB_VOLUMEDEVENDAS[[#This Row],[Produção]]-TB_VOLUMEDEVENDAS[[#This Row],[Exportação]]</f>
        <v>826</v>
      </c>
    </row>
    <row r="3589" spans="1:11" x14ac:dyDescent="0.2">
      <c r="A3589" s="56">
        <v>10</v>
      </c>
      <c r="B3589">
        <v>1979</v>
      </c>
      <c r="C3589" t="s">
        <v>25</v>
      </c>
      <c r="D3589" s="58">
        <v>29129</v>
      </c>
      <c r="E3589" s="30" t="s">
        <v>2</v>
      </c>
      <c r="F3589">
        <v>1231</v>
      </c>
      <c r="G3589">
        <v>1231</v>
      </c>
      <c r="H3589">
        <v>0</v>
      </c>
      <c r="I3589">
        <v>1014</v>
      </c>
      <c r="J3589">
        <v>141</v>
      </c>
      <c r="K3589">
        <f>TB_VOLUMEDEVENDAS[[#This Row],[Produção]]-TB_VOLUMEDEVENDAS[[#This Row],[Exportação]]</f>
        <v>873</v>
      </c>
    </row>
    <row r="3590" spans="1:11" x14ac:dyDescent="0.2">
      <c r="A3590" s="56">
        <v>11</v>
      </c>
      <c r="B3590">
        <v>1979</v>
      </c>
      <c r="C3590" t="s">
        <v>26</v>
      </c>
      <c r="D3590" s="58">
        <v>29160</v>
      </c>
      <c r="E3590" s="30" t="s">
        <v>2</v>
      </c>
      <c r="F3590">
        <v>870</v>
      </c>
      <c r="G3590">
        <v>870</v>
      </c>
      <c r="H3590">
        <v>0</v>
      </c>
      <c r="I3590">
        <v>1043</v>
      </c>
      <c r="J3590">
        <v>124</v>
      </c>
      <c r="K3590">
        <f>TB_VOLUMEDEVENDAS[[#This Row],[Produção]]-TB_VOLUMEDEVENDAS[[#This Row],[Exportação]]</f>
        <v>919</v>
      </c>
    </row>
    <row r="3591" spans="1:11" x14ac:dyDescent="0.2">
      <c r="A3591" s="56">
        <v>12</v>
      </c>
      <c r="B3591">
        <v>1979</v>
      </c>
      <c r="C3591" t="s">
        <v>27</v>
      </c>
      <c r="D3591" s="58">
        <v>29190</v>
      </c>
      <c r="E3591" s="30" t="s">
        <v>2</v>
      </c>
      <c r="F3591">
        <v>1143</v>
      </c>
      <c r="G3591">
        <v>1143</v>
      </c>
      <c r="H3591">
        <v>0</v>
      </c>
      <c r="I3591">
        <v>833</v>
      </c>
      <c r="J3591">
        <v>118</v>
      </c>
      <c r="K3591">
        <f>TB_VOLUMEDEVENDAS[[#This Row],[Produção]]-TB_VOLUMEDEVENDAS[[#This Row],[Exportação]]</f>
        <v>715</v>
      </c>
    </row>
    <row r="3592" spans="1:11" x14ac:dyDescent="0.2">
      <c r="A3592" s="56">
        <v>1</v>
      </c>
      <c r="B3592">
        <v>1980</v>
      </c>
      <c r="C3592" t="s">
        <v>16</v>
      </c>
      <c r="D3592" s="58">
        <v>29221</v>
      </c>
      <c r="E3592" s="30" t="s">
        <v>2</v>
      </c>
      <c r="F3592">
        <v>614</v>
      </c>
      <c r="G3592">
        <v>614</v>
      </c>
      <c r="H3592">
        <v>0</v>
      </c>
      <c r="I3592">
        <v>952</v>
      </c>
      <c r="J3592">
        <v>154</v>
      </c>
      <c r="K3592">
        <f>TB_VOLUMEDEVENDAS[[#This Row],[Produção]]-TB_VOLUMEDEVENDAS[[#This Row],[Exportação]]</f>
        <v>798</v>
      </c>
    </row>
    <row r="3593" spans="1:11" x14ac:dyDescent="0.2">
      <c r="A3593" s="56">
        <v>2</v>
      </c>
      <c r="B3593">
        <v>1980</v>
      </c>
      <c r="C3593" t="s">
        <v>17</v>
      </c>
      <c r="D3593" s="58">
        <v>29252</v>
      </c>
      <c r="E3593" s="30" t="s">
        <v>2</v>
      </c>
      <c r="F3593">
        <v>792</v>
      </c>
      <c r="G3593">
        <v>792</v>
      </c>
      <c r="H3593">
        <v>0</v>
      </c>
      <c r="I3593">
        <v>1021</v>
      </c>
      <c r="J3593">
        <v>228</v>
      </c>
      <c r="K3593">
        <f>TB_VOLUMEDEVENDAS[[#This Row],[Produção]]-TB_VOLUMEDEVENDAS[[#This Row],[Exportação]]</f>
        <v>793</v>
      </c>
    </row>
    <row r="3594" spans="1:11" x14ac:dyDescent="0.2">
      <c r="A3594" s="56">
        <v>3</v>
      </c>
      <c r="B3594">
        <v>1980</v>
      </c>
      <c r="C3594" t="s">
        <v>18</v>
      </c>
      <c r="D3594" s="58">
        <v>29281</v>
      </c>
      <c r="E3594" s="30" t="s">
        <v>2</v>
      </c>
      <c r="F3594">
        <v>1027</v>
      </c>
      <c r="G3594">
        <v>1027</v>
      </c>
      <c r="H3594">
        <v>0</v>
      </c>
      <c r="I3594">
        <v>1187</v>
      </c>
      <c r="J3594">
        <v>218</v>
      </c>
      <c r="K3594">
        <f>TB_VOLUMEDEVENDAS[[#This Row],[Produção]]-TB_VOLUMEDEVENDAS[[#This Row],[Exportação]]</f>
        <v>969</v>
      </c>
    </row>
    <row r="3595" spans="1:11" x14ac:dyDescent="0.2">
      <c r="A3595" s="56">
        <v>4</v>
      </c>
      <c r="B3595">
        <v>1980</v>
      </c>
      <c r="C3595" t="s">
        <v>19</v>
      </c>
      <c r="D3595" s="58">
        <v>29312</v>
      </c>
      <c r="E3595" s="30" t="s">
        <v>2</v>
      </c>
      <c r="F3595">
        <v>385</v>
      </c>
      <c r="G3595">
        <v>385</v>
      </c>
      <c r="H3595">
        <v>0</v>
      </c>
      <c r="I3595">
        <v>183</v>
      </c>
      <c r="J3595">
        <v>122</v>
      </c>
      <c r="K3595">
        <f>TB_VOLUMEDEVENDAS[[#This Row],[Produção]]-TB_VOLUMEDEVENDAS[[#This Row],[Exportação]]</f>
        <v>61</v>
      </c>
    </row>
    <row r="3596" spans="1:11" x14ac:dyDescent="0.2">
      <c r="A3596" s="56">
        <v>5</v>
      </c>
      <c r="B3596">
        <v>1980</v>
      </c>
      <c r="C3596" t="s">
        <v>20</v>
      </c>
      <c r="D3596" s="58">
        <v>29342</v>
      </c>
      <c r="E3596" s="30" t="s">
        <v>2</v>
      </c>
      <c r="F3596">
        <v>447</v>
      </c>
      <c r="G3596">
        <v>447</v>
      </c>
      <c r="H3596">
        <v>0</v>
      </c>
      <c r="I3596">
        <v>971</v>
      </c>
      <c r="J3596">
        <v>63</v>
      </c>
      <c r="K3596">
        <f>TB_VOLUMEDEVENDAS[[#This Row],[Produção]]-TB_VOLUMEDEVENDAS[[#This Row],[Exportação]]</f>
        <v>908</v>
      </c>
    </row>
    <row r="3597" spans="1:11" x14ac:dyDescent="0.2">
      <c r="A3597" s="56">
        <v>6</v>
      </c>
      <c r="B3597">
        <v>1980</v>
      </c>
      <c r="C3597" t="s">
        <v>21</v>
      </c>
      <c r="D3597" s="58">
        <v>29373</v>
      </c>
      <c r="E3597" s="30" t="s">
        <v>2</v>
      </c>
      <c r="F3597">
        <v>1259</v>
      </c>
      <c r="G3597">
        <v>1259</v>
      </c>
      <c r="H3597">
        <v>0</v>
      </c>
      <c r="I3597">
        <v>1435</v>
      </c>
      <c r="J3597">
        <v>231</v>
      </c>
      <c r="K3597">
        <f>TB_VOLUMEDEVENDAS[[#This Row],[Produção]]-TB_VOLUMEDEVENDAS[[#This Row],[Exportação]]</f>
        <v>1204</v>
      </c>
    </row>
    <row r="3598" spans="1:11" x14ac:dyDescent="0.2">
      <c r="A3598" s="56">
        <v>7</v>
      </c>
      <c r="B3598">
        <v>1980</v>
      </c>
      <c r="C3598" t="s">
        <v>22</v>
      </c>
      <c r="D3598" s="58">
        <v>29403</v>
      </c>
      <c r="E3598" s="30" t="s">
        <v>2</v>
      </c>
      <c r="F3598">
        <v>1234</v>
      </c>
      <c r="G3598">
        <v>1234</v>
      </c>
      <c r="H3598">
        <v>0</v>
      </c>
      <c r="I3598">
        <v>1487</v>
      </c>
      <c r="J3598">
        <v>200</v>
      </c>
      <c r="K3598">
        <f>TB_VOLUMEDEVENDAS[[#This Row],[Produção]]-TB_VOLUMEDEVENDAS[[#This Row],[Exportação]]</f>
        <v>1287</v>
      </c>
    </row>
    <row r="3599" spans="1:11" x14ac:dyDescent="0.2">
      <c r="A3599" s="56">
        <v>8</v>
      </c>
      <c r="B3599">
        <v>1980</v>
      </c>
      <c r="C3599" t="s">
        <v>23</v>
      </c>
      <c r="D3599" s="58">
        <v>29434</v>
      </c>
      <c r="E3599" s="30" t="s">
        <v>2</v>
      </c>
      <c r="F3599">
        <v>1310</v>
      </c>
      <c r="G3599">
        <v>1310</v>
      </c>
      <c r="H3599">
        <v>0</v>
      </c>
      <c r="I3599">
        <v>1501</v>
      </c>
      <c r="J3599">
        <v>145</v>
      </c>
      <c r="K3599">
        <f>TB_VOLUMEDEVENDAS[[#This Row],[Produção]]-TB_VOLUMEDEVENDAS[[#This Row],[Exportação]]</f>
        <v>1356</v>
      </c>
    </row>
    <row r="3600" spans="1:11" x14ac:dyDescent="0.2">
      <c r="A3600" s="56">
        <v>9</v>
      </c>
      <c r="B3600">
        <v>1980</v>
      </c>
      <c r="C3600" t="s">
        <v>24</v>
      </c>
      <c r="D3600" s="58">
        <v>29465</v>
      </c>
      <c r="E3600" s="30" t="s">
        <v>2</v>
      </c>
      <c r="F3600">
        <v>1308</v>
      </c>
      <c r="G3600">
        <v>1308</v>
      </c>
      <c r="H3600">
        <v>0</v>
      </c>
      <c r="I3600">
        <v>1461</v>
      </c>
      <c r="J3600">
        <v>288</v>
      </c>
      <c r="K3600">
        <f>TB_VOLUMEDEVENDAS[[#This Row],[Produção]]-TB_VOLUMEDEVENDAS[[#This Row],[Exportação]]</f>
        <v>1173</v>
      </c>
    </row>
    <row r="3601" spans="1:11" x14ac:dyDescent="0.2">
      <c r="A3601" s="56">
        <v>10</v>
      </c>
      <c r="B3601">
        <v>1980</v>
      </c>
      <c r="C3601" t="s">
        <v>25</v>
      </c>
      <c r="D3601" s="58">
        <v>29495</v>
      </c>
      <c r="E3601" s="30" t="s">
        <v>2</v>
      </c>
      <c r="F3601">
        <v>1249</v>
      </c>
      <c r="G3601">
        <v>1249</v>
      </c>
      <c r="H3601">
        <v>0</v>
      </c>
      <c r="I3601">
        <v>1609</v>
      </c>
      <c r="J3601">
        <v>298</v>
      </c>
      <c r="K3601">
        <f>TB_VOLUMEDEVENDAS[[#This Row],[Produção]]-TB_VOLUMEDEVENDAS[[#This Row],[Exportação]]</f>
        <v>1311</v>
      </c>
    </row>
    <row r="3602" spans="1:11" x14ac:dyDescent="0.2">
      <c r="A3602" s="56">
        <v>11</v>
      </c>
      <c r="B3602">
        <v>1980</v>
      </c>
      <c r="C3602" t="s">
        <v>26</v>
      </c>
      <c r="D3602" s="58">
        <v>29526</v>
      </c>
      <c r="E3602" s="30" t="s">
        <v>2</v>
      </c>
      <c r="F3602">
        <v>1087</v>
      </c>
      <c r="G3602">
        <v>1087</v>
      </c>
      <c r="H3602">
        <v>0</v>
      </c>
      <c r="I3602">
        <v>1373</v>
      </c>
      <c r="J3602">
        <v>174</v>
      </c>
      <c r="K3602">
        <f>TB_VOLUMEDEVENDAS[[#This Row],[Produção]]-TB_VOLUMEDEVENDAS[[#This Row],[Exportação]]</f>
        <v>1199</v>
      </c>
    </row>
    <row r="3603" spans="1:11" x14ac:dyDescent="0.2">
      <c r="A3603" s="56">
        <v>12</v>
      </c>
      <c r="B3603">
        <v>1980</v>
      </c>
      <c r="C3603" t="s">
        <v>27</v>
      </c>
      <c r="D3603" s="58">
        <v>29556</v>
      </c>
      <c r="E3603" s="30" t="s">
        <v>2</v>
      </c>
      <c r="F3603">
        <v>820</v>
      </c>
      <c r="G3603">
        <v>820</v>
      </c>
      <c r="H3603">
        <v>0</v>
      </c>
      <c r="I3603">
        <v>1269</v>
      </c>
      <c r="J3603">
        <v>270</v>
      </c>
      <c r="K3603">
        <f>TB_VOLUMEDEVENDAS[[#This Row],[Produção]]-TB_VOLUMEDEVENDAS[[#This Row],[Exportação]]</f>
        <v>999</v>
      </c>
    </row>
    <row r="3604" spans="1:11" x14ac:dyDescent="0.2">
      <c r="A3604" s="56">
        <v>1</v>
      </c>
      <c r="B3604">
        <v>1981</v>
      </c>
      <c r="C3604" t="s">
        <v>16</v>
      </c>
      <c r="D3604" s="58">
        <v>29587</v>
      </c>
      <c r="E3604" s="30" t="s">
        <v>2</v>
      </c>
      <c r="F3604">
        <v>968</v>
      </c>
      <c r="G3604">
        <v>968</v>
      </c>
      <c r="H3604">
        <v>0</v>
      </c>
      <c r="I3604">
        <v>1259</v>
      </c>
      <c r="J3604">
        <v>159</v>
      </c>
      <c r="K3604">
        <f>TB_VOLUMEDEVENDAS[[#This Row],[Produção]]-TB_VOLUMEDEVENDAS[[#This Row],[Exportação]]</f>
        <v>1100</v>
      </c>
    </row>
    <row r="3605" spans="1:11" x14ac:dyDescent="0.2">
      <c r="A3605" s="56">
        <v>2</v>
      </c>
      <c r="B3605">
        <v>1981</v>
      </c>
      <c r="C3605" t="s">
        <v>17</v>
      </c>
      <c r="D3605" s="58">
        <v>29618</v>
      </c>
      <c r="E3605" s="30" t="s">
        <v>2</v>
      </c>
      <c r="F3605">
        <v>971</v>
      </c>
      <c r="G3605">
        <v>971</v>
      </c>
      <c r="H3605">
        <v>0</v>
      </c>
      <c r="I3605">
        <v>1353</v>
      </c>
      <c r="J3605">
        <v>299</v>
      </c>
      <c r="K3605">
        <f>TB_VOLUMEDEVENDAS[[#This Row],[Produção]]-TB_VOLUMEDEVENDAS[[#This Row],[Exportação]]</f>
        <v>1054</v>
      </c>
    </row>
    <row r="3606" spans="1:11" x14ac:dyDescent="0.2">
      <c r="A3606" s="56">
        <v>3</v>
      </c>
      <c r="B3606">
        <v>1981</v>
      </c>
      <c r="C3606" t="s">
        <v>18</v>
      </c>
      <c r="D3606" s="58">
        <v>29646</v>
      </c>
      <c r="E3606" s="30" t="s">
        <v>2</v>
      </c>
      <c r="F3606">
        <v>974</v>
      </c>
      <c r="G3606">
        <v>974</v>
      </c>
      <c r="H3606">
        <v>0</v>
      </c>
      <c r="I3606">
        <v>1472</v>
      </c>
      <c r="J3606">
        <v>364</v>
      </c>
      <c r="K3606">
        <f>TB_VOLUMEDEVENDAS[[#This Row],[Produção]]-TB_VOLUMEDEVENDAS[[#This Row],[Exportação]]</f>
        <v>1108</v>
      </c>
    </row>
    <row r="3607" spans="1:11" x14ac:dyDescent="0.2">
      <c r="A3607" s="56">
        <v>4</v>
      </c>
      <c r="B3607">
        <v>1981</v>
      </c>
      <c r="C3607" t="s">
        <v>19</v>
      </c>
      <c r="D3607" s="58">
        <v>29677</v>
      </c>
      <c r="E3607" s="30" t="s">
        <v>2</v>
      </c>
      <c r="F3607">
        <v>964</v>
      </c>
      <c r="G3607">
        <v>964</v>
      </c>
      <c r="H3607">
        <v>0</v>
      </c>
      <c r="I3607">
        <v>1409</v>
      </c>
      <c r="J3607">
        <v>344</v>
      </c>
      <c r="K3607">
        <f>TB_VOLUMEDEVENDAS[[#This Row],[Produção]]-TB_VOLUMEDEVENDAS[[#This Row],[Exportação]]</f>
        <v>1065</v>
      </c>
    </row>
    <row r="3608" spans="1:11" x14ac:dyDescent="0.2">
      <c r="A3608" s="56">
        <v>5</v>
      </c>
      <c r="B3608">
        <v>1981</v>
      </c>
      <c r="C3608" t="s">
        <v>20</v>
      </c>
      <c r="D3608" s="58">
        <v>29707</v>
      </c>
      <c r="E3608" s="30" t="s">
        <v>2</v>
      </c>
      <c r="F3608">
        <v>707</v>
      </c>
      <c r="G3608">
        <v>707</v>
      </c>
      <c r="H3608">
        <v>0</v>
      </c>
      <c r="I3608">
        <v>1396</v>
      </c>
      <c r="J3608">
        <v>249</v>
      </c>
      <c r="K3608">
        <f>TB_VOLUMEDEVENDAS[[#This Row],[Produção]]-TB_VOLUMEDEVENDAS[[#This Row],[Exportação]]</f>
        <v>1147</v>
      </c>
    </row>
    <row r="3609" spans="1:11" x14ac:dyDescent="0.2">
      <c r="A3609" s="56">
        <v>6</v>
      </c>
      <c r="B3609">
        <v>1981</v>
      </c>
      <c r="C3609" t="s">
        <v>21</v>
      </c>
      <c r="D3609" s="58">
        <v>29738</v>
      </c>
      <c r="E3609" s="30" t="s">
        <v>2</v>
      </c>
      <c r="F3609">
        <v>1121</v>
      </c>
      <c r="G3609">
        <v>1121</v>
      </c>
      <c r="H3609">
        <v>0</v>
      </c>
      <c r="I3609">
        <v>1294</v>
      </c>
      <c r="J3609">
        <v>466</v>
      </c>
      <c r="K3609">
        <f>TB_VOLUMEDEVENDAS[[#This Row],[Produção]]-TB_VOLUMEDEVENDAS[[#This Row],[Exportação]]</f>
        <v>828</v>
      </c>
    </row>
    <row r="3610" spans="1:11" x14ac:dyDescent="0.2">
      <c r="A3610" s="56">
        <v>7</v>
      </c>
      <c r="B3610">
        <v>1981</v>
      </c>
      <c r="C3610" t="s">
        <v>22</v>
      </c>
      <c r="D3610" s="58">
        <v>29768</v>
      </c>
      <c r="E3610" s="30" t="s">
        <v>2</v>
      </c>
      <c r="F3610">
        <v>399</v>
      </c>
      <c r="G3610">
        <v>399</v>
      </c>
      <c r="H3610">
        <v>0</v>
      </c>
      <c r="I3610">
        <v>1565</v>
      </c>
      <c r="J3610">
        <v>447</v>
      </c>
      <c r="K3610">
        <f>TB_VOLUMEDEVENDAS[[#This Row],[Produção]]-TB_VOLUMEDEVENDAS[[#This Row],[Exportação]]</f>
        <v>1118</v>
      </c>
    </row>
    <row r="3611" spans="1:11" x14ac:dyDescent="0.2">
      <c r="A3611" s="56">
        <v>8</v>
      </c>
      <c r="B3611">
        <v>1981</v>
      </c>
      <c r="C3611" t="s">
        <v>23</v>
      </c>
      <c r="D3611" s="58">
        <v>29799</v>
      </c>
      <c r="E3611" s="30" t="s">
        <v>2</v>
      </c>
      <c r="F3611">
        <v>1081</v>
      </c>
      <c r="G3611">
        <v>1081</v>
      </c>
      <c r="H3611">
        <v>0</v>
      </c>
      <c r="I3611">
        <v>600</v>
      </c>
      <c r="J3611">
        <v>147</v>
      </c>
      <c r="K3611">
        <f>TB_VOLUMEDEVENDAS[[#This Row],[Produção]]-TB_VOLUMEDEVENDAS[[#This Row],[Exportação]]</f>
        <v>453</v>
      </c>
    </row>
    <row r="3612" spans="1:11" x14ac:dyDescent="0.2">
      <c r="A3612" s="56">
        <v>9</v>
      </c>
      <c r="B3612">
        <v>1981</v>
      </c>
      <c r="C3612" t="s">
        <v>24</v>
      </c>
      <c r="D3612" s="58">
        <v>29830</v>
      </c>
      <c r="E3612" s="30" t="s">
        <v>2</v>
      </c>
      <c r="F3612">
        <v>417</v>
      </c>
      <c r="G3612">
        <v>417</v>
      </c>
      <c r="H3612">
        <v>0</v>
      </c>
      <c r="I3612">
        <v>270</v>
      </c>
      <c r="J3612">
        <v>540</v>
      </c>
      <c r="K3612">
        <f>TB_VOLUMEDEVENDAS[[#This Row],[Produção]]-TB_VOLUMEDEVENDAS[[#This Row],[Exportação]]</f>
        <v>-270</v>
      </c>
    </row>
    <row r="3613" spans="1:11" x14ac:dyDescent="0.2">
      <c r="A3613" s="56">
        <v>10</v>
      </c>
      <c r="B3613">
        <v>1981</v>
      </c>
      <c r="C3613" t="s">
        <v>25</v>
      </c>
      <c r="D3613" s="58">
        <v>29860</v>
      </c>
      <c r="E3613" s="30" t="s">
        <v>2</v>
      </c>
      <c r="F3613">
        <v>552</v>
      </c>
      <c r="G3613">
        <v>552</v>
      </c>
      <c r="H3613">
        <v>0</v>
      </c>
      <c r="I3613">
        <v>1110</v>
      </c>
      <c r="J3613">
        <v>266</v>
      </c>
      <c r="K3613">
        <f>TB_VOLUMEDEVENDAS[[#This Row],[Produção]]-TB_VOLUMEDEVENDAS[[#This Row],[Exportação]]</f>
        <v>844</v>
      </c>
    </row>
    <row r="3614" spans="1:11" x14ac:dyDescent="0.2">
      <c r="A3614" s="56">
        <v>11</v>
      </c>
      <c r="B3614">
        <v>1981</v>
      </c>
      <c r="C3614" t="s">
        <v>26</v>
      </c>
      <c r="D3614" s="58">
        <v>29891</v>
      </c>
      <c r="E3614" s="30" t="s">
        <v>2</v>
      </c>
      <c r="F3614">
        <v>694</v>
      </c>
      <c r="G3614">
        <v>694</v>
      </c>
      <c r="H3614">
        <v>0</v>
      </c>
      <c r="I3614">
        <v>1046</v>
      </c>
      <c r="J3614">
        <v>487</v>
      </c>
      <c r="K3614">
        <f>TB_VOLUMEDEVENDAS[[#This Row],[Produção]]-TB_VOLUMEDEVENDAS[[#This Row],[Exportação]]</f>
        <v>559</v>
      </c>
    </row>
    <row r="3615" spans="1:11" x14ac:dyDescent="0.2">
      <c r="A3615" s="56">
        <v>12</v>
      </c>
      <c r="B3615">
        <v>1981</v>
      </c>
      <c r="C3615" t="s">
        <v>27</v>
      </c>
      <c r="D3615" s="58">
        <v>29921</v>
      </c>
      <c r="E3615" s="30" t="s">
        <v>2</v>
      </c>
      <c r="F3615">
        <v>331</v>
      </c>
      <c r="G3615">
        <v>331</v>
      </c>
      <c r="H3615">
        <v>0</v>
      </c>
      <c r="I3615">
        <v>531</v>
      </c>
      <c r="J3615">
        <v>279</v>
      </c>
      <c r="K3615">
        <f>TB_VOLUMEDEVENDAS[[#This Row],[Produção]]-TB_VOLUMEDEVENDAS[[#This Row],[Exportação]]</f>
        <v>252</v>
      </c>
    </row>
    <row r="3616" spans="1:11" x14ac:dyDescent="0.2">
      <c r="A3616" s="56">
        <v>1</v>
      </c>
      <c r="B3616">
        <v>1982</v>
      </c>
      <c r="C3616" t="s">
        <v>16</v>
      </c>
      <c r="D3616" s="58">
        <v>29952</v>
      </c>
      <c r="E3616" s="30" t="s">
        <v>2</v>
      </c>
      <c r="F3616">
        <v>759</v>
      </c>
      <c r="G3616">
        <v>759</v>
      </c>
      <c r="H3616">
        <v>0</v>
      </c>
      <c r="I3616">
        <v>342</v>
      </c>
      <c r="J3616">
        <v>51</v>
      </c>
      <c r="K3616">
        <f>TB_VOLUMEDEVENDAS[[#This Row],[Produção]]-TB_VOLUMEDEVENDAS[[#This Row],[Exportação]]</f>
        <v>291</v>
      </c>
    </row>
    <row r="3617" spans="1:11" x14ac:dyDescent="0.2">
      <c r="A3617" s="56">
        <v>2</v>
      </c>
      <c r="B3617">
        <v>1982</v>
      </c>
      <c r="C3617" t="s">
        <v>17</v>
      </c>
      <c r="D3617" s="58">
        <v>29983</v>
      </c>
      <c r="E3617" s="30" t="s">
        <v>2</v>
      </c>
      <c r="F3617">
        <v>603</v>
      </c>
      <c r="G3617">
        <v>603</v>
      </c>
      <c r="H3617">
        <v>0</v>
      </c>
      <c r="I3617">
        <v>666</v>
      </c>
      <c r="J3617">
        <v>64</v>
      </c>
      <c r="K3617">
        <f>TB_VOLUMEDEVENDAS[[#This Row],[Produção]]-TB_VOLUMEDEVENDAS[[#This Row],[Exportação]]</f>
        <v>602</v>
      </c>
    </row>
    <row r="3618" spans="1:11" x14ac:dyDescent="0.2">
      <c r="A3618" s="56">
        <v>3</v>
      </c>
      <c r="B3618">
        <v>1982</v>
      </c>
      <c r="C3618" t="s">
        <v>18</v>
      </c>
      <c r="D3618" s="58">
        <v>30011</v>
      </c>
      <c r="E3618" s="30" t="s">
        <v>2</v>
      </c>
      <c r="F3618">
        <v>750</v>
      </c>
      <c r="G3618">
        <v>750</v>
      </c>
      <c r="H3618">
        <v>0</v>
      </c>
      <c r="I3618">
        <v>1013</v>
      </c>
      <c r="J3618">
        <v>65</v>
      </c>
      <c r="K3618">
        <f>TB_VOLUMEDEVENDAS[[#This Row],[Produção]]-TB_VOLUMEDEVENDAS[[#This Row],[Exportação]]</f>
        <v>948</v>
      </c>
    </row>
    <row r="3619" spans="1:11" x14ac:dyDescent="0.2">
      <c r="A3619" s="56">
        <v>4</v>
      </c>
      <c r="B3619">
        <v>1982</v>
      </c>
      <c r="C3619" t="s">
        <v>19</v>
      </c>
      <c r="D3619" s="58">
        <v>30042</v>
      </c>
      <c r="E3619" s="30" t="s">
        <v>2</v>
      </c>
      <c r="F3619">
        <v>835</v>
      </c>
      <c r="G3619">
        <v>835</v>
      </c>
      <c r="H3619">
        <v>0</v>
      </c>
      <c r="I3619">
        <v>1005</v>
      </c>
      <c r="J3619">
        <v>59</v>
      </c>
      <c r="K3619">
        <f>TB_VOLUMEDEVENDAS[[#This Row],[Produção]]-TB_VOLUMEDEVENDAS[[#This Row],[Exportação]]</f>
        <v>946</v>
      </c>
    </row>
    <row r="3620" spans="1:11" x14ac:dyDescent="0.2">
      <c r="A3620" s="56">
        <v>5</v>
      </c>
      <c r="B3620">
        <v>1982</v>
      </c>
      <c r="C3620" t="s">
        <v>20</v>
      </c>
      <c r="D3620" s="58">
        <v>30072</v>
      </c>
      <c r="E3620" s="30" t="s">
        <v>2</v>
      </c>
      <c r="F3620">
        <v>636</v>
      </c>
      <c r="G3620">
        <v>636</v>
      </c>
      <c r="H3620">
        <v>0</v>
      </c>
      <c r="I3620">
        <v>857</v>
      </c>
      <c r="J3620">
        <v>176</v>
      </c>
      <c r="K3620">
        <f>TB_VOLUMEDEVENDAS[[#This Row],[Produção]]-TB_VOLUMEDEVENDAS[[#This Row],[Exportação]]</f>
        <v>681</v>
      </c>
    </row>
    <row r="3621" spans="1:11" x14ac:dyDescent="0.2">
      <c r="A3621" s="56">
        <v>6</v>
      </c>
      <c r="B3621">
        <v>1982</v>
      </c>
      <c r="C3621" t="s">
        <v>21</v>
      </c>
      <c r="D3621" s="58">
        <v>30103</v>
      </c>
      <c r="E3621" s="30" t="s">
        <v>2</v>
      </c>
      <c r="F3621">
        <v>842</v>
      </c>
      <c r="G3621">
        <v>842</v>
      </c>
      <c r="H3621">
        <v>0</v>
      </c>
      <c r="I3621">
        <v>929</v>
      </c>
      <c r="J3621">
        <v>217</v>
      </c>
      <c r="K3621">
        <f>TB_VOLUMEDEVENDAS[[#This Row],[Produção]]-TB_VOLUMEDEVENDAS[[#This Row],[Exportação]]</f>
        <v>712</v>
      </c>
    </row>
    <row r="3622" spans="1:11" x14ac:dyDescent="0.2">
      <c r="A3622" s="56">
        <v>7</v>
      </c>
      <c r="B3622">
        <v>1982</v>
      </c>
      <c r="C3622" t="s">
        <v>22</v>
      </c>
      <c r="D3622" s="58">
        <v>30133</v>
      </c>
      <c r="E3622" s="30" t="s">
        <v>2</v>
      </c>
      <c r="F3622">
        <v>746</v>
      </c>
      <c r="G3622">
        <v>746</v>
      </c>
      <c r="H3622">
        <v>0</v>
      </c>
      <c r="I3622">
        <v>935</v>
      </c>
      <c r="J3622">
        <v>37</v>
      </c>
      <c r="K3622">
        <f>TB_VOLUMEDEVENDAS[[#This Row],[Produção]]-TB_VOLUMEDEVENDAS[[#This Row],[Exportação]]</f>
        <v>898</v>
      </c>
    </row>
    <row r="3623" spans="1:11" x14ac:dyDescent="0.2">
      <c r="A3623" s="56">
        <v>8</v>
      </c>
      <c r="B3623">
        <v>1982</v>
      </c>
      <c r="C3623" t="s">
        <v>23</v>
      </c>
      <c r="D3623" s="58">
        <v>30164</v>
      </c>
      <c r="E3623" s="30" t="s">
        <v>2</v>
      </c>
      <c r="F3623">
        <v>745</v>
      </c>
      <c r="G3623">
        <v>745</v>
      </c>
      <c r="H3623">
        <v>0</v>
      </c>
      <c r="I3623">
        <v>928</v>
      </c>
      <c r="J3623">
        <v>54</v>
      </c>
      <c r="K3623">
        <f>TB_VOLUMEDEVENDAS[[#This Row],[Produção]]-TB_VOLUMEDEVENDAS[[#This Row],[Exportação]]</f>
        <v>874</v>
      </c>
    </row>
    <row r="3624" spans="1:11" x14ac:dyDescent="0.2">
      <c r="A3624" s="56">
        <v>9</v>
      </c>
      <c r="B3624">
        <v>1982</v>
      </c>
      <c r="C3624" t="s">
        <v>24</v>
      </c>
      <c r="D3624" s="58">
        <v>30195</v>
      </c>
      <c r="E3624" s="30" t="s">
        <v>2</v>
      </c>
      <c r="F3624">
        <v>733</v>
      </c>
      <c r="G3624">
        <v>733</v>
      </c>
      <c r="H3624">
        <v>0</v>
      </c>
      <c r="I3624">
        <v>876</v>
      </c>
      <c r="J3624">
        <v>9</v>
      </c>
      <c r="K3624">
        <f>TB_VOLUMEDEVENDAS[[#This Row],[Produção]]-TB_VOLUMEDEVENDAS[[#This Row],[Exportação]]</f>
        <v>867</v>
      </c>
    </row>
    <row r="3625" spans="1:11" x14ac:dyDescent="0.2">
      <c r="A3625" s="56">
        <v>10</v>
      </c>
      <c r="B3625">
        <v>1982</v>
      </c>
      <c r="C3625" t="s">
        <v>25</v>
      </c>
      <c r="D3625" s="58">
        <v>30225</v>
      </c>
      <c r="E3625" s="30" t="s">
        <v>2</v>
      </c>
      <c r="F3625">
        <v>383</v>
      </c>
      <c r="G3625">
        <v>383</v>
      </c>
      <c r="H3625">
        <v>0</v>
      </c>
      <c r="I3625">
        <v>841</v>
      </c>
      <c r="J3625">
        <v>55</v>
      </c>
      <c r="K3625">
        <f>TB_VOLUMEDEVENDAS[[#This Row],[Produção]]-TB_VOLUMEDEVENDAS[[#This Row],[Exportação]]</f>
        <v>786</v>
      </c>
    </row>
    <row r="3626" spans="1:11" x14ac:dyDescent="0.2">
      <c r="A3626" s="56">
        <v>11</v>
      </c>
      <c r="B3626">
        <v>1982</v>
      </c>
      <c r="C3626" t="s">
        <v>26</v>
      </c>
      <c r="D3626" s="58">
        <v>30256</v>
      </c>
      <c r="E3626" s="30" t="s">
        <v>2</v>
      </c>
      <c r="F3626">
        <v>398</v>
      </c>
      <c r="G3626">
        <v>398</v>
      </c>
      <c r="H3626">
        <v>0</v>
      </c>
      <c r="I3626">
        <v>833</v>
      </c>
      <c r="J3626">
        <v>33</v>
      </c>
      <c r="K3626">
        <f>TB_VOLUMEDEVENDAS[[#This Row],[Produção]]-TB_VOLUMEDEVENDAS[[#This Row],[Exportação]]</f>
        <v>800</v>
      </c>
    </row>
    <row r="3627" spans="1:11" x14ac:dyDescent="0.2">
      <c r="A3627" s="56">
        <v>12</v>
      </c>
      <c r="B3627">
        <v>1982</v>
      </c>
      <c r="C3627" t="s">
        <v>27</v>
      </c>
      <c r="D3627" s="58">
        <v>30286</v>
      </c>
      <c r="E3627" s="30" t="s">
        <v>2</v>
      </c>
      <c r="F3627">
        <v>615</v>
      </c>
      <c r="G3627">
        <v>615</v>
      </c>
      <c r="H3627">
        <v>0</v>
      </c>
      <c r="I3627">
        <v>538</v>
      </c>
      <c r="J3627">
        <v>205</v>
      </c>
      <c r="K3627">
        <f>TB_VOLUMEDEVENDAS[[#This Row],[Produção]]-TB_VOLUMEDEVENDAS[[#This Row],[Exportação]]</f>
        <v>333</v>
      </c>
    </row>
    <row r="3628" spans="1:11" x14ac:dyDescent="0.2">
      <c r="A3628" s="56">
        <v>1</v>
      </c>
      <c r="B3628">
        <v>1983</v>
      </c>
      <c r="C3628" t="s">
        <v>16</v>
      </c>
      <c r="D3628" s="58">
        <v>30317</v>
      </c>
      <c r="E3628" s="30" t="s">
        <v>2</v>
      </c>
      <c r="F3628">
        <v>627</v>
      </c>
      <c r="G3628">
        <v>627</v>
      </c>
      <c r="H3628">
        <v>0</v>
      </c>
      <c r="I3628">
        <v>44</v>
      </c>
      <c r="J3628">
        <v>39</v>
      </c>
      <c r="K3628">
        <f>TB_VOLUMEDEVENDAS[[#This Row],[Produção]]-TB_VOLUMEDEVENDAS[[#This Row],[Exportação]]</f>
        <v>5</v>
      </c>
    </row>
    <row r="3629" spans="1:11" x14ac:dyDescent="0.2">
      <c r="A3629" s="56">
        <v>2</v>
      </c>
      <c r="B3629">
        <v>1983</v>
      </c>
      <c r="C3629" t="s">
        <v>17</v>
      </c>
      <c r="D3629" s="58">
        <v>30348</v>
      </c>
      <c r="E3629" s="30" t="s">
        <v>2</v>
      </c>
      <c r="F3629">
        <v>959</v>
      </c>
      <c r="G3629">
        <v>959</v>
      </c>
      <c r="H3629">
        <v>0</v>
      </c>
      <c r="I3629">
        <v>558</v>
      </c>
      <c r="J3629">
        <v>48</v>
      </c>
      <c r="K3629">
        <f>TB_VOLUMEDEVENDAS[[#This Row],[Produção]]-TB_VOLUMEDEVENDAS[[#This Row],[Exportação]]</f>
        <v>510</v>
      </c>
    </row>
    <row r="3630" spans="1:11" x14ac:dyDescent="0.2">
      <c r="A3630" s="56">
        <v>3</v>
      </c>
      <c r="B3630">
        <v>1983</v>
      </c>
      <c r="C3630" t="s">
        <v>18</v>
      </c>
      <c r="D3630" s="58">
        <v>30376</v>
      </c>
      <c r="E3630" s="30" t="s">
        <v>2</v>
      </c>
      <c r="F3630">
        <v>623</v>
      </c>
      <c r="G3630">
        <v>623</v>
      </c>
      <c r="H3630">
        <v>0</v>
      </c>
      <c r="I3630">
        <v>681</v>
      </c>
      <c r="J3630">
        <v>18</v>
      </c>
      <c r="K3630">
        <f>TB_VOLUMEDEVENDAS[[#This Row],[Produção]]-TB_VOLUMEDEVENDAS[[#This Row],[Exportação]]</f>
        <v>663</v>
      </c>
    </row>
    <row r="3631" spans="1:11" x14ac:dyDescent="0.2">
      <c r="A3631" s="56">
        <v>4</v>
      </c>
      <c r="B3631">
        <v>1983</v>
      </c>
      <c r="C3631" t="s">
        <v>19</v>
      </c>
      <c r="D3631" s="58">
        <v>30407</v>
      </c>
      <c r="E3631" s="30" t="s">
        <v>2</v>
      </c>
      <c r="F3631">
        <v>256</v>
      </c>
      <c r="G3631">
        <v>256</v>
      </c>
      <c r="H3631">
        <v>0</v>
      </c>
      <c r="I3631">
        <v>466</v>
      </c>
      <c r="J3631">
        <v>23</v>
      </c>
      <c r="K3631">
        <f>TB_VOLUMEDEVENDAS[[#This Row],[Produção]]-TB_VOLUMEDEVENDAS[[#This Row],[Exportação]]</f>
        <v>443</v>
      </c>
    </row>
    <row r="3632" spans="1:11" x14ac:dyDescent="0.2">
      <c r="A3632" s="56">
        <v>5</v>
      </c>
      <c r="B3632">
        <v>1983</v>
      </c>
      <c r="C3632" t="s">
        <v>20</v>
      </c>
      <c r="D3632" s="58">
        <v>30437</v>
      </c>
      <c r="E3632" s="30" t="s">
        <v>2</v>
      </c>
      <c r="F3632">
        <v>886</v>
      </c>
      <c r="G3632">
        <v>886</v>
      </c>
      <c r="H3632">
        <v>0</v>
      </c>
      <c r="I3632">
        <v>545</v>
      </c>
      <c r="J3632">
        <v>0</v>
      </c>
      <c r="K3632">
        <f>TB_VOLUMEDEVENDAS[[#This Row],[Produção]]-TB_VOLUMEDEVENDAS[[#This Row],[Exportação]]</f>
        <v>545</v>
      </c>
    </row>
    <row r="3633" spans="1:11" x14ac:dyDescent="0.2">
      <c r="A3633" s="56">
        <v>6</v>
      </c>
      <c r="B3633">
        <v>1983</v>
      </c>
      <c r="C3633" t="s">
        <v>21</v>
      </c>
      <c r="D3633" s="58">
        <v>30468</v>
      </c>
      <c r="E3633" s="30" t="s">
        <v>2</v>
      </c>
      <c r="F3633">
        <v>564</v>
      </c>
      <c r="G3633">
        <v>564</v>
      </c>
      <c r="H3633">
        <v>0</v>
      </c>
      <c r="I3633">
        <v>647</v>
      </c>
      <c r="J3633">
        <v>3</v>
      </c>
      <c r="K3633">
        <f>TB_VOLUMEDEVENDAS[[#This Row],[Produção]]-TB_VOLUMEDEVENDAS[[#This Row],[Exportação]]</f>
        <v>644</v>
      </c>
    </row>
    <row r="3634" spans="1:11" x14ac:dyDescent="0.2">
      <c r="A3634" s="56">
        <v>7</v>
      </c>
      <c r="B3634">
        <v>1983</v>
      </c>
      <c r="C3634" t="s">
        <v>22</v>
      </c>
      <c r="D3634" s="58">
        <v>30498</v>
      </c>
      <c r="E3634" s="30" t="s">
        <v>2</v>
      </c>
      <c r="F3634">
        <v>443</v>
      </c>
      <c r="G3634">
        <v>443</v>
      </c>
      <c r="H3634">
        <v>0</v>
      </c>
      <c r="I3634">
        <v>653</v>
      </c>
      <c r="J3634">
        <v>4</v>
      </c>
      <c r="K3634">
        <f>TB_VOLUMEDEVENDAS[[#This Row],[Produção]]-TB_VOLUMEDEVENDAS[[#This Row],[Exportação]]</f>
        <v>649</v>
      </c>
    </row>
    <row r="3635" spans="1:11" x14ac:dyDescent="0.2">
      <c r="A3635" s="56">
        <v>8</v>
      </c>
      <c r="B3635">
        <v>1983</v>
      </c>
      <c r="C3635" t="s">
        <v>23</v>
      </c>
      <c r="D3635" s="58">
        <v>30529</v>
      </c>
      <c r="E3635" s="30" t="s">
        <v>2</v>
      </c>
      <c r="F3635">
        <v>403</v>
      </c>
      <c r="G3635">
        <v>403</v>
      </c>
      <c r="H3635">
        <v>0</v>
      </c>
      <c r="I3635">
        <v>960</v>
      </c>
      <c r="J3635">
        <v>33</v>
      </c>
      <c r="K3635">
        <f>TB_VOLUMEDEVENDAS[[#This Row],[Produção]]-TB_VOLUMEDEVENDAS[[#This Row],[Exportação]]</f>
        <v>927</v>
      </c>
    </row>
    <row r="3636" spans="1:11" x14ac:dyDescent="0.2">
      <c r="A3636" s="56">
        <v>9</v>
      </c>
      <c r="B3636">
        <v>1983</v>
      </c>
      <c r="C3636" t="s">
        <v>24</v>
      </c>
      <c r="D3636" s="58">
        <v>30560</v>
      </c>
      <c r="E3636" s="30" t="s">
        <v>2</v>
      </c>
      <c r="F3636">
        <v>428</v>
      </c>
      <c r="G3636">
        <v>428</v>
      </c>
      <c r="H3636">
        <v>0</v>
      </c>
      <c r="I3636">
        <v>609</v>
      </c>
      <c r="J3636">
        <v>11</v>
      </c>
      <c r="K3636">
        <f>TB_VOLUMEDEVENDAS[[#This Row],[Produção]]-TB_VOLUMEDEVENDAS[[#This Row],[Exportação]]</f>
        <v>598</v>
      </c>
    </row>
    <row r="3637" spans="1:11" x14ac:dyDescent="0.2">
      <c r="A3637" s="56">
        <v>10</v>
      </c>
      <c r="B3637">
        <v>1983</v>
      </c>
      <c r="C3637" t="s">
        <v>25</v>
      </c>
      <c r="D3637" s="58">
        <v>30590</v>
      </c>
      <c r="E3637" s="30" t="s">
        <v>2</v>
      </c>
      <c r="F3637">
        <v>443</v>
      </c>
      <c r="G3637">
        <v>443</v>
      </c>
      <c r="H3637">
        <v>0</v>
      </c>
      <c r="I3637">
        <v>418</v>
      </c>
      <c r="J3637">
        <v>1</v>
      </c>
      <c r="K3637">
        <f>TB_VOLUMEDEVENDAS[[#This Row],[Produção]]-TB_VOLUMEDEVENDAS[[#This Row],[Exportação]]</f>
        <v>417</v>
      </c>
    </row>
    <row r="3638" spans="1:11" x14ac:dyDescent="0.2">
      <c r="A3638" s="56">
        <v>11</v>
      </c>
      <c r="B3638">
        <v>1983</v>
      </c>
      <c r="C3638" t="s">
        <v>26</v>
      </c>
      <c r="D3638" s="58">
        <v>30621</v>
      </c>
      <c r="E3638" s="30" t="s">
        <v>2</v>
      </c>
      <c r="F3638">
        <v>486</v>
      </c>
      <c r="G3638">
        <v>486</v>
      </c>
      <c r="H3638">
        <v>0</v>
      </c>
      <c r="I3638">
        <v>309</v>
      </c>
      <c r="J3638">
        <v>5</v>
      </c>
      <c r="K3638">
        <f>TB_VOLUMEDEVENDAS[[#This Row],[Produção]]-TB_VOLUMEDEVENDAS[[#This Row],[Exportação]]</f>
        <v>304</v>
      </c>
    </row>
    <row r="3639" spans="1:11" x14ac:dyDescent="0.2">
      <c r="A3639" s="56">
        <v>12</v>
      </c>
      <c r="B3639">
        <v>1983</v>
      </c>
      <c r="C3639" t="s">
        <v>27</v>
      </c>
      <c r="D3639" s="58">
        <v>30651</v>
      </c>
      <c r="E3639" s="30" t="s">
        <v>2</v>
      </c>
      <c r="F3639">
        <v>457</v>
      </c>
      <c r="G3639">
        <v>457</v>
      </c>
      <c r="H3639">
        <v>0</v>
      </c>
      <c r="I3639">
        <v>147</v>
      </c>
      <c r="J3639">
        <v>0</v>
      </c>
      <c r="K3639">
        <f>TB_VOLUMEDEVENDAS[[#This Row],[Produção]]-TB_VOLUMEDEVENDAS[[#This Row],[Exportação]]</f>
        <v>147</v>
      </c>
    </row>
    <row r="3640" spans="1:11" x14ac:dyDescent="0.2">
      <c r="A3640" s="56">
        <v>1</v>
      </c>
      <c r="B3640">
        <v>1984</v>
      </c>
      <c r="C3640" t="s">
        <v>16</v>
      </c>
      <c r="D3640" s="58">
        <v>30682</v>
      </c>
      <c r="E3640" s="30" t="s">
        <v>2</v>
      </c>
      <c r="F3640">
        <v>660</v>
      </c>
      <c r="G3640">
        <v>660</v>
      </c>
      <c r="H3640">
        <v>0</v>
      </c>
      <c r="I3640">
        <v>462</v>
      </c>
      <c r="J3640">
        <v>2</v>
      </c>
      <c r="K3640">
        <f>TB_VOLUMEDEVENDAS[[#This Row],[Produção]]-TB_VOLUMEDEVENDAS[[#This Row],[Exportação]]</f>
        <v>460</v>
      </c>
    </row>
    <row r="3641" spans="1:11" x14ac:dyDescent="0.2">
      <c r="A3641" s="56">
        <v>2</v>
      </c>
      <c r="B3641">
        <v>1984</v>
      </c>
      <c r="C3641" t="s">
        <v>17</v>
      </c>
      <c r="D3641" s="58">
        <v>30713</v>
      </c>
      <c r="E3641" s="30" t="s">
        <v>2</v>
      </c>
      <c r="F3641">
        <v>483</v>
      </c>
      <c r="G3641">
        <v>483</v>
      </c>
      <c r="H3641">
        <v>0</v>
      </c>
      <c r="I3641">
        <v>435</v>
      </c>
      <c r="J3641">
        <v>11</v>
      </c>
      <c r="K3641">
        <f>TB_VOLUMEDEVENDAS[[#This Row],[Produção]]-TB_VOLUMEDEVENDAS[[#This Row],[Exportação]]</f>
        <v>424</v>
      </c>
    </row>
    <row r="3642" spans="1:11" x14ac:dyDescent="0.2">
      <c r="A3642" s="56">
        <v>3</v>
      </c>
      <c r="B3642">
        <v>1984</v>
      </c>
      <c r="C3642" t="s">
        <v>18</v>
      </c>
      <c r="D3642" s="58">
        <v>30742</v>
      </c>
      <c r="E3642" s="30" t="s">
        <v>2</v>
      </c>
      <c r="F3642">
        <v>323</v>
      </c>
      <c r="G3642">
        <v>323</v>
      </c>
      <c r="H3642">
        <v>0</v>
      </c>
      <c r="I3642">
        <v>369</v>
      </c>
      <c r="J3642">
        <v>43</v>
      </c>
      <c r="K3642">
        <f>TB_VOLUMEDEVENDAS[[#This Row],[Produção]]-TB_VOLUMEDEVENDAS[[#This Row],[Exportação]]</f>
        <v>326</v>
      </c>
    </row>
    <row r="3643" spans="1:11" x14ac:dyDescent="0.2">
      <c r="A3643" s="56">
        <v>4</v>
      </c>
      <c r="B3643">
        <v>1984</v>
      </c>
      <c r="C3643" t="s">
        <v>19</v>
      </c>
      <c r="D3643" s="58">
        <v>30773</v>
      </c>
      <c r="E3643" s="30" t="s">
        <v>2</v>
      </c>
      <c r="F3643">
        <v>639</v>
      </c>
      <c r="G3643">
        <v>639</v>
      </c>
      <c r="H3643">
        <v>0</v>
      </c>
      <c r="I3643">
        <v>436</v>
      </c>
      <c r="J3643">
        <v>28</v>
      </c>
      <c r="K3643">
        <f>TB_VOLUMEDEVENDAS[[#This Row],[Produção]]-TB_VOLUMEDEVENDAS[[#This Row],[Exportação]]</f>
        <v>408</v>
      </c>
    </row>
    <row r="3644" spans="1:11" x14ac:dyDescent="0.2">
      <c r="A3644" s="56">
        <v>5</v>
      </c>
      <c r="B3644">
        <v>1984</v>
      </c>
      <c r="C3644" t="s">
        <v>20</v>
      </c>
      <c r="D3644" s="58">
        <v>30803</v>
      </c>
      <c r="E3644" s="30" t="s">
        <v>2</v>
      </c>
      <c r="F3644">
        <v>421</v>
      </c>
      <c r="G3644">
        <v>421</v>
      </c>
      <c r="H3644">
        <v>0</v>
      </c>
      <c r="I3644">
        <v>463</v>
      </c>
      <c r="J3644">
        <v>84</v>
      </c>
      <c r="K3644">
        <f>TB_VOLUMEDEVENDAS[[#This Row],[Produção]]-TB_VOLUMEDEVENDAS[[#This Row],[Exportação]]</f>
        <v>379</v>
      </c>
    </row>
    <row r="3645" spans="1:11" x14ac:dyDescent="0.2">
      <c r="A3645" s="56">
        <v>6</v>
      </c>
      <c r="B3645">
        <v>1984</v>
      </c>
      <c r="C3645" t="s">
        <v>21</v>
      </c>
      <c r="D3645" s="58">
        <v>30834</v>
      </c>
      <c r="E3645" s="30" t="s">
        <v>2</v>
      </c>
      <c r="F3645">
        <v>548</v>
      </c>
      <c r="G3645">
        <v>548</v>
      </c>
      <c r="H3645">
        <v>0</v>
      </c>
      <c r="I3645">
        <v>480</v>
      </c>
      <c r="J3645">
        <v>81</v>
      </c>
      <c r="K3645">
        <f>TB_VOLUMEDEVENDAS[[#This Row],[Produção]]-TB_VOLUMEDEVENDAS[[#This Row],[Exportação]]</f>
        <v>399</v>
      </c>
    </row>
    <row r="3646" spans="1:11" x14ac:dyDescent="0.2">
      <c r="A3646" s="56">
        <v>7</v>
      </c>
      <c r="B3646">
        <v>1984</v>
      </c>
      <c r="C3646" t="s">
        <v>22</v>
      </c>
      <c r="D3646" s="58">
        <v>30864</v>
      </c>
      <c r="E3646" s="30" t="s">
        <v>2</v>
      </c>
      <c r="F3646">
        <v>392</v>
      </c>
      <c r="G3646">
        <v>392</v>
      </c>
      <c r="H3646">
        <v>0</v>
      </c>
      <c r="I3646">
        <v>513</v>
      </c>
      <c r="J3646">
        <v>29</v>
      </c>
      <c r="K3646">
        <f>TB_VOLUMEDEVENDAS[[#This Row],[Produção]]-TB_VOLUMEDEVENDAS[[#This Row],[Exportação]]</f>
        <v>484</v>
      </c>
    </row>
    <row r="3647" spans="1:11" x14ac:dyDescent="0.2">
      <c r="A3647" s="56">
        <v>8</v>
      </c>
      <c r="B3647">
        <v>1984</v>
      </c>
      <c r="C3647" t="s">
        <v>23</v>
      </c>
      <c r="D3647" s="58">
        <v>30895</v>
      </c>
      <c r="E3647" s="30" t="s">
        <v>2</v>
      </c>
      <c r="F3647">
        <v>515</v>
      </c>
      <c r="G3647">
        <v>515</v>
      </c>
      <c r="H3647">
        <v>0</v>
      </c>
      <c r="I3647">
        <v>563</v>
      </c>
      <c r="J3647">
        <v>45</v>
      </c>
      <c r="K3647">
        <f>TB_VOLUMEDEVENDAS[[#This Row],[Produção]]-TB_VOLUMEDEVENDAS[[#This Row],[Exportação]]</f>
        <v>518</v>
      </c>
    </row>
    <row r="3648" spans="1:11" x14ac:dyDescent="0.2">
      <c r="A3648" s="56">
        <v>9</v>
      </c>
      <c r="B3648">
        <v>1984</v>
      </c>
      <c r="C3648" t="s">
        <v>24</v>
      </c>
      <c r="D3648" s="58">
        <v>30926</v>
      </c>
      <c r="E3648" s="30" t="s">
        <v>2</v>
      </c>
      <c r="F3648">
        <v>410</v>
      </c>
      <c r="G3648">
        <v>410</v>
      </c>
      <c r="H3648">
        <v>0</v>
      </c>
      <c r="I3648">
        <v>483</v>
      </c>
      <c r="J3648">
        <v>131</v>
      </c>
      <c r="K3648">
        <f>TB_VOLUMEDEVENDAS[[#This Row],[Produção]]-TB_VOLUMEDEVENDAS[[#This Row],[Exportação]]</f>
        <v>352</v>
      </c>
    </row>
    <row r="3649" spans="1:11" x14ac:dyDescent="0.2">
      <c r="A3649" s="56">
        <v>10</v>
      </c>
      <c r="B3649">
        <v>1984</v>
      </c>
      <c r="C3649" t="s">
        <v>25</v>
      </c>
      <c r="D3649" s="58">
        <v>30956</v>
      </c>
      <c r="E3649" s="30" t="s">
        <v>2</v>
      </c>
      <c r="F3649">
        <v>481</v>
      </c>
      <c r="G3649">
        <v>481</v>
      </c>
      <c r="H3649">
        <v>0</v>
      </c>
      <c r="I3649">
        <v>670</v>
      </c>
      <c r="J3649">
        <v>18</v>
      </c>
      <c r="K3649">
        <f>TB_VOLUMEDEVENDAS[[#This Row],[Produção]]-TB_VOLUMEDEVENDAS[[#This Row],[Exportação]]</f>
        <v>652</v>
      </c>
    </row>
    <row r="3650" spans="1:11" x14ac:dyDescent="0.2">
      <c r="A3650" s="56">
        <v>11</v>
      </c>
      <c r="B3650">
        <v>1984</v>
      </c>
      <c r="C3650" t="s">
        <v>26</v>
      </c>
      <c r="D3650" s="58">
        <v>30987</v>
      </c>
      <c r="E3650" s="30" t="s">
        <v>2</v>
      </c>
      <c r="F3650">
        <v>683</v>
      </c>
      <c r="G3650">
        <v>683</v>
      </c>
      <c r="H3650">
        <v>0</v>
      </c>
      <c r="I3650">
        <v>652</v>
      </c>
      <c r="J3650">
        <v>32</v>
      </c>
      <c r="K3650">
        <f>TB_VOLUMEDEVENDAS[[#This Row],[Produção]]-TB_VOLUMEDEVENDAS[[#This Row],[Exportação]]</f>
        <v>620</v>
      </c>
    </row>
    <row r="3651" spans="1:11" x14ac:dyDescent="0.2">
      <c r="A3651" s="56">
        <v>12</v>
      </c>
      <c r="B3651">
        <v>1984</v>
      </c>
      <c r="C3651" t="s">
        <v>27</v>
      </c>
      <c r="D3651" s="58">
        <v>31017</v>
      </c>
      <c r="E3651" s="30" t="s">
        <v>2</v>
      </c>
      <c r="F3651">
        <v>442</v>
      </c>
      <c r="G3651">
        <v>442</v>
      </c>
      <c r="H3651">
        <v>0</v>
      </c>
      <c r="I3651">
        <v>453</v>
      </c>
      <c r="J3651">
        <v>116</v>
      </c>
      <c r="K3651">
        <f>TB_VOLUMEDEVENDAS[[#This Row],[Produção]]-TB_VOLUMEDEVENDAS[[#This Row],[Exportação]]</f>
        <v>337</v>
      </c>
    </row>
    <row r="3652" spans="1:11" x14ac:dyDescent="0.2">
      <c r="A3652" s="56">
        <v>1</v>
      </c>
      <c r="B3652">
        <v>1985</v>
      </c>
      <c r="C3652" t="s">
        <v>16</v>
      </c>
      <c r="D3652" s="58">
        <v>31048</v>
      </c>
      <c r="E3652" s="30" t="s">
        <v>2</v>
      </c>
      <c r="F3652">
        <v>557</v>
      </c>
      <c r="G3652">
        <v>557</v>
      </c>
      <c r="H3652">
        <v>0</v>
      </c>
      <c r="I3652">
        <v>532</v>
      </c>
      <c r="J3652">
        <v>28</v>
      </c>
      <c r="K3652">
        <f>TB_VOLUMEDEVENDAS[[#This Row],[Produção]]-TB_VOLUMEDEVENDAS[[#This Row],[Exportação]]</f>
        <v>504</v>
      </c>
    </row>
    <row r="3653" spans="1:11" x14ac:dyDescent="0.2">
      <c r="A3653" s="56">
        <v>2</v>
      </c>
      <c r="B3653">
        <v>1985</v>
      </c>
      <c r="C3653" t="s">
        <v>17</v>
      </c>
      <c r="D3653" s="58">
        <v>31079</v>
      </c>
      <c r="E3653" s="30" t="s">
        <v>2</v>
      </c>
      <c r="F3653">
        <v>494</v>
      </c>
      <c r="G3653">
        <v>494</v>
      </c>
      <c r="H3653">
        <v>0</v>
      </c>
      <c r="I3653">
        <v>533</v>
      </c>
      <c r="J3653">
        <v>19</v>
      </c>
      <c r="K3653">
        <f>TB_VOLUMEDEVENDAS[[#This Row],[Produção]]-TB_VOLUMEDEVENDAS[[#This Row],[Exportação]]</f>
        <v>514</v>
      </c>
    </row>
    <row r="3654" spans="1:11" x14ac:dyDescent="0.2">
      <c r="A3654" s="56">
        <v>3</v>
      </c>
      <c r="B3654">
        <v>1985</v>
      </c>
      <c r="C3654" t="s">
        <v>18</v>
      </c>
      <c r="D3654" s="58">
        <v>31107</v>
      </c>
      <c r="E3654" s="30" t="s">
        <v>2</v>
      </c>
      <c r="F3654">
        <v>354</v>
      </c>
      <c r="G3654">
        <v>354</v>
      </c>
      <c r="H3654">
        <v>0</v>
      </c>
      <c r="I3654">
        <v>592</v>
      </c>
      <c r="J3654">
        <v>37</v>
      </c>
      <c r="K3654">
        <f>TB_VOLUMEDEVENDAS[[#This Row],[Produção]]-TB_VOLUMEDEVENDAS[[#This Row],[Exportação]]</f>
        <v>555</v>
      </c>
    </row>
    <row r="3655" spans="1:11" x14ac:dyDescent="0.2">
      <c r="A3655" s="56">
        <v>4</v>
      </c>
      <c r="B3655">
        <v>1985</v>
      </c>
      <c r="C3655" t="s">
        <v>19</v>
      </c>
      <c r="D3655" s="58">
        <v>31138</v>
      </c>
      <c r="E3655" s="30" t="s">
        <v>2</v>
      </c>
      <c r="F3655">
        <v>354</v>
      </c>
      <c r="G3655">
        <v>354</v>
      </c>
      <c r="H3655">
        <v>0</v>
      </c>
      <c r="I3655">
        <v>353</v>
      </c>
      <c r="J3655">
        <v>135</v>
      </c>
      <c r="K3655">
        <f>TB_VOLUMEDEVENDAS[[#This Row],[Produção]]-TB_VOLUMEDEVENDAS[[#This Row],[Exportação]]</f>
        <v>218</v>
      </c>
    </row>
    <row r="3656" spans="1:11" x14ac:dyDescent="0.2">
      <c r="A3656" s="56">
        <v>5</v>
      </c>
      <c r="B3656">
        <v>1985</v>
      </c>
      <c r="C3656" t="s">
        <v>20</v>
      </c>
      <c r="D3656" s="58">
        <v>31168</v>
      </c>
      <c r="E3656" s="30" t="s">
        <v>2</v>
      </c>
      <c r="F3656">
        <v>511</v>
      </c>
      <c r="G3656">
        <v>511</v>
      </c>
      <c r="H3656">
        <v>0</v>
      </c>
      <c r="I3656">
        <v>426</v>
      </c>
      <c r="J3656">
        <v>69</v>
      </c>
      <c r="K3656">
        <f>TB_VOLUMEDEVENDAS[[#This Row],[Produção]]-TB_VOLUMEDEVENDAS[[#This Row],[Exportação]]</f>
        <v>357</v>
      </c>
    </row>
    <row r="3657" spans="1:11" x14ac:dyDescent="0.2">
      <c r="A3657" s="56">
        <v>6</v>
      </c>
      <c r="B3657">
        <v>1985</v>
      </c>
      <c r="C3657" t="s">
        <v>21</v>
      </c>
      <c r="D3657" s="58">
        <v>31199</v>
      </c>
      <c r="E3657" s="30" t="s">
        <v>2</v>
      </c>
      <c r="F3657">
        <v>428</v>
      </c>
      <c r="G3657">
        <v>428</v>
      </c>
      <c r="H3657">
        <v>0</v>
      </c>
      <c r="I3657">
        <v>544</v>
      </c>
      <c r="J3657">
        <v>63</v>
      </c>
      <c r="K3657">
        <f>TB_VOLUMEDEVENDAS[[#This Row],[Produção]]-TB_VOLUMEDEVENDAS[[#This Row],[Exportação]]</f>
        <v>481</v>
      </c>
    </row>
    <row r="3658" spans="1:11" x14ac:dyDescent="0.2">
      <c r="A3658" s="56">
        <v>7</v>
      </c>
      <c r="B3658">
        <v>1985</v>
      </c>
      <c r="C3658" t="s">
        <v>22</v>
      </c>
      <c r="D3658" s="58">
        <v>31229</v>
      </c>
      <c r="E3658" s="30" t="s">
        <v>2</v>
      </c>
      <c r="F3658">
        <v>673</v>
      </c>
      <c r="G3658">
        <v>673</v>
      </c>
      <c r="H3658">
        <v>0</v>
      </c>
      <c r="I3658">
        <v>826</v>
      </c>
      <c r="J3658">
        <v>89</v>
      </c>
      <c r="K3658">
        <f>TB_VOLUMEDEVENDAS[[#This Row],[Produção]]-TB_VOLUMEDEVENDAS[[#This Row],[Exportação]]</f>
        <v>737</v>
      </c>
    </row>
    <row r="3659" spans="1:11" x14ac:dyDescent="0.2">
      <c r="A3659" s="56">
        <v>8</v>
      </c>
      <c r="B3659">
        <v>1985</v>
      </c>
      <c r="C3659" t="s">
        <v>23</v>
      </c>
      <c r="D3659" s="58">
        <v>31260</v>
      </c>
      <c r="E3659" s="30" t="s">
        <v>2</v>
      </c>
      <c r="F3659">
        <v>726</v>
      </c>
      <c r="G3659">
        <v>726</v>
      </c>
      <c r="H3659">
        <v>0</v>
      </c>
      <c r="I3659">
        <v>731</v>
      </c>
      <c r="J3659">
        <v>43</v>
      </c>
      <c r="K3659">
        <f>TB_VOLUMEDEVENDAS[[#This Row],[Produção]]-TB_VOLUMEDEVENDAS[[#This Row],[Exportação]]</f>
        <v>688</v>
      </c>
    </row>
    <row r="3660" spans="1:11" x14ac:dyDescent="0.2">
      <c r="A3660" s="56">
        <v>9</v>
      </c>
      <c r="B3660">
        <v>1985</v>
      </c>
      <c r="C3660" t="s">
        <v>24</v>
      </c>
      <c r="D3660" s="58">
        <v>31291</v>
      </c>
      <c r="E3660" s="30" t="s">
        <v>2</v>
      </c>
      <c r="F3660">
        <v>718</v>
      </c>
      <c r="G3660">
        <v>718</v>
      </c>
      <c r="H3660">
        <v>0</v>
      </c>
      <c r="I3660">
        <v>789</v>
      </c>
      <c r="J3660">
        <v>25</v>
      </c>
      <c r="K3660">
        <f>TB_VOLUMEDEVENDAS[[#This Row],[Produção]]-TB_VOLUMEDEVENDAS[[#This Row],[Exportação]]</f>
        <v>764</v>
      </c>
    </row>
    <row r="3661" spans="1:11" x14ac:dyDescent="0.2">
      <c r="A3661" s="56">
        <v>10</v>
      </c>
      <c r="B3661">
        <v>1985</v>
      </c>
      <c r="C3661" t="s">
        <v>25</v>
      </c>
      <c r="D3661" s="58">
        <v>31321</v>
      </c>
      <c r="E3661" s="30" t="s">
        <v>2</v>
      </c>
      <c r="F3661">
        <v>955</v>
      </c>
      <c r="G3661">
        <v>955</v>
      </c>
      <c r="H3661">
        <v>0</v>
      </c>
      <c r="I3661">
        <v>882</v>
      </c>
      <c r="J3661">
        <v>42</v>
      </c>
      <c r="K3661">
        <f>TB_VOLUMEDEVENDAS[[#This Row],[Produção]]-TB_VOLUMEDEVENDAS[[#This Row],[Exportação]]</f>
        <v>840</v>
      </c>
    </row>
    <row r="3662" spans="1:11" x14ac:dyDescent="0.2">
      <c r="A3662" s="56">
        <v>11</v>
      </c>
      <c r="B3662">
        <v>1985</v>
      </c>
      <c r="C3662" t="s">
        <v>26</v>
      </c>
      <c r="D3662" s="58">
        <v>31352</v>
      </c>
      <c r="E3662" s="30" t="s">
        <v>2</v>
      </c>
      <c r="F3662">
        <v>717</v>
      </c>
      <c r="G3662">
        <v>717</v>
      </c>
      <c r="H3662">
        <v>0</v>
      </c>
      <c r="I3662">
        <v>769</v>
      </c>
      <c r="J3662">
        <v>12</v>
      </c>
      <c r="K3662">
        <f>TB_VOLUMEDEVENDAS[[#This Row],[Produção]]-TB_VOLUMEDEVENDAS[[#This Row],[Exportação]]</f>
        <v>757</v>
      </c>
    </row>
    <row r="3663" spans="1:11" x14ac:dyDescent="0.2">
      <c r="A3663" s="56">
        <v>12</v>
      </c>
      <c r="B3663">
        <v>1985</v>
      </c>
      <c r="C3663" t="s">
        <v>27</v>
      </c>
      <c r="D3663" s="58">
        <v>31382</v>
      </c>
      <c r="E3663" s="30" t="s">
        <v>2</v>
      </c>
      <c r="F3663">
        <v>654</v>
      </c>
      <c r="G3663">
        <v>654</v>
      </c>
      <c r="H3663">
        <v>0</v>
      </c>
      <c r="I3663">
        <v>582</v>
      </c>
      <c r="J3663">
        <v>70</v>
      </c>
      <c r="K3663">
        <f>TB_VOLUMEDEVENDAS[[#This Row],[Produção]]-TB_VOLUMEDEVENDAS[[#This Row],[Exportação]]</f>
        <v>512</v>
      </c>
    </row>
    <row r="3664" spans="1:11" x14ac:dyDescent="0.2">
      <c r="A3664" s="56">
        <v>1</v>
      </c>
      <c r="B3664">
        <v>1986</v>
      </c>
      <c r="C3664" t="s">
        <v>16</v>
      </c>
      <c r="D3664" s="58">
        <v>31413</v>
      </c>
      <c r="E3664" s="30" t="s">
        <v>2</v>
      </c>
      <c r="F3664">
        <v>593</v>
      </c>
      <c r="G3664">
        <v>593</v>
      </c>
      <c r="H3664">
        <v>0</v>
      </c>
      <c r="I3664">
        <v>802</v>
      </c>
      <c r="J3664">
        <v>48</v>
      </c>
      <c r="K3664">
        <f>TB_VOLUMEDEVENDAS[[#This Row],[Produção]]-TB_VOLUMEDEVENDAS[[#This Row],[Exportação]]</f>
        <v>754</v>
      </c>
    </row>
    <row r="3665" spans="1:11" x14ac:dyDescent="0.2">
      <c r="A3665" s="56">
        <v>2</v>
      </c>
      <c r="B3665">
        <v>1986</v>
      </c>
      <c r="C3665" t="s">
        <v>17</v>
      </c>
      <c r="D3665" s="58">
        <v>31444</v>
      </c>
      <c r="E3665" s="30" t="s">
        <v>2</v>
      </c>
      <c r="F3665">
        <v>610</v>
      </c>
      <c r="G3665">
        <v>610</v>
      </c>
      <c r="H3665">
        <v>0</v>
      </c>
      <c r="I3665">
        <v>665</v>
      </c>
      <c r="J3665">
        <v>16</v>
      </c>
      <c r="K3665">
        <f>TB_VOLUMEDEVENDAS[[#This Row],[Produção]]-TB_VOLUMEDEVENDAS[[#This Row],[Exportação]]</f>
        <v>649</v>
      </c>
    </row>
    <row r="3666" spans="1:11" x14ac:dyDescent="0.2">
      <c r="A3666" s="56">
        <v>3</v>
      </c>
      <c r="B3666">
        <v>1986</v>
      </c>
      <c r="C3666" t="s">
        <v>18</v>
      </c>
      <c r="D3666" s="58">
        <v>31472</v>
      </c>
      <c r="E3666" s="30" t="s">
        <v>2</v>
      </c>
      <c r="F3666">
        <v>620</v>
      </c>
      <c r="G3666">
        <v>620</v>
      </c>
      <c r="H3666">
        <v>0</v>
      </c>
      <c r="I3666">
        <v>665</v>
      </c>
      <c r="J3666">
        <v>16</v>
      </c>
      <c r="K3666">
        <f>TB_VOLUMEDEVENDAS[[#This Row],[Produção]]-TB_VOLUMEDEVENDAS[[#This Row],[Exportação]]</f>
        <v>649</v>
      </c>
    </row>
    <row r="3667" spans="1:11" x14ac:dyDescent="0.2">
      <c r="A3667" s="56">
        <v>4</v>
      </c>
      <c r="B3667">
        <v>1986</v>
      </c>
      <c r="C3667" t="s">
        <v>19</v>
      </c>
      <c r="D3667" s="58">
        <v>31503</v>
      </c>
      <c r="E3667" s="30" t="s">
        <v>2</v>
      </c>
      <c r="F3667">
        <v>761</v>
      </c>
      <c r="G3667">
        <v>761</v>
      </c>
      <c r="H3667">
        <v>0</v>
      </c>
      <c r="I3667">
        <v>834</v>
      </c>
      <c r="J3667">
        <v>59</v>
      </c>
      <c r="K3667">
        <f>TB_VOLUMEDEVENDAS[[#This Row],[Produção]]-TB_VOLUMEDEVENDAS[[#This Row],[Exportação]]</f>
        <v>775</v>
      </c>
    </row>
    <row r="3668" spans="1:11" x14ac:dyDescent="0.2">
      <c r="A3668" s="56">
        <v>5</v>
      </c>
      <c r="B3668">
        <v>1986</v>
      </c>
      <c r="C3668" t="s">
        <v>20</v>
      </c>
      <c r="D3668" s="58">
        <v>31533</v>
      </c>
      <c r="E3668" s="30" t="s">
        <v>2</v>
      </c>
      <c r="F3668">
        <v>846</v>
      </c>
      <c r="G3668">
        <v>846</v>
      </c>
      <c r="H3668">
        <v>0</v>
      </c>
      <c r="I3668">
        <v>769</v>
      </c>
      <c r="J3668">
        <v>17</v>
      </c>
      <c r="K3668">
        <f>TB_VOLUMEDEVENDAS[[#This Row],[Produção]]-TB_VOLUMEDEVENDAS[[#This Row],[Exportação]]</f>
        <v>752</v>
      </c>
    </row>
    <row r="3669" spans="1:11" x14ac:dyDescent="0.2">
      <c r="A3669" s="56">
        <v>6</v>
      </c>
      <c r="B3669">
        <v>1986</v>
      </c>
      <c r="C3669" t="s">
        <v>21</v>
      </c>
      <c r="D3669" s="58">
        <v>31564</v>
      </c>
      <c r="E3669" s="30" t="s">
        <v>2</v>
      </c>
      <c r="F3669">
        <v>499</v>
      </c>
      <c r="G3669">
        <v>499</v>
      </c>
      <c r="H3669">
        <v>0</v>
      </c>
      <c r="I3669">
        <v>795</v>
      </c>
      <c r="J3669">
        <v>14</v>
      </c>
      <c r="K3669">
        <f>TB_VOLUMEDEVENDAS[[#This Row],[Produção]]-TB_VOLUMEDEVENDAS[[#This Row],[Exportação]]</f>
        <v>781</v>
      </c>
    </row>
    <row r="3670" spans="1:11" x14ac:dyDescent="0.2">
      <c r="A3670" s="56">
        <v>7</v>
      </c>
      <c r="B3670">
        <v>1986</v>
      </c>
      <c r="C3670" t="s">
        <v>22</v>
      </c>
      <c r="D3670" s="58">
        <v>31594</v>
      </c>
      <c r="E3670" s="30" t="s">
        <v>2</v>
      </c>
      <c r="F3670">
        <v>1046</v>
      </c>
      <c r="G3670">
        <v>1046</v>
      </c>
      <c r="H3670">
        <v>0</v>
      </c>
      <c r="I3670">
        <v>888</v>
      </c>
      <c r="J3670">
        <v>90</v>
      </c>
      <c r="K3670">
        <f>TB_VOLUMEDEVENDAS[[#This Row],[Produção]]-TB_VOLUMEDEVENDAS[[#This Row],[Exportação]]</f>
        <v>798</v>
      </c>
    </row>
    <row r="3671" spans="1:11" x14ac:dyDescent="0.2">
      <c r="A3671" s="56">
        <v>8</v>
      </c>
      <c r="B3671">
        <v>1986</v>
      </c>
      <c r="C3671" t="s">
        <v>23</v>
      </c>
      <c r="D3671" s="58">
        <v>31625</v>
      </c>
      <c r="E3671" s="30" t="s">
        <v>2</v>
      </c>
      <c r="F3671">
        <v>793</v>
      </c>
      <c r="G3671">
        <v>793</v>
      </c>
      <c r="H3671">
        <v>0</v>
      </c>
      <c r="I3671">
        <v>891</v>
      </c>
      <c r="J3671">
        <v>27</v>
      </c>
      <c r="K3671">
        <f>TB_VOLUMEDEVENDAS[[#This Row],[Produção]]-TB_VOLUMEDEVENDAS[[#This Row],[Exportação]]</f>
        <v>864</v>
      </c>
    </row>
    <row r="3672" spans="1:11" x14ac:dyDescent="0.2">
      <c r="A3672" s="56">
        <v>9</v>
      </c>
      <c r="B3672">
        <v>1986</v>
      </c>
      <c r="C3672" t="s">
        <v>24</v>
      </c>
      <c r="D3672" s="58">
        <v>31656</v>
      </c>
      <c r="E3672" s="30" t="s">
        <v>2</v>
      </c>
      <c r="F3672">
        <v>796</v>
      </c>
      <c r="G3672">
        <v>796</v>
      </c>
      <c r="H3672">
        <v>0</v>
      </c>
      <c r="I3672">
        <v>1079</v>
      </c>
      <c r="J3672">
        <v>106</v>
      </c>
      <c r="K3672">
        <f>TB_VOLUMEDEVENDAS[[#This Row],[Produção]]-TB_VOLUMEDEVENDAS[[#This Row],[Exportação]]</f>
        <v>973</v>
      </c>
    </row>
    <row r="3673" spans="1:11" x14ac:dyDescent="0.2">
      <c r="A3673" s="56">
        <v>10</v>
      </c>
      <c r="B3673">
        <v>1986</v>
      </c>
      <c r="C3673" t="s">
        <v>25</v>
      </c>
      <c r="D3673" s="58">
        <v>31686</v>
      </c>
      <c r="E3673" s="30" t="s">
        <v>2</v>
      </c>
      <c r="F3673">
        <v>1190</v>
      </c>
      <c r="G3673">
        <v>1190</v>
      </c>
      <c r="H3673">
        <v>0</v>
      </c>
      <c r="I3673">
        <v>1082</v>
      </c>
      <c r="J3673">
        <v>49</v>
      </c>
      <c r="K3673">
        <f>TB_VOLUMEDEVENDAS[[#This Row],[Produção]]-TB_VOLUMEDEVENDAS[[#This Row],[Exportação]]</f>
        <v>1033</v>
      </c>
    </row>
    <row r="3674" spans="1:11" x14ac:dyDescent="0.2">
      <c r="A3674" s="56">
        <v>11</v>
      </c>
      <c r="B3674">
        <v>1986</v>
      </c>
      <c r="C3674" t="s">
        <v>26</v>
      </c>
      <c r="D3674" s="58">
        <v>31717</v>
      </c>
      <c r="E3674" s="30" t="s">
        <v>2</v>
      </c>
      <c r="F3674">
        <v>305</v>
      </c>
      <c r="G3674">
        <v>305</v>
      </c>
      <c r="H3674">
        <v>0</v>
      </c>
      <c r="I3674">
        <v>857</v>
      </c>
      <c r="J3674">
        <v>129</v>
      </c>
      <c r="K3674">
        <f>TB_VOLUMEDEVENDAS[[#This Row],[Produção]]-TB_VOLUMEDEVENDAS[[#This Row],[Exportação]]</f>
        <v>728</v>
      </c>
    </row>
    <row r="3675" spans="1:11" x14ac:dyDescent="0.2">
      <c r="A3675" s="56">
        <v>12</v>
      </c>
      <c r="B3675">
        <v>1986</v>
      </c>
      <c r="C3675" t="s">
        <v>27</v>
      </c>
      <c r="D3675" s="58">
        <v>31747</v>
      </c>
      <c r="E3675" s="30" t="s">
        <v>2</v>
      </c>
      <c r="F3675">
        <v>429</v>
      </c>
      <c r="G3675">
        <v>429</v>
      </c>
      <c r="H3675">
        <v>0</v>
      </c>
      <c r="I3675">
        <v>807</v>
      </c>
      <c r="J3675">
        <v>151</v>
      </c>
      <c r="K3675">
        <f>TB_VOLUMEDEVENDAS[[#This Row],[Produção]]-TB_VOLUMEDEVENDAS[[#This Row],[Exportação]]</f>
        <v>656</v>
      </c>
    </row>
    <row r="3676" spans="1:11" x14ac:dyDescent="0.2">
      <c r="A3676" s="56">
        <v>1</v>
      </c>
      <c r="B3676">
        <v>1987</v>
      </c>
      <c r="C3676" t="s">
        <v>16</v>
      </c>
      <c r="D3676" s="58">
        <v>31778</v>
      </c>
      <c r="E3676" s="30" t="s">
        <v>2</v>
      </c>
      <c r="F3676">
        <v>1103</v>
      </c>
      <c r="G3676">
        <v>1103</v>
      </c>
      <c r="H3676">
        <v>0</v>
      </c>
      <c r="I3676">
        <v>781</v>
      </c>
      <c r="J3676">
        <v>108</v>
      </c>
      <c r="K3676">
        <f>TB_VOLUMEDEVENDAS[[#This Row],[Produção]]-TB_VOLUMEDEVENDAS[[#This Row],[Exportação]]</f>
        <v>673</v>
      </c>
    </row>
    <row r="3677" spans="1:11" x14ac:dyDescent="0.2">
      <c r="A3677" s="56">
        <v>2</v>
      </c>
      <c r="B3677">
        <v>1987</v>
      </c>
      <c r="C3677" t="s">
        <v>17</v>
      </c>
      <c r="D3677" s="58">
        <v>31809</v>
      </c>
      <c r="E3677" s="30" t="s">
        <v>2</v>
      </c>
      <c r="F3677">
        <v>663</v>
      </c>
      <c r="G3677">
        <v>663</v>
      </c>
      <c r="H3677">
        <v>0</v>
      </c>
      <c r="I3677">
        <v>870</v>
      </c>
      <c r="J3677">
        <v>78</v>
      </c>
      <c r="K3677">
        <f>TB_VOLUMEDEVENDAS[[#This Row],[Produção]]-TB_VOLUMEDEVENDAS[[#This Row],[Exportação]]</f>
        <v>792</v>
      </c>
    </row>
    <row r="3678" spans="1:11" x14ac:dyDescent="0.2">
      <c r="A3678" s="56">
        <v>3</v>
      </c>
      <c r="B3678">
        <v>1987</v>
      </c>
      <c r="C3678" t="s">
        <v>18</v>
      </c>
      <c r="D3678" s="58">
        <v>31837</v>
      </c>
      <c r="E3678" s="30" t="s">
        <v>2</v>
      </c>
      <c r="F3678">
        <v>579</v>
      </c>
      <c r="G3678">
        <v>579</v>
      </c>
      <c r="H3678">
        <v>0</v>
      </c>
      <c r="I3678">
        <v>903</v>
      </c>
      <c r="J3678">
        <v>149</v>
      </c>
      <c r="K3678">
        <f>TB_VOLUMEDEVENDAS[[#This Row],[Produção]]-TB_VOLUMEDEVENDAS[[#This Row],[Exportação]]</f>
        <v>754</v>
      </c>
    </row>
    <row r="3679" spans="1:11" x14ac:dyDescent="0.2">
      <c r="A3679" s="56">
        <v>4</v>
      </c>
      <c r="B3679">
        <v>1987</v>
      </c>
      <c r="C3679" t="s">
        <v>19</v>
      </c>
      <c r="D3679" s="58">
        <v>31868</v>
      </c>
      <c r="E3679" s="30" t="s">
        <v>2</v>
      </c>
      <c r="F3679">
        <v>920</v>
      </c>
      <c r="G3679">
        <v>920</v>
      </c>
      <c r="H3679">
        <v>0</v>
      </c>
      <c r="I3679">
        <v>851</v>
      </c>
      <c r="J3679">
        <v>56</v>
      </c>
      <c r="K3679">
        <f>TB_VOLUMEDEVENDAS[[#This Row],[Produção]]-TB_VOLUMEDEVENDAS[[#This Row],[Exportação]]</f>
        <v>795</v>
      </c>
    </row>
    <row r="3680" spans="1:11" x14ac:dyDescent="0.2">
      <c r="A3680" s="56">
        <v>5</v>
      </c>
      <c r="B3680">
        <v>1987</v>
      </c>
      <c r="C3680" t="s">
        <v>20</v>
      </c>
      <c r="D3680" s="58">
        <v>31898</v>
      </c>
      <c r="E3680" s="30" t="s">
        <v>2</v>
      </c>
      <c r="F3680">
        <v>828</v>
      </c>
      <c r="G3680">
        <v>828</v>
      </c>
      <c r="H3680">
        <v>0</v>
      </c>
      <c r="I3680">
        <v>970</v>
      </c>
      <c r="J3680">
        <v>243</v>
      </c>
      <c r="K3680">
        <f>TB_VOLUMEDEVENDAS[[#This Row],[Produção]]-TB_VOLUMEDEVENDAS[[#This Row],[Exportação]]</f>
        <v>727</v>
      </c>
    </row>
    <row r="3681" spans="1:11" x14ac:dyDescent="0.2">
      <c r="A3681" s="56">
        <v>6</v>
      </c>
      <c r="B3681">
        <v>1987</v>
      </c>
      <c r="C3681" t="s">
        <v>21</v>
      </c>
      <c r="D3681" s="58">
        <v>31929</v>
      </c>
      <c r="E3681" s="30" t="s">
        <v>2</v>
      </c>
      <c r="F3681">
        <v>498</v>
      </c>
      <c r="G3681">
        <v>498</v>
      </c>
      <c r="H3681">
        <v>0</v>
      </c>
      <c r="I3681">
        <v>1002</v>
      </c>
      <c r="J3681">
        <v>125</v>
      </c>
      <c r="K3681">
        <f>TB_VOLUMEDEVENDAS[[#This Row],[Produção]]-TB_VOLUMEDEVENDAS[[#This Row],[Exportação]]</f>
        <v>877</v>
      </c>
    </row>
    <row r="3682" spans="1:11" x14ac:dyDescent="0.2">
      <c r="A3682" s="56">
        <v>7</v>
      </c>
      <c r="B3682">
        <v>1987</v>
      </c>
      <c r="C3682" t="s">
        <v>22</v>
      </c>
      <c r="D3682" s="58">
        <v>31959</v>
      </c>
      <c r="E3682" s="30" t="s">
        <v>2</v>
      </c>
      <c r="F3682">
        <v>879</v>
      </c>
      <c r="G3682">
        <v>879</v>
      </c>
      <c r="H3682">
        <v>0</v>
      </c>
      <c r="I3682">
        <v>1098</v>
      </c>
      <c r="J3682">
        <v>180</v>
      </c>
      <c r="K3682">
        <f>TB_VOLUMEDEVENDAS[[#This Row],[Produção]]-TB_VOLUMEDEVENDAS[[#This Row],[Exportação]]</f>
        <v>918</v>
      </c>
    </row>
    <row r="3683" spans="1:11" x14ac:dyDescent="0.2">
      <c r="A3683" s="56">
        <v>8</v>
      </c>
      <c r="B3683">
        <v>1987</v>
      </c>
      <c r="C3683" t="s">
        <v>23</v>
      </c>
      <c r="D3683" s="58">
        <v>31990</v>
      </c>
      <c r="E3683" s="30" t="s">
        <v>2</v>
      </c>
      <c r="F3683">
        <v>875</v>
      </c>
      <c r="G3683">
        <v>875</v>
      </c>
      <c r="H3683">
        <v>0</v>
      </c>
      <c r="I3683">
        <v>1079</v>
      </c>
      <c r="J3683">
        <v>180</v>
      </c>
      <c r="K3683">
        <f>TB_VOLUMEDEVENDAS[[#This Row],[Produção]]-TB_VOLUMEDEVENDAS[[#This Row],[Exportação]]</f>
        <v>899</v>
      </c>
    </row>
    <row r="3684" spans="1:11" x14ac:dyDescent="0.2">
      <c r="A3684" s="56">
        <v>9</v>
      </c>
      <c r="B3684">
        <v>1987</v>
      </c>
      <c r="C3684" t="s">
        <v>24</v>
      </c>
      <c r="D3684" s="58">
        <v>32021</v>
      </c>
      <c r="E3684" s="30" t="s">
        <v>2</v>
      </c>
      <c r="F3684">
        <v>1128</v>
      </c>
      <c r="G3684">
        <v>1128</v>
      </c>
      <c r="H3684">
        <v>0</v>
      </c>
      <c r="I3684">
        <v>1284</v>
      </c>
      <c r="J3684">
        <v>291</v>
      </c>
      <c r="K3684">
        <f>TB_VOLUMEDEVENDAS[[#This Row],[Produção]]-TB_VOLUMEDEVENDAS[[#This Row],[Exportação]]</f>
        <v>993</v>
      </c>
    </row>
    <row r="3685" spans="1:11" x14ac:dyDescent="0.2">
      <c r="A3685" s="56">
        <v>10</v>
      </c>
      <c r="B3685">
        <v>1987</v>
      </c>
      <c r="C3685" t="s">
        <v>25</v>
      </c>
      <c r="D3685" s="58">
        <v>32051</v>
      </c>
      <c r="E3685" s="30" t="s">
        <v>2</v>
      </c>
      <c r="F3685">
        <v>963</v>
      </c>
      <c r="G3685">
        <v>963</v>
      </c>
      <c r="H3685">
        <v>0</v>
      </c>
      <c r="I3685">
        <v>1188</v>
      </c>
      <c r="J3685">
        <v>140</v>
      </c>
      <c r="K3685">
        <f>TB_VOLUMEDEVENDAS[[#This Row],[Produção]]-TB_VOLUMEDEVENDAS[[#This Row],[Exportação]]</f>
        <v>1048</v>
      </c>
    </row>
    <row r="3686" spans="1:11" x14ac:dyDescent="0.2">
      <c r="A3686" s="56">
        <v>11</v>
      </c>
      <c r="B3686">
        <v>1987</v>
      </c>
      <c r="C3686" t="s">
        <v>26</v>
      </c>
      <c r="D3686" s="58">
        <v>32082</v>
      </c>
      <c r="E3686" s="30" t="s">
        <v>2</v>
      </c>
      <c r="F3686">
        <v>802</v>
      </c>
      <c r="G3686">
        <v>802</v>
      </c>
      <c r="H3686">
        <v>0</v>
      </c>
      <c r="I3686">
        <v>1024</v>
      </c>
      <c r="J3686">
        <v>391</v>
      </c>
      <c r="K3686">
        <f>TB_VOLUMEDEVENDAS[[#This Row],[Produção]]-TB_VOLUMEDEVENDAS[[#This Row],[Exportação]]</f>
        <v>633</v>
      </c>
    </row>
    <row r="3687" spans="1:11" x14ac:dyDescent="0.2">
      <c r="A3687" s="56">
        <v>12</v>
      </c>
      <c r="B3687">
        <v>1987</v>
      </c>
      <c r="C3687" t="s">
        <v>27</v>
      </c>
      <c r="D3687" s="58">
        <v>32112</v>
      </c>
      <c r="E3687" s="30" t="s">
        <v>2</v>
      </c>
      <c r="F3687">
        <v>830</v>
      </c>
      <c r="G3687">
        <v>830</v>
      </c>
      <c r="H3687">
        <v>0</v>
      </c>
      <c r="I3687">
        <v>764</v>
      </c>
      <c r="J3687">
        <v>202</v>
      </c>
      <c r="K3687">
        <f>TB_VOLUMEDEVENDAS[[#This Row],[Produção]]-TB_VOLUMEDEVENDAS[[#This Row],[Exportação]]</f>
        <v>562</v>
      </c>
    </row>
    <row r="3688" spans="1:11" x14ac:dyDescent="0.2">
      <c r="A3688" s="56">
        <v>1</v>
      </c>
      <c r="B3688">
        <v>1988</v>
      </c>
      <c r="C3688" t="s">
        <v>16</v>
      </c>
      <c r="D3688" s="58">
        <v>32143</v>
      </c>
      <c r="E3688" s="30" t="s">
        <v>2</v>
      </c>
      <c r="F3688">
        <v>511</v>
      </c>
      <c r="G3688">
        <v>511</v>
      </c>
      <c r="H3688">
        <v>0</v>
      </c>
      <c r="I3688">
        <v>721</v>
      </c>
      <c r="J3688">
        <v>153</v>
      </c>
      <c r="K3688">
        <f>TB_VOLUMEDEVENDAS[[#This Row],[Produção]]-TB_VOLUMEDEVENDAS[[#This Row],[Exportação]]</f>
        <v>568</v>
      </c>
    </row>
    <row r="3689" spans="1:11" x14ac:dyDescent="0.2">
      <c r="A3689" s="56">
        <v>2</v>
      </c>
      <c r="B3689">
        <v>1988</v>
      </c>
      <c r="C3689" t="s">
        <v>17</v>
      </c>
      <c r="D3689" s="58">
        <v>32174</v>
      </c>
      <c r="E3689" s="30" t="s">
        <v>2</v>
      </c>
      <c r="F3689">
        <v>832</v>
      </c>
      <c r="G3689">
        <v>832</v>
      </c>
      <c r="H3689">
        <v>0</v>
      </c>
      <c r="I3689">
        <v>929</v>
      </c>
      <c r="J3689">
        <v>182</v>
      </c>
      <c r="K3689">
        <f>TB_VOLUMEDEVENDAS[[#This Row],[Produção]]-TB_VOLUMEDEVENDAS[[#This Row],[Exportação]]</f>
        <v>747</v>
      </c>
    </row>
    <row r="3690" spans="1:11" x14ac:dyDescent="0.2">
      <c r="A3690" s="56">
        <v>3</v>
      </c>
      <c r="B3690">
        <v>1988</v>
      </c>
      <c r="C3690" t="s">
        <v>18</v>
      </c>
      <c r="D3690" s="58">
        <v>32203</v>
      </c>
      <c r="E3690" s="30" t="s">
        <v>2</v>
      </c>
      <c r="F3690">
        <v>954</v>
      </c>
      <c r="G3690">
        <v>954</v>
      </c>
      <c r="H3690">
        <v>0</v>
      </c>
      <c r="I3690">
        <v>1339</v>
      </c>
      <c r="J3690">
        <v>254</v>
      </c>
      <c r="K3690">
        <f>TB_VOLUMEDEVENDAS[[#This Row],[Produção]]-TB_VOLUMEDEVENDAS[[#This Row],[Exportação]]</f>
        <v>1085</v>
      </c>
    </row>
    <row r="3691" spans="1:11" x14ac:dyDescent="0.2">
      <c r="A3691" s="56">
        <v>4</v>
      </c>
      <c r="B3691">
        <v>1988</v>
      </c>
      <c r="C3691" t="s">
        <v>19</v>
      </c>
      <c r="D3691" s="58">
        <v>32234</v>
      </c>
      <c r="E3691" s="30" t="s">
        <v>2</v>
      </c>
      <c r="F3691">
        <v>1178</v>
      </c>
      <c r="G3691">
        <v>1178</v>
      </c>
      <c r="H3691">
        <v>0</v>
      </c>
      <c r="I3691">
        <v>1273</v>
      </c>
      <c r="J3691">
        <v>207</v>
      </c>
      <c r="K3691">
        <f>TB_VOLUMEDEVENDAS[[#This Row],[Produção]]-TB_VOLUMEDEVENDAS[[#This Row],[Exportação]]</f>
        <v>1066</v>
      </c>
    </row>
    <row r="3692" spans="1:11" x14ac:dyDescent="0.2">
      <c r="A3692" s="56">
        <v>5</v>
      </c>
      <c r="B3692">
        <v>1988</v>
      </c>
      <c r="C3692" t="s">
        <v>20</v>
      </c>
      <c r="D3692" s="58">
        <v>32264</v>
      </c>
      <c r="E3692" s="30" t="s">
        <v>2</v>
      </c>
      <c r="F3692">
        <v>1103</v>
      </c>
      <c r="G3692">
        <v>1103</v>
      </c>
      <c r="H3692">
        <v>0</v>
      </c>
      <c r="I3692">
        <v>1271</v>
      </c>
      <c r="J3692">
        <v>270</v>
      </c>
      <c r="K3692">
        <f>TB_VOLUMEDEVENDAS[[#This Row],[Produção]]-TB_VOLUMEDEVENDAS[[#This Row],[Exportação]]</f>
        <v>1001</v>
      </c>
    </row>
    <row r="3693" spans="1:11" x14ac:dyDescent="0.2">
      <c r="A3693" s="56">
        <v>6</v>
      </c>
      <c r="B3693">
        <v>1988</v>
      </c>
      <c r="C3693" t="s">
        <v>21</v>
      </c>
      <c r="D3693" s="58">
        <v>32295</v>
      </c>
      <c r="E3693" s="30" t="s">
        <v>2</v>
      </c>
      <c r="F3693">
        <v>1197</v>
      </c>
      <c r="G3693">
        <v>1197</v>
      </c>
      <c r="H3693">
        <v>0</v>
      </c>
      <c r="I3693">
        <v>1597</v>
      </c>
      <c r="J3693">
        <v>326</v>
      </c>
      <c r="K3693">
        <f>TB_VOLUMEDEVENDAS[[#This Row],[Produção]]-TB_VOLUMEDEVENDAS[[#This Row],[Exportação]]</f>
        <v>1271</v>
      </c>
    </row>
    <row r="3694" spans="1:11" x14ac:dyDescent="0.2">
      <c r="A3694" s="56">
        <v>7</v>
      </c>
      <c r="B3694">
        <v>1988</v>
      </c>
      <c r="C3694" t="s">
        <v>22</v>
      </c>
      <c r="D3694" s="58">
        <v>32325</v>
      </c>
      <c r="E3694" s="30" t="s">
        <v>2</v>
      </c>
      <c r="F3694">
        <v>1368</v>
      </c>
      <c r="G3694">
        <v>1368</v>
      </c>
      <c r="H3694">
        <v>0</v>
      </c>
      <c r="I3694">
        <v>1613</v>
      </c>
      <c r="J3694">
        <v>144</v>
      </c>
      <c r="K3694">
        <f>TB_VOLUMEDEVENDAS[[#This Row],[Produção]]-TB_VOLUMEDEVENDAS[[#This Row],[Exportação]]</f>
        <v>1469</v>
      </c>
    </row>
    <row r="3695" spans="1:11" x14ac:dyDescent="0.2">
      <c r="A3695" s="56">
        <v>8</v>
      </c>
      <c r="B3695">
        <v>1988</v>
      </c>
      <c r="C3695" t="s">
        <v>23</v>
      </c>
      <c r="D3695" s="58">
        <v>32356</v>
      </c>
      <c r="E3695" s="30" t="s">
        <v>2</v>
      </c>
      <c r="F3695">
        <v>1478</v>
      </c>
      <c r="G3695">
        <v>1478</v>
      </c>
      <c r="H3695">
        <v>0</v>
      </c>
      <c r="I3695">
        <v>1876</v>
      </c>
      <c r="J3695">
        <v>376</v>
      </c>
      <c r="K3695">
        <f>TB_VOLUMEDEVENDAS[[#This Row],[Produção]]-TB_VOLUMEDEVENDAS[[#This Row],[Exportação]]</f>
        <v>1500</v>
      </c>
    </row>
    <row r="3696" spans="1:11" x14ac:dyDescent="0.2">
      <c r="A3696" s="56">
        <v>9</v>
      </c>
      <c r="B3696">
        <v>1988</v>
      </c>
      <c r="C3696" t="s">
        <v>24</v>
      </c>
      <c r="D3696" s="58">
        <v>32387</v>
      </c>
      <c r="E3696" s="30" t="s">
        <v>2</v>
      </c>
      <c r="F3696">
        <v>1345</v>
      </c>
      <c r="G3696">
        <v>1345</v>
      </c>
      <c r="H3696">
        <v>0</v>
      </c>
      <c r="I3696">
        <v>1791</v>
      </c>
      <c r="J3696">
        <v>245</v>
      </c>
      <c r="K3696">
        <f>TB_VOLUMEDEVENDAS[[#This Row],[Produção]]-TB_VOLUMEDEVENDAS[[#This Row],[Exportação]]</f>
        <v>1546</v>
      </c>
    </row>
    <row r="3697" spans="1:11" x14ac:dyDescent="0.2">
      <c r="A3697" s="56">
        <v>10</v>
      </c>
      <c r="B3697">
        <v>1988</v>
      </c>
      <c r="C3697" t="s">
        <v>25</v>
      </c>
      <c r="D3697" s="58">
        <v>32417</v>
      </c>
      <c r="E3697" s="30" t="s">
        <v>2</v>
      </c>
      <c r="F3697">
        <v>1352</v>
      </c>
      <c r="G3697">
        <v>1352</v>
      </c>
      <c r="H3697">
        <v>0</v>
      </c>
      <c r="I3697">
        <v>1498</v>
      </c>
      <c r="J3697">
        <v>359</v>
      </c>
      <c r="K3697">
        <f>TB_VOLUMEDEVENDAS[[#This Row],[Produção]]-TB_VOLUMEDEVENDAS[[#This Row],[Exportação]]</f>
        <v>1139</v>
      </c>
    </row>
    <row r="3698" spans="1:11" x14ac:dyDescent="0.2">
      <c r="A3698" s="56">
        <v>11</v>
      </c>
      <c r="B3698">
        <v>1988</v>
      </c>
      <c r="C3698" t="s">
        <v>26</v>
      </c>
      <c r="D3698" s="58">
        <v>32448</v>
      </c>
      <c r="E3698" s="30" t="s">
        <v>2</v>
      </c>
      <c r="F3698">
        <v>1023</v>
      </c>
      <c r="G3698">
        <v>1023</v>
      </c>
      <c r="H3698">
        <v>0</v>
      </c>
      <c r="I3698">
        <v>1422</v>
      </c>
      <c r="J3698">
        <v>351</v>
      </c>
      <c r="K3698">
        <f>TB_VOLUMEDEVENDAS[[#This Row],[Produção]]-TB_VOLUMEDEVENDAS[[#This Row],[Exportação]]</f>
        <v>1071</v>
      </c>
    </row>
    <row r="3699" spans="1:11" x14ac:dyDescent="0.2">
      <c r="A3699" s="56">
        <v>12</v>
      </c>
      <c r="B3699">
        <v>1988</v>
      </c>
      <c r="C3699" t="s">
        <v>27</v>
      </c>
      <c r="D3699" s="58">
        <v>32478</v>
      </c>
      <c r="E3699" s="30" t="s">
        <v>2</v>
      </c>
      <c r="F3699">
        <v>627</v>
      </c>
      <c r="G3699">
        <v>627</v>
      </c>
      <c r="H3699">
        <v>0</v>
      </c>
      <c r="I3699">
        <v>702</v>
      </c>
      <c r="J3699">
        <v>322</v>
      </c>
      <c r="K3699">
        <f>TB_VOLUMEDEVENDAS[[#This Row],[Produção]]-TB_VOLUMEDEVENDAS[[#This Row],[Exportação]]</f>
        <v>380</v>
      </c>
    </row>
    <row r="3700" spans="1:11" x14ac:dyDescent="0.2">
      <c r="A3700" s="56">
        <v>1</v>
      </c>
      <c r="B3700">
        <v>1989</v>
      </c>
      <c r="C3700" t="s">
        <v>16</v>
      </c>
      <c r="D3700" s="58">
        <v>32509</v>
      </c>
      <c r="E3700" s="30" t="s">
        <v>2</v>
      </c>
      <c r="F3700">
        <v>600</v>
      </c>
      <c r="G3700">
        <v>600</v>
      </c>
      <c r="H3700">
        <v>0</v>
      </c>
      <c r="I3700">
        <v>1188</v>
      </c>
      <c r="J3700">
        <v>164</v>
      </c>
      <c r="K3700">
        <f>TB_VOLUMEDEVENDAS[[#This Row],[Produção]]-TB_VOLUMEDEVENDAS[[#This Row],[Exportação]]</f>
        <v>1024</v>
      </c>
    </row>
    <row r="3701" spans="1:11" x14ac:dyDescent="0.2">
      <c r="A3701" s="56">
        <v>2</v>
      </c>
      <c r="B3701">
        <v>1989</v>
      </c>
      <c r="C3701" t="s">
        <v>17</v>
      </c>
      <c r="D3701" s="58">
        <v>32540</v>
      </c>
      <c r="E3701" s="30" t="s">
        <v>2</v>
      </c>
      <c r="F3701">
        <v>468</v>
      </c>
      <c r="G3701">
        <v>468</v>
      </c>
      <c r="H3701">
        <v>0</v>
      </c>
      <c r="I3701">
        <v>1049</v>
      </c>
      <c r="J3701">
        <v>227</v>
      </c>
      <c r="K3701">
        <f>TB_VOLUMEDEVENDAS[[#This Row],[Produção]]-TB_VOLUMEDEVENDAS[[#This Row],[Exportação]]</f>
        <v>822</v>
      </c>
    </row>
    <row r="3702" spans="1:11" x14ac:dyDescent="0.2">
      <c r="A3702" s="56">
        <v>3</v>
      </c>
      <c r="B3702">
        <v>1989</v>
      </c>
      <c r="C3702" t="s">
        <v>18</v>
      </c>
      <c r="D3702" s="58">
        <v>32568</v>
      </c>
      <c r="E3702" s="30" t="s">
        <v>2</v>
      </c>
      <c r="F3702">
        <v>893</v>
      </c>
      <c r="G3702">
        <v>893</v>
      </c>
      <c r="H3702">
        <v>0</v>
      </c>
      <c r="I3702">
        <v>720</v>
      </c>
      <c r="J3702">
        <v>186</v>
      </c>
      <c r="K3702">
        <f>TB_VOLUMEDEVENDAS[[#This Row],[Produção]]-TB_VOLUMEDEVENDAS[[#This Row],[Exportação]]</f>
        <v>534</v>
      </c>
    </row>
    <row r="3703" spans="1:11" x14ac:dyDescent="0.2">
      <c r="A3703" s="56">
        <v>4</v>
      </c>
      <c r="B3703">
        <v>1989</v>
      </c>
      <c r="C3703" t="s">
        <v>19</v>
      </c>
      <c r="D3703" s="58">
        <v>32599</v>
      </c>
      <c r="E3703" s="30" t="s">
        <v>2</v>
      </c>
      <c r="F3703">
        <v>676</v>
      </c>
      <c r="G3703">
        <v>676</v>
      </c>
      <c r="H3703">
        <v>0</v>
      </c>
      <c r="I3703">
        <v>730</v>
      </c>
      <c r="J3703">
        <v>205</v>
      </c>
      <c r="K3703">
        <f>TB_VOLUMEDEVENDAS[[#This Row],[Produção]]-TB_VOLUMEDEVENDAS[[#This Row],[Exportação]]</f>
        <v>525</v>
      </c>
    </row>
    <row r="3704" spans="1:11" x14ac:dyDescent="0.2">
      <c r="A3704" s="56">
        <v>5</v>
      </c>
      <c r="B3704">
        <v>1989</v>
      </c>
      <c r="C3704" t="s">
        <v>20</v>
      </c>
      <c r="D3704" s="58">
        <v>32629</v>
      </c>
      <c r="E3704" s="30" t="s">
        <v>2</v>
      </c>
      <c r="F3704">
        <v>882</v>
      </c>
      <c r="G3704">
        <v>882</v>
      </c>
      <c r="H3704">
        <v>0</v>
      </c>
      <c r="I3704">
        <v>1013</v>
      </c>
      <c r="J3704">
        <v>163</v>
      </c>
      <c r="K3704">
        <f>TB_VOLUMEDEVENDAS[[#This Row],[Produção]]-TB_VOLUMEDEVENDAS[[#This Row],[Exportação]]</f>
        <v>850</v>
      </c>
    </row>
    <row r="3705" spans="1:11" x14ac:dyDescent="0.2">
      <c r="A3705" s="56">
        <v>6</v>
      </c>
      <c r="B3705">
        <v>1989</v>
      </c>
      <c r="C3705" t="s">
        <v>21</v>
      </c>
      <c r="D3705" s="58">
        <v>32660</v>
      </c>
      <c r="E3705" s="30" t="s">
        <v>2</v>
      </c>
      <c r="F3705">
        <v>940</v>
      </c>
      <c r="G3705">
        <v>940</v>
      </c>
      <c r="H3705">
        <v>0</v>
      </c>
      <c r="I3705">
        <v>1354</v>
      </c>
      <c r="J3705">
        <v>320</v>
      </c>
      <c r="K3705">
        <f>TB_VOLUMEDEVENDAS[[#This Row],[Produção]]-TB_VOLUMEDEVENDAS[[#This Row],[Exportação]]</f>
        <v>1034</v>
      </c>
    </row>
    <row r="3706" spans="1:11" x14ac:dyDescent="0.2">
      <c r="A3706" s="56">
        <v>7</v>
      </c>
      <c r="B3706">
        <v>1989</v>
      </c>
      <c r="C3706" t="s">
        <v>22</v>
      </c>
      <c r="D3706" s="58">
        <v>32690</v>
      </c>
      <c r="E3706" s="30" t="s">
        <v>2</v>
      </c>
      <c r="F3706">
        <v>994</v>
      </c>
      <c r="G3706">
        <v>994</v>
      </c>
      <c r="H3706">
        <v>0</v>
      </c>
      <c r="I3706">
        <v>1473</v>
      </c>
      <c r="J3706">
        <v>258</v>
      </c>
      <c r="K3706">
        <f>TB_VOLUMEDEVENDAS[[#This Row],[Produção]]-TB_VOLUMEDEVENDAS[[#This Row],[Exportação]]</f>
        <v>1215</v>
      </c>
    </row>
    <row r="3707" spans="1:11" x14ac:dyDescent="0.2">
      <c r="A3707" s="56">
        <v>8</v>
      </c>
      <c r="B3707">
        <v>1989</v>
      </c>
      <c r="C3707" t="s">
        <v>23</v>
      </c>
      <c r="D3707" s="58">
        <v>32721</v>
      </c>
      <c r="E3707" s="30" t="s">
        <v>2</v>
      </c>
      <c r="F3707">
        <v>1029</v>
      </c>
      <c r="G3707">
        <v>1029</v>
      </c>
      <c r="H3707">
        <v>0</v>
      </c>
      <c r="I3707">
        <v>1357</v>
      </c>
      <c r="J3707">
        <v>272</v>
      </c>
      <c r="K3707">
        <f>TB_VOLUMEDEVENDAS[[#This Row],[Produção]]-TB_VOLUMEDEVENDAS[[#This Row],[Exportação]]</f>
        <v>1085</v>
      </c>
    </row>
    <row r="3708" spans="1:11" x14ac:dyDescent="0.2">
      <c r="A3708" s="56">
        <v>9</v>
      </c>
      <c r="B3708">
        <v>1989</v>
      </c>
      <c r="C3708" t="s">
        <v>24</v>
      </c>
      <c r="D3708" s="58">
        <v>32752</v>
      </c>
      <c r="E3708" s="30" t="s">
        <v>2</v>
      </c>
      <c r="F3708">
        <v>741</v>
      </c>
      <c r="G3708">
        <v>741</v>
      </c>
      <c r="H3708">
        <v>0</v>
      </c>
      <c r="I3708">
        <v>1198</v>
      </c>
      <c r="J3708">
        <v>383</v>
      </c>
      <c r="K3708">
        <f>TB_VOLUMEDEVENDAS[[#This Row],[Produção]]-TB_VOLUMEDEVENDAS[[#This Row],[Exportação]]</f>
        <v>815</v>
      </c>
    </row>
    <row r="3709" spans="1:11" x14ac:dyDescent="0.2">
      <c r="A3709" s="56">
        <v>10</v>
      </c>
      <c r="B3709">
        <v>1989</v>
      </c>
      <c r="C3709" t="s">
        <v>25</v>
      </c>
      <c r="D3709" s="58">
        <v>32782</v>
      </c>
      <c r="E3709" s="30" t="s">
        <v>2</v>
      </c>
      <c r="F3709">
        <v>824</v>
      </c>
      <c r="G3709">
        <v>824</v>
      </c>
      <c r="H3709">
        <v>0</v>
      </c>
      <c r="I3709">
        <v>1166</v>
      </c>
      <c r="J3709">
        <v>274</v>
      </c>
      <c r="K3709">
        <f>TB_VOLUMEDEVENDAS[[#This Row],[Produção]]-TB_VOLUMEDEVENDAS[[#This Row],[Exportação]]</f>
        <v>892</v>
      </c>
    </row>
    <row r="3710" spans="1:11" x14ac:dyDescent="0.2">
      <c r="A3710" s="56">
        <v>11</v>
      </c>
      <c r="B3710">
        <v>1989</v>
      </c>
      <c r="C3710" t="s">
        <v>26</v>
      </c>
      <c r="D3710" s="58">
        <v>32813</v>
      </c>
      <c r="E3710" s="30" t="s">
        <v>2</v>
      </c>
      <c r="F3710">
        <v>822</v>
      </c>
      <c r="G3710">
        <v>822</v>
      </c>
      <c r="H3710">
        <v>0</v>
      </c>
      <c r="I3710">
        <v>1213</v>
      </c>
      <c r="J3710">
        <v>331</v>
      </c>
      <c r="K3710">
        <f>TB_VOLUMEDEVENDAS[[#This Row],[Produção]]-TB_VOLUMEDEVENDAS[[#This Row],[Exportação]]</f>
        <v>882</v>
      </c>
    </row>
    <row r="3711" spans="1:11" x14ac:dyDescent="0.2">
      <c r="A3711" s="56">
        <v>12</v>
      </c>
      <c r="B3711">
        <v>1989</v>
      </c>
      <c r="C3711" t="s">
        <v>27</v>
      </c>
      <c r="D3711" s="58">
        <v>32843</v>
      </c>
      <c r="E3711" s="30" t="s">
        <v>2</v>
      </c>
      <c r="F3711">
        <v>616</v>
      </c>
      <c r="G3711">
        <v>616</v>
      </c>
      <c r="H3711">
        <v>0</v>
      </c>
      <c r="I3711">
        <v>947</v>
      </c>
      <c r="J3711">
        <v>488</v>
      </c>
      <c r="K3711">
        <f>TB_VOLUMEDEVENDAS[[#This Row],[Produção]]-TB_VOLUMEDEVENDAS[[#This Row],[Exportação]]</f>
        <v>459</v>
      </c>
    </row>
    <row r="3712" spans="1:11" x14ac:dyDescent="0.2">
      <c r="A3712" s="56">
        <v>1</v>
      </c>
      <c r="B3712">
        <v>1990</v>
      </c>
      <c r="C3712" t="s">
        <v>16</v>
      </c>
      <c r="D3712" s="58">
        <v>32874</v>
      </c>
      <c r="E3712" s="30" t="s">
        <v>2</v>
      </c>
      <c r="F3712">
        <v>810</v>
      </c>
      <c r="G3712">
        <v>810</v>
      </c>
      <c r="H3712">
        <v>0</v>
      </c>
      <c r="I3712">
        <v>949</v>
      </c>
      <c r="J3712">
        <v>128</v>
      </c>
      <c r="K3712">
        <f>TB_VOLUMEDEVENDAS[[#This Row],[Produção]]-TB_VOLUMEDEVENDAS[[#This Row],[Exportação]]</f>
        <v>821</v>
      </c>
    </row>
    <row r="3713" spans="1:11" x14ac:dyDescent="0.2">
      <c r="A3713" s="56">
        <v>2</v>
      </c>
      <c r="B3713">
        <v>1990</v>
      </c>
      <c r="C3713" t="s">
        <v>17</v>
      </c>
      <c r="D3713" s="58">
        <v>32905</v>
      </c>
      <c r="E3713" s="30" t="s">
        <v>2</v>
      </c>
      <c r="F3713">
        <v>748</v>
      </c>
      <c r="G3713">
        <v>748</v>
      </c>
      <c r="H3713">
        <v>0</v>
      </c>
      <c r="I3713">
        <v>1060</v>
      </c>
      <c r="J3713">
        <v>96</v>
      </c>
      <c r="K3713">
        <f>TB_VOLUMEDEVENDAS[[#This Row],[Produção]]-TB_VOLUMEDEVENDAS[[#This Row],[Exportação]]</f>
        <v>964</v>
      </c>
    </row>
    <row r="3714" spans="1:11" x14ac:dyDescent="0.2">
      <c r="A3714" s="56">
        <v>3</v>
      </c>
      <c r="B3714">
        <v>1990</v>
      </c>
      <c r="C3714" t="s">
        <v>18</v>
      </c>
      <c r="D3714" s="58">
        <v>32933</v>
      </c>
      <c r="E3714" s="30" t="s">
        <v>2</v>
      </c>
      <c r="F3714">
        <v>408</v>
      </c>
      <c r="G3714">
        <v>408</v>
      </c>
      <c r="H3714">
        <v>0</v>
      </c>
      <c r="I3714">
        <v>1012</v>
      </c>
      <c r="J3714">
        <v>269</v>
      </c>
      <c r="K3714">
        <f>TB_VOLUMEDEVENDAS[[#This Row],[Produção]]-TB_VOLUMEDEVENDAS[[#This Row],[Exportação]]</f>
        <v>743</v>
      </c>
    </row>
    <row r="3715" spans="1:11" x14ac:dyDescent="0.2">
      <c r="A3715" s="56">
        <v>4</v>
      </c>
      <c r="B3715">
        <v>1990</v>
      </c>
      <c r="C3715" t="s">
        <v>19</v>
      </c>
      <c r="D3715" s="58">
        <v>32964</v>
      </c>
      <c r="E3715" s="30" t="s">
        <v>2</v>
      </c>
      <c r="F3715">
        <v>768</v>
      </c>
      <c r="G3715">
        <v>768</v>
      </c>
      <c r="H3715">
        <v>0</v>
      </c>
      <c r="I3715">
        <v>72</v>
      </c>
      <c r="J3715">
        <v>191</v>
      </c>
      <c r="K3715">
        <f>TB_VOLUMEDEVENDAS[[#This Row],[Produção]]-TB_VOLUMEDEVENDAS[[#This Row],[Exportação]]</f>
        <v>-119</v>
      </c>
    </row>
    <row r="3716" spans="1:11" x14ac:dyDescent="0.2">
      <c r="A3716" s="56">
        <v>5</v>
      </c>
      <c r="B3716">
        <v>1990</v>
      </c>
      <c r="C3716" t="s">
        <v>20</v>
      </c>
      <c r="D3716" s="58">
        <v>32994</v>
      </c>
      <c r="E3716" s="30" t="s">
        <v>2</v>
      </c>
      <c r="F3716">
        <v>979</v>
      </c>
      <c r="G3716">
        <v>979</v>
      </c>
      <c r="H3716">
        <v>0</v>
      </c>
      <c r="I3716">
        <v>1141</v>
      </c>
      <c r="J3716">
        <v>248</v>
      </c>
      <c r="K3716">
        <f>TB_VOLUMEDEVENDAS[[#This Row],[Produção]]-TB_VOLUMEDEVENDAS[[#This Row],[Exportação]]</f>
        <v>893</v>
      </c>
    </row>
    <row r="3717" spans="1:11" x14ac:dyDescent="0.2">
      <c r="A3717" s="56">
        <v>6</v>
      </c>
      <c r="B3717">
        <v>1990</v>
      </c>
      <c r="C3717" t="s">
        <v>21</v>
      </c>
      <c r="D3717" s="58">
        <v>33025</v>
      </c>
      <c r="E3717" s="30" t="s">
        <v>2</v>
      </c>
      <c r="F3717">
        <v>584</v>
      </c>
      <c r="G3717">
        <v>584</v>
      </c>
      <c r="H3717">
        <v>0</v>
      </c>
      <c r="I3717">
        <v>743</v>
      </c>
      <c r="J3717">
        <v>219</v>
      </c>
      <c r="K3717">
        <f>TB_VOLUMEDEVENDAS[[#This Row],[Produção]]-TB_VOLUMEDEVENDAS[[#This Row],[Exportação]]</f>
        <v>524</v>
      </c>
    </row>
    <row r="3718" spans="1:11" x14ac:dyDescent="0.2">
      <c r="A3718" s="56">
        <v>7</v>
      </c>
      <c r="B3718">
        <v>1990</v>
      </c>
      <c r="C3718" t="s">
        <v>22</v>
      </c>
      <c r="D3718" s="58">
        <v>33055</v>
      </c>
      <c r="E3718" s="30" t="s">
        <v>2</v>
      </c>
      <c r="F3718">
        <v>572</v>
      </c>
      <c r="G3718">
        <v>572</v>
      </c>
      <c r="H3718">
        <v>0</v>
      </c>
      <c r="I3718">
        <v>762</v>
      </c>
      <c r="J3718">
        <v>331</v>
      </c>
      <c r="K3718">
        <f>TB_VOLUMEDEVENDAS[[#This Row],[Produção]]-TB_VOLUMEDEVENDAS[[#This Row],[Exportação]]</f>
        <v>431</v>
      </c>
    </row>
    <row r="3719" spans="1:11" x14ac:dyDescent="0.2">
      <c r="A3719" s="56">
        <v>8</v>
      </c>
      <c r="B3719">
        <v>1990</v>
      </c>
      <c r="C3719" t="s">
        <v>23</v>
      </c>
      <c r="D3719" s="58">
        <v>33086</v>
      </c>
      <c r="E3719" s="30" t="s">
        <v>2</v>
      </c>
      <c r="F3719">
        <v>740</v>
      </c>
      <c r="G3719">
        <v>740</v>
      </c>
      <c r="H3719">
        <v>0</v>
      </c>
      <c r="I3719">
        <v>1389</v>
      </c>
      <c r="J3719">
        <v>284</v>
      </c>
      <c r="K3719">
        <f>TB_VOLUMEDEVENDAS[[#This Row],[Produção]]-TB_VOLUMEDEVENDAS[[#This Row],[Exportação]]</f>
        <v>1105</v>
      </c>
    </row>
    <row r="3720" spans="1:11" x14ac:dyDescent="0.2">
      <c r="A3720" s="56">
        <v>9</v>
      </c>
      <c r="B3720">
        <v>1990</v>
      </c>
      <c r="C3720" t="s">
        <v>24</v>
      </c>
      <c r="D3720" s="58">
        <v>33117</v>
      </c>
      <c r="E3720" s="30" t="s">
        <v>2</v>
      </c>
      <c r="F3720">
        <v>1303</v>
      </c>
      <c r="G3720">
        <v>1303</v>
      </c>
      <c r="H3720">
        <v>0</v>
      </c>
      <c r="I3720">
        <v>1297</v>
      </c>
      <c r="J3720">
        <v>263</v>
      </c>
      <c r="K3720">
        <f>TB_VOLUMEDEVENDAS[[#This Row],[Produção]]-TB_VOLUMEDEVENDAS[[#This Row],[Exportação]]</f>
        <v>1034</v>
      </c>
    </row>
    <row r="3721" spans="1:11" x14ac:dyDescent="0.2">
      <c r="A3721" s="56">
        <v>10</v>
      </c>
      <c r="B3721">
        <v>1990</v>
      </c>
      <c r="C3721" t="s">
        <v>25</v>
      </c>
      <c r="D3721" s="58">
        <v>33147</v>
      </c>
      <c r="E3721" s="30" t="s">
        <v>2</v>
      </c>
      <c r="F3721">
        <v>1028</v>
      </c>
      <c r="G3721">
        <v>1028</v>
      </c>
      <c r="H3721">
        <v>0</v>
      </c>
      <c r="I3721">
        <v>1563</v>
      </c>
      <c r="J3721">
        <v>302</v>
      </c>
      <c r="K3721">
        <f>TB_VOLUMEDEVENDAS[[#This Row],[Produção]]-TB_VOLUMEDEVENDAS[[#This Row],[Exportação]]</f>
        <v>1261</v>
      </c>
    </row>
    <row r="3722" spans="1:11" x14ac:dyDescent="0.2">
      <c r="A3722" s="56">
        <v>11</v>
      </c>
      <c r="B3722">
        <v>1990</v>
      </c>
      <c r="C3722" t="s">
        <v>26</v>
      </c>
      <c r="D3722" s="58">
        <v>33178</v>
      </c>
      <c r="E3722" s="30" t="s">
        <v>2</v>
      </c>
      <c r="F3722">
        <v>982</v>
      </c>
      <c r="G3722">
        <v>982</v>
      </c>
      <c r="H3722">
        <v>0</v>
      </c>
      <c r="I3722">
        <v>1679</v>
      </c>
      <c r="J3722">
        <v>277</v>
      </c>
      <c r="K3722">
        <f>TB_VOLUMEDEVENDAS[[#This Row],[Produção]]-TB_VOLUMEDEVENDAS[[#This Row],[Exportação]]</f>
        <v>1402</v>
      </c>
    </row>
    <row r="3723" spans="1:11" x14ac:dyDescent="0.2">
      <c r="A3723" s="56">
        <v>12</v>
      </c>
      <c r="B3723">
        <v>1990</v>
      </c>
      <c r="C3723" t="s">
        <v>27</v>
      </c>
      <c r="D3723" s="58">
        <v>33208</v>
      </c>
      <c r="E3723" s="30" t="s">
        <v>2</v>
      </c>
      <c r="F3723">
        <v>1169</v>
      </c>
      <c r="G3723">
        <v>1169</v>
      </c>
      <c r="H3723">
        <v>0</v>
      </c>
      <c r="I3723">
        <v>1295</v>
      </c>
      <c r="J3723">
        <v>412</v>
      </c>
      <c r="K3723">
        <f>TB_VOLUMEDEVENDAS[[#This Row],[Produção]]-TB_VOLUMEDEVENDAS[[#This Row],[Exportação]]</f>
        <v>883</v>
      </c>
    </row>
    <row r="3724" spans="1:11" x14ac:dyDescent="0.2">
      <c r="A3724" s="56">
        <v>1</v>
      </c>
      <c r="B3724">
        <v>1991</v>
      </c>
      <c r="C3724" t="s">
        <v>16</v>
      </c>
      <c r="D3724" s="58">
        <v>33239</v>
      </c>
      <c r="E3724" s="30" t="s">
        <v>2</v>
      </c>
      <c r="F3724">
        <v>1013</v>
      </c>
      <c r="G3724">
        <v>1013</v>
      </c>
      <c r="H3724">
        <v>0</v>
      </c>
      <c r="I3724">
        <v>1352</v>
      </c>
      <c r="J3724">
        <v>279</v>
      </c>
      <c r="K3724">
        <f>TB_VOLUMEDEVENDAS[[#This Row],[Produção]]-TB_VOLUMEDEVENDAS[[#This Row],[Exportação]]</f>
        <v>1073</v>
      </c>
    </row>
    <row r="3725" spans="1:11" x14ac:dyDescent="0.2">
      <c r="A3725" s="56">
        <v>2</v>
      </c>
      <c r="B3725">
        <v>1991</v>
      </c>
      <c r="C3725" t="s">
        <v>17</v>
      </c>
      <c r="D3725" s="58">
        <v>33270</v>
      </c>
      <c r="E3725" s="30" t="s">
        <v>2</v>
      </c>
      <c r="F3725">
        <v>904</v>
      </c>
      <c r="G3725">
        <v>904</v>
      </c>
      <c r="H3725">
        <v>0</v>
      </c>
      <c r="I3725">
        <v>1341</v>
      </c>
      <c r="J3725">
        <v>203</v>
      </c>
      <c r="K3725">
        <f>TB_VOLUMEDEVENDAS[[#This Row],[Produção]]-TB_VOLUMEDEVENDAS[[#This Row],[Exportação]]</f>
        <v>1138</v>
      </c>
    </row>
    <row r="3726" spans="1:11" x14ac:dyDescent="0.2">
      <c r="A3726" s="56">
        <v>3</v>
      </c>
      <c r="B3726">
        <v>1991</v>
      </c>
      <c r="C3726" t="s">
        <v>18</v>
      </c>
      <c r="D3726" s="58">
        <v>33298</v>
      </c>
      <c r="E3726" s="30" t="s">
        <v>2</v>
      </c>
      <c r="F3726">
        <v>1325</v>
      </c>
      <c r="G3726">
        <v>1325</v>
      </c>
      <c r="H3726">
        <v>0</v>
      </c>
      <c r="I3726">
        <v>1332</v>
      </c>
      <c r="J3726">
        <v>471</v>
      </c>
      <c r="K3726">
        <f>TB_VOLUMEDEVENDAS[[#This Row],[Produção]]-TB_VOLUMEDEVENDAS[[#This Row],[Exportação]]</f>
        <v>861</v>
      </c>
    </row>
    <row r="3727" spans="1:11" x14ac:dyDescent="0.2">
      <c r="A3727" s="56">
        <v>4</v>
      </c>
      <c r="B3727">
        <v>1991</v>
      </c>
      <c r="C3727" t="s">
        <v>19</v>
      </c>
      <c r="D3727" s="58">
        <v>33329</v>
      </c>
      <c r="E3727" s="30" t="s">
        <v>2</v>
      </c>
      <c r="F3727">
        <v>1040</v>
      </c>
      <c r="G3727">
        <v>1040</v>
      </c>
      <c r="H3727">
        <v>0</v>
      </c>
      <c r="I3727">
        <v>1080</v>
      </c>
      <c r="J3727">
        <v>223</v>
      </c>
      <c r="K3727">
        <f>TB_VOLUMEDEVENDAS[[#This Row],[Produção]]-TB_VOLUMEDEVENDAS[[#This Row],[Exportação]]</f>
        <v>857</v>
      </c>
    </row>
    <row r="3728" spans="1:11" x14ac:dyDescent="0.2">
      <c r="A3728" s="56">
        <v>5</v>
      </c>
      <c r="B3728">
        <v>1991</v>
      </c>
      <c r="C3728" t="s">
        <v>20</v>
      </c>
      <c r="D3728" s="58">
        <v>33359</v>
      </c>
      <c r="E3728" s="30" t="s">
        <v>2</v>
      </c>
      <c r="F3728">
        <v>1458</v>
      </c>
      <c r="G3728">
        <v>1458</v>
      </c>
      <c r="H3728">
        <v>0</v>
      </c>
      <c r="I3728">
        <v>2005</v>
      </c>
      <c r="J3728">
        <v>213</v>
      </c>
      <c r="K3728">
        <f>TB_VOLUMEDEVENDAS[[#This Row],[Produção]]-TB_VOLUMEDEVENDAS[[#This Row],[Exportação]]</f>
        <v>1792</v>
      </c>
    </row>
    <row r="3729" spans="1:11" x14ac:dyDescent="0.2">
      <c r="A3729" s="56">
        <v>6</v>
      </c>
      <c r="B3729">
        <v>1991</v>
      </c>
      <c r="C3729" t="s">
        <v>21</v>
      </c>
      <c r="D3729" s="58">
        <v>33390</v>
      </c>
      <c r="E3729" s="30" t="s">
        <v>2</v>
      </c>
      <c r="F3729">
        <v>1865</v>
      </c>
      <c r="G3729">
        <v>1865</v>
      </c>
      <c r="H3729">
        <v>0</v>
      </c>
      <c r="I3729">
        <v>2121</v>
      </c>
      <c r="J3729">
        <v>242</v>
      </c>
      <c r="K3729">
        <f>TB_VOLUMEDEVENDAS[[#This Row],[Produção]]-TB_VOLUMEDEVENDAS[[#This Row],[Exportação]]</f>
        <v>1879</v>
      </c>
    </row>
    <row r="3730" spans="1:11" x14ac:dyDescent="0.2">
      <c r="A3730" s="56">
        <v>7</v>
      </c>
      <c r="B3730">
        <v>1991</v>
      </c>
      <c r="C3730" t="s">
        <v>22</v>
      </c>
      <c r="D3730" s="58">
        <v>33420</v>
      </c>
      <c r="E3730" s="30" t="s">
        <v>2</v>
      </c>
      <c r="F3730">
        <v>1630</v>
      </c>
      <c r="G3730">
        <v>1630</v>
      </c>
      <c r="H3730">
        <v>0</v>
      </c>
      <c r="I3730">
        <v>2039</v>
      </c>
      <c r="J3730">
        <v>346</v>
      </c>
      <c r="K3730">
        <f>TB_VOLUMEDEVENDAS[[#This Row],[Produção]]-TB_VOLUMEDEVENDAS[[#This Row],[Exportação]]</f>
        <v>1693</v>
      </c>
    </row>
    <row r="3731" spans="1:11" x14ac:dyDescent="0.2">
      <c r="A3731" s="56">
        <v>8</v>
      </c>
      <c r="B3731">
        <v>1991</v>
      </c>
      <c r="C3731" t="s">
        <v>23</v>
      </c>
      <c r="D3731" s="58">
        <v>33451</v>
      </c>
      <c r="E3731" s="30" t="s">
        <v>2</v>
      </c>
      <c r="F3731">
        <v>1454</v>
      </c>
      <c r="G3731">
        <v>1454</v>
      </c>
      <c r="H3731">
        <v>0</v>
      </c>
      <c r="I3731">
        <v>1581</v>
      </c>
      <c r="J3731">
        <v>294</v>
      </c>
      <c r="K3731">
        <f>TB_VOLUMEDEVENDAS[[#This Row],[Produção]]-TB_VOLUMEDEVENDAS[[#This Row],[Exportação]]</f>
        <v>1287</v>
      </c>
    </row>
    <row r="3732" spans="1:11" x14ac:dyDescent="0.2">
      <c r="A3732" s="56">
        <v>9</v>
      </c>
      <c r="B3732">
        <v>1991</v>
      </c>
      <c r="C3732" t="s">
        <v>24</v>
      </c>
      <c r="D3732" s="58">
        <v>33482</v>
      </c>
      <c r="E3732" s="30" t="s">
        <v>2</v>
      </c>
      <c r="F3732">
        <v>1425</v>
      </c>
      <c r="G3732">
        <v>1425</v>
      </c>
      <c r="H3732">
        <v>0</v>
      </c>
      <c r="I3732">
        <v>1797</v>
      </c>
      <c r="J3732">
        <v>239</v>
      </c>
      <c r="K3732">
        <f>TB_VOLUMEDEVENDAS[[#This Row],[Produção]]-TB_VOLUMEDEVENDAS[[#This Row],[Exportação]]</f>
        <v>1558</v>
      </c>
    </row>
    <row r="3733" spans="1:11" x14ac:dyDescent="0.2">
      <c r="A3733" s="56">
        <v>10</v>
      </c>
      <c r="B3733">
        <v>1991</v>
      </c>
      <c r="C3733" t="s">
        <v>25</v>
      </c>
      <c r="D3733" s="58">
        <v>33512</v>
      </c>
      <c r="E3733" s="30" t="s">
        <v>2</v>
      </c>
      <c r="F3733">
        <v>1735</v>
      </c>
      <c r="G3733">
        <v>1735</v>
      </c>
      <c r="H3733">
        <v>0</v>
      </c>
      <c r="I3733">
        <v>2328</v>
      </c>
      <c r="J3733">
        <v>535</v>
      </c>
      <c r="K3733">
        <f>TB_VOLUMEDEVENDAS[[#This Row],[Produção]]-TB_VOLUMEDEVENDAS[[#This Row],[Exportação]]</f>
        <v>1793</v>
      </c>
    </row>
    <row r="3734" spans="1:11" x14ac:dyDescent="0.2">
      <c r="A3734" s="56">
        <v>11</v>
      </c>
      <c r="B3734">
        <v>1991</v>
      </c>
      <c r="C3734" t="s">
        <v>26</v>
      </c>
      <c r="D3734" s="58">
        <v>33543</v>
      </c>
      <c r="E3734" s="30" t="s">
        <v>2</v>
      </c>
      <c r="F3734">
        <v>1561</v>
      </c>
      <c r="G3734">
        <v>1561</v>
      </c>
      <c r="H3734">
        <v>0</v>
      </c>
      <c r="I3734">
        <v>2233</v>
      </c>
      <c r="J3734">
        <v>529</v>
      </c>
      <c r="K3734">
        <f>TB_VOLUMEDEVENDAS[[#This Row],[Produção]]-TB_VOLUMEDEVENDAS[[#This Row],[Exportação]]</f>
        <v>1704</v>
      </c>
    </row>
    <row r="3735" spans="1:11" x14ac:dyDescent="0.2">
      <c r="A3735" s="56">
        <v>12</v>
      </c>
      <c r="B3735">
        <v>1991</v>
      </c>
      <c r="C3735" t="s">
        <v>27</v>
      </c>
      <c r="D3735" s="58">
        <v>33573</v>
      </c>
      <c r="E3735" s="30" t="s">
        <v>2</v>
      </c>
      <c r="F3735">
        <v>1455</v>
      </c>
      <c r="G3735">
        <v>1455</v>
      </c>
      <c r="H3735">
        <v>0</v>
      </c>
      <c r="I3735">
        <v>1899</v>
      </c>
      <c r="J3735">
        <v>636</v>
      </c>
      <c r="K3735">
        <f>TB_VOLUMEDEVENDAS[[#This Row],[Produção]]-TB_VOLUMEDEVENDAS[[#This Row],[Exportação]]</f>
        <v>1263</v>
      </c>
    </row>
    <row r="3736" spans="1:11" x14ac:dyDescent="0.2">
      <c r="A3736" s="56">
        <v>1</v>
      </c>
      <c r="B3736">
        <v>1992</v>
      </c>
      <c r="C3736" t="s">
        <v>16</v>
      </c>
      <c r="D3736" s="58">
        <v>33604</v>
      </c>
      <c r="E3736" s="30" t="s">
        <v>2</v>
      </c>
      <c r="F3736">
        <v>1613</v>
      </c>
      <c r="G3736">
        <v>1613</v>
      </c>
      <c r="H3736">
        <v>0</v>
      </c>
      <c r="I3736">
        <v>2360</v>
      </c>
      <c r="J3736">
        <v>395</v>
      </c>
      <c r="K3736">
        <f>TB_VOLUMEDEVENDAS[[#This Row],[Produção]]-TB_VOLUMEDEVENDAS[[#This Row],[Exportação]]</f>
        <v>1965</v>
      </c>
    </row>
    <row r="3737" spans="1:11" x14ac:dyDescent="0.2">
      <c r="A3737" s="56">
        <v>2</v>
      </c>
      <c r="B3737">
        <v>1992</v>
      </c>
      <c r="C3737" t="s">
        <v>17</v>
      </c>
      <c r="D3737" s="58">
        <v>33635</v>
      </c>
      <c r="E3737" s="30" t="s">
        <v>2</v>
      </c>
      <c r="F3737">
        <v>1562</v>
      </c>
      <c r="G3737">
        <v>1562</v>
      </c>
      <c r="H3737">
        <v>0</v>
      </c>
      <c r="I3737">
        <v>1905</v>
      </c>
      <c r="J3737">
        <v>422</v>
      </c>
      <c r="K3737">
        <f>TB_VOLUMEDEVENDAS[[#This Row],[Produção]]-TB_VOLUMEDEVENDAS[[#This Row],[Exportação]]</f>
        <v>1483</v>
      </c>
    </row>
    <row r="3738" spans="1:11" x14ac:dyDescent="0.2">
      <c r="A3738" s="56">
        <v>3</v>
      </c>
      <c r="B3738">
        <v>1992</v>
      </c>
      <c r="C3738" t="s">
        <v>18</v>
      </c>
      <c r="D3738" s="58">
        <v>33664</v>
      </c>
      <c r="E3738" s="30" t="s">
        <v>2</v>
      </c>
      <c r="F3738">
        <v>1135</v>
      </c>
      <c r="G3738">
        <v>1135</v>
      </c>
      <c r="H3738">
        <v>0</v>
      </c>
      <c r="I3738">
        <v>1755</v>
      </c>
      <c r="J3738">
        <v>493</v>
      </c>
      <c r="K3738">
        <f>TB_VOLUMEDEVENDAS[[#This Row],[Produção]]-TB_VOLUMEDEVENDAS[[#This Row],[Exportação]]</f>
        <v>1262</v>
      </c>
    </row>
    <row r="3739" spans="1:11" x14ac:dyDescent="0.2">
      <c r="A3739" s="56">
        <v>4</v>
      </c>
      <c r="B3739">
        <v>1992</v>
      </c>
      <c r="C3739" t="s">
        <v>19</v>
      </c>
      <c r="D3739" s="58">
        <v>33695</v>
      </c>
      <c r="E3739" s="30" t="s">
        <v>2</v>
      </c>
      <c r="F3739">
        <v>1458</v>
      </c>
      <c r="G3739">
        <v>1458</v>
      </c>
      <c r="H3739">
        <v>0</v>
      </c>
      <c r="I3739">
        <v>2610</v>
      </c>
      <c r="J3739">
        <v>579</v>
      </c>
      <c r="K3739">
        <f>TB_VOLUMEDEVENDAS[[#This Row],[Produção]]-TB_VOLUMEDEVENDAS[[#This Row],[Exportação]]</f>
        <v>2031</v>
      </c>
    </row>
    <row r="3740" spans="1:11" x14ac:dyDescent="0.2">
      <c r="A3740" s="56">
        <v>5</v>
      </c>
      <c r="B3740">
        <v>1992</v>
      </c>
      <c r="C3740" t="s">
        <v>20</v>
      </c>
      <c r="D3740" s="58">
        <v>33725</v>
      </c>
      <c r="E3740" s="30" t="s">
        <v>2</v>
      </c>
      <c r="F3740">
        <v>1204</v>
      </c>
      <c r="G3740">
        <v>1204</v>
      </c>
      <c r="H3740">
        <v>0</v>
      </c>
      <c r="I3740">
        <v>2139</v>
      </c>
      <c r="J3740">
        <v>730</v>
      </c>
      <c r="K3740">
        <f>TB_VOLUMEDEVENDAS[[#This Row],[Produção]]-TB_VOLUMEDEVENDAS[[#This Row],[Exportação]]</f>
        <v>1409</v>
      </c>
    </row>
    <row r="3741" spans="1:11" x14ac:dyDescent="0.2">
      <c r="A3741" s="56">
        <v>6</v>
      </c>
      <c r="B3741">
        <v>1992</v>
      </c>
      <c r="C3741" t="s">
        <v>21</v>
      </c>
      <c r="D3741" s="58">
        <v>33756</v>
      </c>
      <c r="E3741" s="30" t="s">
        <v>2</v>
      </c>
      <c r="F3741">
        <v>1324</v>
      </c>
      <c r="G3741">
        <v>1324</v>
      </c>
      <c r="H3741">
        <v>0</v>
      </c>
      <c r="I3741">
        <v>1968</v>
      </c>
      <c r="J3741">
        <v>561</v>
      </c>
      <c r="K3741">
        <f>TB_VOLUMEDEVENDAS[[#This Row],[Produção]]-TB_VOLUMEDEVENDAS[[#This Row],[Exportação]]</f>
        <v>1407</v>
      </c>
    </row>
    <row r="3742" spans="1:11" x14ac:dyDescent="0.2">
      <c r="A3742" s="56">
        <v>7</v>
      </c>
      <c r="B3742">
        <v>1992</v>
      </c>
      <c r="C3742" t="s">
        <v>22</v>
      </c>
      <c r="D3742" s="58">
        <v>33786</v>
      </c>
      <c r="E3742" s="30" t="s">
        <v>2</v>
      </c>
      <c r="F3742">
        <v>1289</v>
      </c>
      <c r="G3742">
        <v>1289</v>
      </c>
      <c r="H3742">
        <v>0</v>
      </c>
      <c r="I3742">
        <v>2277</v>
      </c>
      <c r="J3742">
        <v>909</v>
      </c>
      <c r="K3742">
        <f>TB_VOLUMEDEVENDAS[[#This Row],[Produção]]-TB_VOLUMEDEVENDAS[[#This Row],[Exportação]]</f>
        <v>1368</v>
      </c>
    </row>
    <row r="3743" spans="1:11" x14ac:dyDescent="0.2">
      <c r="A3743" s="56">
        <v>8</v>
      </c>
      <c r="B3743">
        <v>1992</v>
      </c>
      <c r="C3743" t="s">
        <v>23</v>
      </c>
      <c r="D3743" s="58">
        <v>33817</v>
      </c>
      <c r="E3743" s="30" t="s">
        <v>2</v>
      </c>
      <c r="F3743">
        <v>1380</v>
      </c>
      <c r="G3743">
        <v>1380</v>
      </c>
      <c r="H3743">
        <v>0</v>
      </c>
      <c r="I3743">
        <v>1755</v>
      </c>
      <c r="J3743">
        <v>631</v>
      </c>
      <c r="K3743">
        <f>TB_VOLUMEDEVENDAS[[#This Row],[Produção]]-TB_VOLUMEDEVENDAS[[#This Row],[Exportação]]</f>
        <v>1124</v>
      </c>
    </row>
    <row r="3744" spans="1:11" x14ac:dyDescent="0.2">
      <c r="A3744" s="56">
        <v>9</v>
      </c>
      <c r="B3744">
        <v>1992</v>
      </c>
      <c r="C3744" t="s">
        <v>24</v>
      </c>
      <c r="D3744" s="58">
        <v>33848</v>
      </c>
      <c r="E3744" s="30" t="s">
        <v>2</v>
      </c>
      <c r="F3744">
        <v>781</v>
      </c>
      <c r="G3744">
        <v>781</v>
      </c>
      <c r="H3744">
        <v>0</v>
      </c>
      <c r="I3744">
        <v>1815</v>
      </c>
      <c r="J3744">
        <v>724</v>
      </c>
      <c r="K3744">
        <f>TB_VOLUMEDEVENDAS[[#This Row],[Produção]]-TB_VOLUMEDEVENDAS[[#This Row],[Exportação]]</f>
        <v>1091</v>
      </c>
    </row>
    <row r="3745" spans="1:11" x14ac:dyDescent="0.2">
      <c r="A3745" s="56">
        <v>10</v>
      </c>
      <c r="B3745">
        <v>1992</v>
      </c>
      <c r="C3745" t="s">
        <v>25</v>
      </c>
      <c r="D3745" s="58">
        <v>33878</v>
      </c>
      <c r="E3745" s="30" t="s">
        <v>2</v>
      </c>
      <c r="F3745">
        <v>563</v>
      </c>
      <c r="G3745">
        <v>563</v>
      </c>
      <c r="H3745">
        <v>0</v>
      </c>
      <c r="I3745">
        <v>1936</v>
      </c>
      <c r="J3745">
        <v>571</v>
      </c>
      <c r="K3745">
        <f>TB_VOLUMEDEVENDAS[[#This Row],[Produção]]-TB_VOLUMEDEVENDAS[[#This Row],[Exportação]]</f>
        <v>1365</v>
      </c>
    </row>
    <row r="3746" spans="1:11" x14ac:dyDescent="0.2">
      <c r="A3746" s="56">
        <v>11</v>
      </c>
      <c r="B3746">
        <v>1992</v>
      </c>
      <c r="C3746" t="s">
        <v>26</v>
      </c>
      <c r="D3746" s="58">
        <v>33909</v>
      </c>
      <c r="E3746" s="30" t="s">
        <v>2</v>
      </c>
      <c r="F3746">
        <v>543</v>
      </c>
      <c r="G3746">
        <v>543</v>
      </c>
      <c r="H3746">
        <v>0</v>
      </c>
      <c r="I3746">
        <v>1691</v>
      </c>
      <c r="J3746">
        <v>682</v>
      </c>
      <c r="K3746">
        <f>TB_VOLUMEDEVENDAS[[#This Row],[Produção]]-TB_VOLUMEDEVENDAS[[#This Row],[Exportação]]</f>
        <v>1009</v>
      </c>
    </row>
    <row r="3747" spans="1:11" x14ac:dyDescent="0.2">
      <c r="A3747" s="56">
        <v>12</v>
      </c>
      <c r="B3747">
        <v>1992</v>
      </c>
      <c r="C3747" t="s">
        <v>27</v>
      </c>
      <c r="D3747" s="58">
        <v>33939</v>
      </c>
      <c r="E3747" s="30" t="s">
        <v>2</v>
      </c>
      <c r="F3747">
        <v>854</v>
      </c>
      <c r="G3747">
        <v>854</v>
      </c>
      <c r="H3747">
        <v>0</v>
      </c>
      <c r="I3747">
        <v>410</v>
      </c>
      <c r="J3747">
        <v>845</v>
      </c>
      <c r="K3747">
        <f>TB_VOLUMEDEVENDAS[[#This Row],[Produção]]-TB_VOLUMEDEVENDAS[[#This Row],[Exportação]]</f>
        <v>-435</v>
      </c>
    </row>
    <row r="3748" spans="1:11" x14ac:dyDescent="0.2">
      <c r="A3748" s="56">
        <v>1</v>
      </c>
      <c r="B3748">
        <v>1993</v>
      </c>
      <c r="C3748" t="s">
        <v>16</v>
      </c>
      <c r="D3748" s="58">
        <v>33970</v>
      </c>
      <c r="E3748" s="30" t="s">
        <v>2</v>
      </c>
      <c r="F3748">
        <v>787</v>
      </c>
      <c r="G3748">
        <v>787</v>
      </c>
      <c r="H3748">
        <v>0</v>
      </c>
      <c r="I3748">
        <v>1047</v>
      </c>
      <c r="J3748">
        <v>387</v>
      </c>
      <c r="K3748">
        <f>TB_VOLUMEDEVENDAS[[#This Row],[Produção]]-TB_VOLUMEDEVENDAS[[#This Row],[Exportação]]</f>
        <v>660</v>
      </c>
    </row>
    <row r="3749" spans="1:11" x14ac:dyDescent="0.2">
      <c r="A3749" s="56">
        <v>2</v>
      </c>
      <c r="B3749">
        <v>1993</v>
      </c>
      <c r="C3749" t="s">
        <v>17</v>
      </c>
      <c r="D3749" s="58">
        <v>34001</v>
      </c>
      <c r="E3749" s="30" t="s">
        <v>2</v>
      </c>
      <c r="F3749">
        <v>676</v>
      </c>
      <c r="G3749">
        <v>676</v>
      </c>
      <c r="H3749">
        <v>0</v>
      </c>
      <c r="I3749">
        <v>475</v>
      </c>
      <c r="J3749">
        <v>562</v>
      </c>
      <c r="K3749">
        <f>TB_VOLUMEDEVENDAS[[#This Row],[Produção]]-TB_VOLUMEDEVENDAS[[#This Row],[Exportação]]</f>
        <v>-87</v>
      </c>
    </row>
    <row r="3750" spans="1:11" x14ac:dyDescent="0.2">
      <c r="A3750" s="56">
        <v>3</v>
      </c>
      <c r="B3750">
        <v>1993</v>
      </c>
      <c r="C3750" t="s">
        <v>18</v>
      </c>
      <c r="D3750" s="58">
        <v>34029</v>
      </c>
      <c r="E3750" s="30" t="s">
        <v>2</v>
      </c>
      <c r="F3750">
        <v>1149</v>
      </c>
      <c r="G3750">
        <v>1149</v>
      </c>
      <c r="H3750">
        <v>0</v>
      </c>
      <c r="I3750">
        <v>1695</v>
      </c>
      <c r="J3750">
        <v>421</v>
      </c>
      <c r="K3750">
        <f>TB_VOLUMEDEVENDAS[[#This Row],[Produção]]-TB_VOLUMEDEVENDAS[[#This Row],[Exportação]]</f>
        <v>1274</v>
      </c>
    </row>
    <row r="3751" spans="1:11" x14ac:dyDescent="0.2">
      <c r="A3751" s="56">
        <v>4</v>
      </c>
      <c r="B3751">
        <v>1993</v>
      </c>
      <c r="C3751" t="s">
        <v>19</v>
      </c>
      <c r="D3751" s="58">
        <v>34060</v>
      </c>
      <c r="E3751" s="30" t="s">
        <v>2</v>
      </c>
      <c r="F3751">
        <v>1110</v>
      </c>
      <c r="G3751">
        <v>1110</v>
      </c>
      <c r="H3751">
        <v>0</v>
      </c>
      <c r="I3751">
        <v>1499</v>
      </c>
      <c r="J3751">
        <v>422</v>
      </c>
      <c r="K3751">
        <f>TB_VOLUMEDEVENDAS[[#This Row],[Produção]]-TB_VOLUMEDEVENDAS[[#This Row],[Exportação]]</f>
        <v>1077</v>
      </c>
    </row>
    <row r="3752" spans="1:11" x14ac:dyDescent="0.2">
      <c r="A3752" s="56">
        <v>5</v>
      </c>
      <c r="B3752">
        <v>1993</v>
      </c>
      <c r="C3752" t="s">
        <v>20</v>
      </c>
      <c r="D3752" s="58">
        <v>34090</v>
      </c>
      <c r="E3752" s="30" t="s">
        <v>2</v>
      </c>
      <c r="F3752">
        <v>1132</v>
      </c>
      <c r="G3752">
        <v>1132</v>
      </c>
      <c r="H3752">
        <v>0</v>
      </c>
      <c r="I3752">
        <v>1703</v>
      </c>
      <c r="J3752">
        <v>703</v>
      </c>
      <c r="K3752">
        <f>TB_VOLUMEDEVENDAS[[#This Row],[Produção]]-TB_VOLUMEDEVENDAS[[#This Row],[Exportação]]</f>
        <v>1000</v>
      </c>
    </row>
    <row r="3753" spans="1:11" x14ac:dyDescent="0.2">
      <c r="A3753" s="56">
        <v>6</v>
      </c>
      <c r="B3753">
        <v>1993</v>
      </c>
      <c r="C3753" t="s">
        <v>21</v>
      </c>
      <c r="D3753" s="58">
        <v>34121</v>
      </c>
      <c r="E3753" s="30" t="s">
        <v>2</v>
      </c>
      <c r="F3753">
        <v>1072</v>
      </c>
      <c r="G3753">
        <v>1072</v>
      </c>
      <c r="H3753">
        <v>0</v>
      </c>
      <c r="I3753">
        <v>1820</v>
      </c>
      <c r="J3753">
        <v>555</v>
      </c>
      <c r="K3753">
        <f>TB_VOLUMEDEVENDAS[[#This Row],[Produção]]-TB_VOLUMEDEVENDAS[[#This Row],[Exportação]]</f>
        <v>1265</v>
      </c>
    </row>
    <row r="3754" spans="1:11" x14ac:dyDescent="0.2">
      <c r="A3754" s="56">
        <v>7</v>
      </c>
      <c r="B3754">
        <v>1993</v>
      </c>
      <c r="C3754" t="s">
        <v>22</v>
      </c>
      <c r="D3754" s="58">
        <v>34151</v>
      </c>
      <c r="E3754" s="30" t="s">
        <v>2</v>
      </c>
      <c r="F3754">
        <v>836</v>
      </c>
      <c r="G3754">
        <v>836</v>
      </c>
      <c r="H3754">
        <v>0</v>
      </c>
      <c r="I3754">
        <v>1744</v>
      </c>
      <c r="J3754">
        <v>501</v>
      </c>
      <c r="K3754">
        <f>TB_VOLUMEDEVENDAS[[#This Row],[Produção]]-TB_VOLUMEDEVENDAS[[#This Row],[Exportação]]</f>
        <v>1243</v>
      </c>
    </row>
    <row r="3755" spans="1:11" x14ac:dyDescent="0.2">
      <c r="A3755" s="56">
        <v>8</v>
      </c>
      <c r="B3755">
        <v>1993</v>
      </c>
      <c r="C3755" t="s">
        <v>23</v>
      </c>
      <c r="D3755" s="58">
        <v>34182</v>
      </c>
      <c r="E3755" s="30" t="s">
        <v>2</v>
      </c>
      <c r="F3755">
        <v>1328</v>
      </c>
      <c r="G3755">
        <v>1328</v>
      </c>
      <c r="H3755">
        <v>0</v>
      </c>
      <c r="I3755">
        <v>1882</v>
      </c>
      <c r="J3755">
        <v>566</v>
      </c>
      <c r="K3755">
        <f>TB_VOLUMEDEVENDAS[[#This Row],[Produção]]-TB_VOLUMEDEVENDAS[[#This Row],[Exportação]]</f>
        <v>1316</v>
      </c>
    </row>
    <row r="3756" spans="1:11" x14ac:dyDescent="0.2">
      <c r="A3756" s="56">
        <v>9</v>
      </c>
      <c r="B3756">
        <v>1993</v>
      </c>
      <c r="C3756" t="s">
        <v>24</v>
      </c>
      <c r="D3756" s="58">
        <v>34213</v>
      </c>
      <c r="E3756" s="30" t="s">
        <v>2</v>
      </c>
      <c r="F3756">
        <v>1377</v>
      </c>
      <c r="G3756">
        <v>1377</v>
      </c>
      <c r="H3756">
        <v>0</v>
      </c>
      <c r="I3756">
        <v>1868</v>
      </c>
      <c r="J3756">
        <v>469</v>
      </c>
      <c r="K3756">
        <f>TB_VOLUMEDEVENDAS[[#This Row],[Produção]]-TB_VOLUMEDEVENDAS[[#This Row],[Exportação]]</f>
        <v>1399</v>
      </c>
    </row>
    <row r="3757" spans="1:11" x14ac:dyDescent="0.2">
      <c r="A3757" s="56">
        <v>10</v>
      </c>
      <c r="B3757">
        <v>1993</v>
      </c>
      <c r="C3757" t="s">
        <v>25</v>
      </c>
      <c r="D3757" s="58">
        <v>34243</v>
      </c>
      <c r="E3757" s="30" t="s">
        <v>2</v>
      </c>
      <c r="F3757">
        <v>891</v>
      </c>
      <c r="G3757">
        <v>888</v>
      </c>
      <c r="H3757">
        <v>3</v>
      </c>
      <c r="I3757">
        <v>1917</v>
      </c>
      <c r="J3757">
        <v>759</v>
      </c>
      <c r="K3757">
        <f>TB_VOLUMEDEVENDAS[[#This Row],[Produção]]-TB_VOLUMEDEVENDAS[[#This Row],[Exportação]]</f>
        <v>1158</v>
      </c>
    </row>
    <row r="3758" spans="1:11" x14ac:dyDescent="0.2">
      <c r="A3758" s="56">
        <v>11</v>
      </c>
      <c r="B3758">
        <v>1993</v>
      </c>
      <c r="C3758" t="s">
        <v>26</v>
      </c>
      <c r="D3758" s="58">
        <v>34274</v>
      </c>
      <c r="E3758" s="30" t="s">
        <v>2</v>
      </c>
      <c r="F3758">
        <v>276</v>
      </c>
      <c r="G3758">
        <v>275</v>
      </c>
      <c r="H3758">
        <v>1</v>
      </c>
      <c r="I3758">
        <v>1408</v>
      </c>
      <c r="J3758">
        <v>599</v>
      </c>
      <c r="K3758">
        <f>TB_VOLUMEDEVENDAS[[#This Row],[Produção]]-TB_VOLUMEDEVENDAS[[#This Row],[Exportação]]</f>
        <v>809</v>
      </c>
    </row>
    <row r="3759" spans="1:11" x14ac:dyDescent="0.2">
      <c r="A3759" s="56">
        <v>12</v>
      </c>
      <c r="B3759">
        <v>1993</v>
      </c>
      <c r="C3759" t="s">
        <v>27</v>
      </c>
      <c r="D3759" s="58">
        <v>34304</v>
      </c>
      <c r="E3759" s="30" t="s">
        <v>2</v>
      </c>
      <c r="F3759">
        <v>762</v>
      </c>
      <c r="G3759">
        <v>760</v>
      </c>
      <c r="H3759">
        <v>2</v>
      </c>
      <c r="I3759">
        <v>642</v>
      </c>
      <c r="J3759">
        <v>797</v>
      </c>
      <c r="K3759">
        <f>TB_VOLUMEDEVENDAS[[#This Row],[Produção]]-TB_VOLUMEDEVENDAS[[#This Row],[Exportação]]</f>
        <v>-155</v>
      </c>
    </row>
    <row r="3760" spans="1:11" x14ac:dyDescent="0.2">
      <c r="A3760" s="56">
        <v>1</v>
      </c>
      <c r="B3760">
        <v>1994</v>
      </c>
      <c r="C3760" t="s">
        <v>16</v>
      </c>
      <c r="D3760" s="58">
        <v>34335</v>
      </c>
      <c r="E3760" s="30" t="s">
        <v>2</v>
      </c>
      <c r="F3760">
        <v>552</v>
      </c>
      <c r="G3760">
        <v>544</v>
      </c>
      <c r="H3760">
        <v>8</v>
      </c>
      <c r="I3760">
        <v>1323</v>
      </c>
      <c r="J3760">
        <v>452</v>
      </c>
      <c r="K3760">
        <f>TB_VOLUMEDEVENDAS[[#This Row],[Produção]]-TB_VOLUMEDEVENDAS[[#This Row],[Exportação]]</f>
        <v>871</v>
      </c>
    </row>
    <row r="3761" spans="1:11" x14ac:dyDescent="0.2">
      <c r="A3761" s="56">
        <v>2</v>
      </c>
      <c r="B3761">
        <v>1994</v>
      </c>
      <c r="C3761" t="s">
        <v>17</v>
      </c>
      <c r="D3761" s="58">
        <v>34366</v>
      </c>
      <c r="E3761" s="30" t="s">
        <v>2</v>
      </c>
      <c r="F3761">
        <v>482</v>
      </c>
      <c r="G3761">
        <v>405</v>
      </c>
      <c r="H3761">
        <v>77</v>
      </c>
      <c r="I3761">
        <v>985</v>
      </c>
      <c r="J3761">
        <v>609</v>
      </c>
      <c r="K3761">
        <f>TB_VOLUMEDEVENDAS[[#This Row],[Produção]]-TB_VOLUMEDEVENDAS[[#This Row],[Exportação]]</f>
        <v>376</v>
      </c>
    </row>
    <row r="3762" spans="1:11" x14ac:dyDescent="0.2">
      <c r="A3762" s="56">
        <v>3</v>
      </c>
      <c r="B3762">
        <v>1994</v>
      </c>
      <c r="C3762" t="s">
        <v>18</v>
      </c>
      <c r="D3762" s="58">
        <v>34394</v>
      </c>
      <c r="E3762" s="30" t="s">
        <v>2</v>
      </c>
      <c r="F3762">
        <v>815</v>
      </c>
      <c r="G3762">
        <v>613</v>
      </c>
      <c r="H3762">
        <v>202</v>
      </c>
      <c r="I3762">
        <v>1759</v>
      </c>
      <c r="J3762">
        <v>767</v>
      </c>
      <c r="K3762">
        <f>TB_VOLUMEDEVENDAS[[#This Row],[Produção]]-TB_VOLUMEDEVENDAS[[#This Row],[Exportação]]</f>
        <v>992</v>
      </c>
    </row>
    <row r="3763" spans="1:11" x14ac:dyDescent="0.2">
      <c r="A3763" s="56">
        <v>4</v>
      </c>
      <c r="B3763">
        <v>1994</v>
      </c>
      <c r="C3763" t="s">
        <v>19</v>
      </c>
      <c r="D3763" s="58">
        <v>34425</v>
      </c>
      <c r="E3763" s="30" t="s">
        <v>2</v>
      </c>
      <c r="F3763">
        <v>907</v>
      </c>
      <c r="G3763">
        <v>829</v>
      </c>
      <c r="H3763">
        <v>78</v>
      </c>
      <c r="I3763">
        <v>1182</v>
      </c>
      <c r="J3763">
        <v>732</v>
      </c>
      <c r="K3763">
        <f>TB_VOLUMEDEVENDAS[[#This Row],[Produção]]-TB_VOLUMEDEVENDAS[[#This Row],[Exportação]]</f>
        <v>450</v>
      </c>
    </row>
    <row r="3764" spans="1:11" x14ac:dyDescent="0.2">
      <c r="A3764" s="56">
        <v>5</v>
      </c>
      <c r="B3764">
        <v>1994</v>
      </c>
      <c r="C3764" t="s">
        <v>20</v>
      </c>
      <c r="D3764" s="58">
        <v>34455</v>
      </c>
      <c r="E3764" s="30" t="s">
        <v>2</v>
      </c>
      <c r="F3764">
        <v>931</v>
      </c>
      <c r="G3764">
        <v>743</v>
      </c>
      <c r="H3764">
        <v>188</v>
      </c>
      <c r="I3764">
        <v>1417</v>
      </c>
      <c r="J3764">
        <v>646</v>
      </c>
      <c r="K3764">
        <f>TB_VOLUMEDEVENDAS[[#This Row],[Produção]]-TB_VOLUMEDEVENDAS[[#This Row],[Exportação]]</f>
        <v>771</v>
      </c>
    </row>
    <row r="3765" spans="1:11" x14ac:dyDescent="0.2">
      <c r="A3765" s="56">
        <v>6</v>
      </c>
      <c r="B3765">
        <v>1994</v>
      </c>
      <c r="C3765" t="s">
        <v>21</v>
      </c>
      <c r="D3765" s="58">
        <v>34486</v>
      </c>
      <c r="E3765" s="30" t="s">
        <v>2</v>
      </c>
      <c r="F3765">
        <v>692</v>
      </c>
      <c r="G3765">
        <v>677</v>
      </c>
      <c r="H3765">
        <v>15</v>
      </c>
      <c r="I3765">
        <v>1350</v>
      </c>
      <c r="J3765">
        <v>438</v>
      </c>
      <c r="K3765">
        <f>TB_VOLUMEDEVENDAS[[#This Row],[Produção]]-TB_VOLUMEDEVENDAS[[#This Row],[Exportação]]</f>
        <v>912</v>
      </c>
    </row>
    <row r="3766" spans="1:11" x14ac:dyDescent="0.2">
      <c r="A3766" s="56">
        <v>7</v>
      </c>
      <c r="B3766">
        <v>1994</v>
      </c>
      <c r="C3766" t="s">
        <v>22</v>
      </c>
      <c r="D3766" s="58">
        <v>34516</v>
      </c>
      <c r="E3766" s="30" t="s">
        <v>2</v>
      </c>
      <c r="F3766">
        <v>700</v>
      </c>
      <c r="G3766">
        <v>697</v>
      </c>
      <c r="H3766">
        <v>3</v>
      </c>
      <c r="I3766">
        <v>1172</v>
      </c>
      <c r="J3766">
        <v>600</v>
      </c>
      <c r="K3766">
        <f>TB_VOLUMEDEVENDAS[[#This Row],[Produção]]-TB_VOLUMEDEVENDAS[[#This Row],[Exportação]]</f>
        <v>572</v>
      </c>
    </row>
    <row r="3767" spans="1:11" x14ac:dyDescent="0.2">
      <c r="A3767" s="56">
        <v>8</v>
      </c>
      <c r="B3767">
        <v>1994</v>
      </c>
      <c r="C3767" t="s">
        <v>23</v>
      </c>
      <c r="D3767" s="58">
        <v>34547</v>
      </c>
      <c r="E3767" s="30" t="s">
        <v>2</v>
      </c>
      <c r="F3767">
        <v>1592</v>
      </c>
      <c r="G3767">
        <v>1194</v>
      </c>
      <c r="H3767">
        <v>398</v>
      </c>
      <c r="I3767">
        <v>1350</v>
      </c>
      <c r="J3767">
        <v>658</v>
      </c>
      <c r="K3767">
        <f>TB_VOLUMEDEVENDAS[[#This Row],[Produção]]-TB_VOLUMEDEVENDAS[[#This Row],[Exportação]]</f>
        <v>692</v>
      </c>
    </row>
    <row r="3768" spans="1:11" x14ac:dyDescent="0.2">
      <c r="A3768" s="56">
        <v>9</v>
      </c>
      <c r="B3768">
        <v>1994</v>
      </c>
      <c r="C3768" t="s">
        <v>24</v>
      </c>
      <c r="D3768" s="58">
        <v>34578</v>
      </c>
      <c r="E3768" s="30" t="s">
        <v>2</v>
      </c>
      <c r="F3768">
        <v>1583</v>
      </c>
      <c r="G3768">
        <v>1037</v>
      </c>
      <c r="H3768">
        <v>546</v>
      </c>
      <c r="I3768">
        <v>1184</v>
      </c>
      <c r="J3768">
        <v>425</v>
      </c>
      <c r="K3768">
        <f>TB_VOLUMEDEVENDAS[[#This Row],[Produção]]-TB_VOLUMEDEVENDAS[[#This Row],[Exportação]]</f>
        <v>759</v>
      </c>
    </row>
    <row r="3769" spans="1:11" x14ac:dyDescent="0.2">
      <c r="A3769" s="56">
        <v>10</v>
      </c>
      <c r="B3769">
        <v>1994</v>
      </c>
      <c r="C3769" t="s">
        <v>25</v>
      </c>
      <c r="D3769" s="58">
        <v>34608</v>
      </c>
      <c r="E3769" s="30" t="s">
        <v>2</v>
      </c>
      <c r="F3769">
        <v>1195</v>
      </c>
      <c r="G3769">
        <v>998</v>
      </c>
      <c r="H3769">
        <v>197</v>
      </c>
      <c r="I3769">
        <v>1267</v>
      </c>
      <c r="J3769">
        <v>341</v>
      </c>
      <c r="K3769">
        <f>TB_VOLUMEDEVENDAS[[#This Row],[Produção]]-TB_VOLUMEDEVENDAS[[#This Row],[Exportação]]</f>
        <v>926</v>
      </c>
    </row>
    <row r="3770" spans="1:11" x14ac:dyDescent="0.2">
      <c r="A3770" s="56">
        <v>11</v>
      </c>
      <c r="B3770">
        <v>1994</v>
      </c>
      <c r="C3770" t="s">
        <v>26</v>
      </c>
      <c r="D3770" s="58">
        <v>34639</v>
      </c>
      <c r="E3770" s="30" t="s">
        <v>2</v>
      </c>
      <c r="F3770">
        <v>1805</v>
      </c>
      <c r="G3770">
        <v>1492</v>
      </c>
      <c r="H3770">
        <v>313</v>
      </c>
      <c r="I3770">
        <v>1562</v>
      </c>
      <c r="J3770">
        <v>511</v>
      </c>
      <c r="K3770">
        <f>TB_VOLUMEDEVENDAS[[#This Row],[Produção]]-TB_VOLUMEDEVENDAS[[#This Row],[Exportação]]</f>
        <v>1051</v>
      </c>
    </row>
    <row r="3771" spans="1:11" x14ac:dyDescent="0.2">
      <c r="A3771" s="56">
        <v>12</v>
      </c>
      <c r="B3771">
        <v>1994</v>
      </c>
      <c r="C3771" t="s">
        <v>27</v>
      </c>
      <c r="D3771" s="58">
        <v>34669</v>
      </c>
      <c r="E3771" s="30" t="s">
        <v>2</v>
      </c>
      <c r="F3771">
        <v>1341</v>
      </c>
      <c r="G3771">
        <v>1084</v>
      </c>
      <c r="H3771">
        <v>257</v>
      </c>
      <c r="I3771">
        <v>1176</v>
      </c>
      <c r="J3771">
        <v>482</v>
      </c>
      <c r="K3771">
        <f>TB_VOLUMEDEVENDAS[[#This Row],[Produção]]-TB_VOLUMEDEVENDAS[[#This Row],[Exportação]]</f>
        <v>694</v>
      </c>
    </row>
    <row r="3772" spans="1:11" x14ac:dyDescent="0.2">
      <c r="A3772" s="56">
        <v>1</v>
      </c>
      <c r="B3772">
        <v>1995</v>
      </c>
      <c r="C3772" t="s">
        <v>16</v>
      </c>
      <c r="D3772" s="58">
        <v>34700</v>
      </c>
      <c r="E3772" s="30" t="s">
        <v>2</v>
      </c>
      <c r="F3772">
        <v>973</v>
      </c>
      <c r="G3772">
        <v>865</v>
      </c>
      <c r="H3772">
        <v>108</v>
      </c>
      <c r="I3772">
        <v>1300</v>
      </c>
      <c r="J3772">
        <v>441</v>
      </c>
      <c r="K3772">
        <f>TB_VOLUMEDEVENDAS[[#This Row],[Produção]]-TB_VOLUMEDEVENDAS[[#This Row],[Exportação]]</f>
        <v>859</v>
      </c>
    </row>
    <row r="3773" spans="1:11" x14ac:dyDescent="0.2">
      <c r="A3773" s="56">
        <v>2</v>
      </c>
      <c r="B3773">
        <v>1995</v>
      </c>
      <c r="C3773" t="s">
        <v>17</v>
      </c>
      <c r="D3773" s="58">
        <v>34731</v>
      </c>
      <c r="E3773" s="30" t="s">
        <v>2</v>
      </c>
      <c r="F3773">
        <v>1326</v>
      </c>
      <c r="G3773">
        <v>1201</v>
      </c>
      <c r="H3773">
        <v>125</v>
      </c>
      <c r="I3773">
        <v>1565</v>
      </c>
      <c r="J3773">
        <v>151</v>
      </c>
      <c r="K3773">
        <f>TB_VOLUMEDEVENDAS[[#This Row],[Produção]]-TB_VOLUMEDEVENDAS[[#This Row],[Exportação]]</f>
        <v>1414</v>
      </c>
    </row>
    <row r="3774" spans="1:11" x14ac:dyDescent="0.2">
      <c r="A3774" s="56">
        <v>3</v>
      </c>
      <c r="B3774">
        <v>1995</v>
      </c>
      <c r="C3774" t="s">
        <v>18</v>
      </c>
      <c r="D3774" s="58">
        <v>34759</v>
      </c>
      <c r="E3774" s="30" t="s">
        <v>2</v>
      </c>
      <c r="F3774">
        <v>1413</v>
      </c>
      <c r="G3774">
        <v>1364</v>
      </c>
      <c r="H3774">
        <v>49</v>
      </c>
      <c r="I3774">
        <v>1589</v>
      </c>
      <c r="J3774">
        <v>422</v>
      </c>
      <c r="K3774">
        <f>TB_VOLUMEDEVENDAS[[#This Row],[Produção]]-TB_VOLUMEDEVENDAS[[#This Row],[Exportação]]</f>
        <v>1167</v>
      </c>
    </row>
    <row r="3775" spans="1:11" x14ac:dyDescent="0.2">
      <c r="A3775" s="56">
        <v>4</v>
      </c>
      <c r="B3775">
        <v>1995</v>
      </c>
      <c r="C3775" t="s">
        <v>19</v>
      </c>
      <c r="D3775" s="58">
        <v>34790</v>
      </c>
      <c r="E3775" s="30" t="s">
        <v>2</v>
      </c>
      <c r="F3775">
        <v>1511</v>
      </c>
      <c r="G3775">
        <v>1244</v>
      </c>
      <c r="H3775">
        <v>267</v>
      </c>
      <c r="I3775">
        <v>1548</v>
      </c>
      <c r="J3775">
        <v>303</v>
      </c>
      <c r="K3775">
        <f>TB_VOLUMEDEVENDAS[[#This Row],[Produção]]-TB_VOLUMEDEVENDAS[[#This Row],[Exportação]]</f>
        <v>1245</v>
      </c>
    </row>
    <row r="3776" spans="1:11" x14ac:dyDescent="0.2">
      <c r="A3776" s="56">
        <v>5</v>
      </c>
      <c r="B3776">
        <v>1995</v>
      </c>
      <c r="C3776" t="s">
        <v>20</v>
      </c>
      <c r="D3776" s="58">
        <v>34820</v>
      </c>
      <c r="E3776" s="30" t="s">
        <v>2</v>
      </c>
      <c r="F3776">
        <v>1328</v>
      </c>
      <c r="G3776">
        <v>1218</v>
      </c>
      <c r="H3776">
        <v>110</v>
      </c>
      <c r="I3776">
        <v>1459</v>
      </c>
      <c r="J3776">
        <v>276</v>
      </c>
      <c r="K3776">
        <f>TB_VOLUMEDEVENDAS[[#This Row],[Produção]]-TB_VOLUMEDEVENDAS[[#This Row],[Exportação]]</f>
        <v>1183</v>
      </c>
    </row>
    <row r="3777" spans="1:11" x14ac:dyDescent="0.2">
      <c r="A3777" s="56">
        <v>6</v>
      </c>
      <c r="B3777">
        <v>1995</v>
      </c>
      <c r="C3777" t="s">
        <v>21</v>
      </c>
      <c r="D3777" s="58">
        <v>34851</v>
      </c>
      <c r="E3777" s="30" t="s">
        <v>2</v>
      </c>
      <c r="F3777">
        <v>1584</v>
      </c>
      <c r="G3777">
        <v>980</v>
      </c>
      <c r="H3777">
        <v>604</v>
      </c>
      <c r="I3777">
        <v>1676</v>
      </c>
      <c r="J3777">
        <v>225</v>
      </c>
      <c r="K3777">
        <f>TB_VOLUMEDEVENDAS[[#This Row],[Produção]]-TB_VOLUMEDEVENDAS[[#This Row],[Exportação]]</f>
        <v>1451</v>
      </c>
    </row>
    <row r="3778" spans="1:11" x14ac:dyDescent="0.2">
      <c r="A3778" s="56">
        <v>7</v>
      </c>
      <c r="B3778">
        <v>1995</v>
      </c>
      <c r="C3778" t="s">
        <v>22</v>
      </c>
      <c r="D3778" s="58">
        <v>34881</v>
      </c>
      <c r="E3778" s="30" t="s">
        <v>2</v>
      </c>
      <c r="F3778">
        <v>1836</v>
      </c>
      <c r="G3778">
        <v>1506</v>
      </c>
      <c r="H3778">
        <v>330</v>
      </c>
      <c r="I3778">
        <v>2013</v>
      </c>
      <c r="J3778">
        <v>373</v>
      </c>
      <c r="K3778">
        <f>TB_VOLUMEDEVENDAS[[#This Row],[Produção]]-TB_VOLUMEDEVENDAS[[#This Row],[Exportação]]</f>
        <v>1640</v>
      </c>
    </row>
    <row r="3779" spans="1:11" x14ac:dyDescent="0.2">
      <c r="A3779" s="56">
        <v>8</v>
      </c>
      <c r="B3779">
        <v>1995</v>
      </c>
      <c r="C3779" t="s">
        <v>23</v>
      </c>
      <c r="D3779" s="58">
        <v>34912</v>
      </c>
      <c r="E3779" s="30" t="s">
        <v>2</v>
      </c>
      <c r="F3779">
        <v>2411</v>
      </c>
      <c r="G3779">
        <v>2119</v>
      </c>
      <c r="H3779">
        <v>292</v>
      </c>
      <c r="I3779">
        <v>3065</v>
      </c>
      <c r="J3779">
        <v>502</v>
      </c>
      <c r="K3779">
        <f>TB_VOLUMEDEVENDAS[[#This Row],[Produção]]-TB_VOLUMEDEVENDAS[[#This Row],[Exportação]]</f>
        <v>2563</v>
      </c>
    </row>
    <row r="3780" spans="1:11" x14ac:dyDescent="0.2">
      <c r="A3780" s="56">
        <v>9</v>
      </c>
      <c r="B3780">
        <v>1995</v>
      </c>
      <c r="C3780" t="s">
        <v>24</v>
      </c>
      <c r="D3780" s="58">
        <v>34943</v>
      </c>
      <c r="E3780" s="30" t="s">
        <v>2</v>
      </c>
      <c r="F3780">
        <v>1693</v>
      </c>
      <c r="G3780">
        <v>1506</v>
      </c>
      <c r="H3780">
        <v>187</v>
      </c>
      <c r="I3780">
        <v>1686</v>
      </c>
      <c r="J3780">
        <v>353</v>
      </c>
      <c r="K3780">
        <f>TB_VOLUMEDEVENDAS[[#This Row],[Produção]]-TB_VOLUMEDEVENDAS[[#This Row],[Exportação]]</f>
        <v>1333</v>
      </c>
    </row>
    <row r="3781" spans="1:11" x14ac:dyDescent="0.2">
      <c r="A3781" s="56">
        <v>10</v>
      </c>
      <c r="B3781">
        <v>1995</v>
      </c>
      <c r="C3781" t="s">
        <v>25</v>
      </c>
      <c r="D3781" s="58">
        <v>34973</v>
      </c>
      <c r="E3781" s="30" t="s">
        <v>2</v>
      </c>
      <c r="F3781">
        <v>1142</v>
      </c>
      <c r="G3781">
        <v>1214</v>
      </c>
      <c r="H3781">
        <v>-72</v>
      </c>
      <c r="I3781">
        <v>1858</v>
      </c>
      <c r="J3781">
        <v>260</v>
      </c>
      <c r="K3781">
        <f>TB_VOLUMEDEVENDAS[[#This Row],[Produção]]-TB_VOLUMEDEVENDAS[[#This Row],[Exportação]]</f>
        <v>1598</v>
      </c>
    </row>
    <row r="3782" spans="1:11" x14ac:dyDescent="0.2">
      <c r="A3782" s="56">
        <v>11</v>
      </c>
      <c r="B3782">
        <v>1995</v>
      </c>
      <c r="C3782" t="s">
        <v>26</v>
      </c>
      <c r="D3782" s="58">
        <v>35004</v>
      </c>
      <c r="E3782" s="30" t="s">
        <v>2</v>
      </c>
      <c r="F3782">
        <v>635</v>
      </c>
      <c r="G3782">
        <v>633</v>
      </c>
      <c r="H3782">
        <v>2</v>
      </c>
      <c r="I3782">
        <v>1562</v>
      </c>
      <c r="J3782">
        <v>407</v>
      </c>
      <c r="K3782">
        <f>TB_VOLUMEDEVENDAS[[#This Row],[Produção]]-TB_VOLUMEDEVENDAS[[#This Row],[Exportação]]</f>
        <v>1155</v>
      </c>
    </row>
    <row r="3783" spans="1:11" x14ac:dyDescent="0.2">
      <c r="A3783" s="56">
        <v>12</v>
      </c>
      <c r="B3783">
        <v>1995</v>
      </c>
      <c r="C3783" t="s">
        <v>27</v>
      </c>
      <c r="D3783" s="58">
        <v>35034</v>
      </c>
      <c r="E3783" s="30" t="s">
        <v>2</v>
      </c>
      <c r="F3783">
        <v>1516</v>
      </c>
      <c r="G3783">
        <v>989</v>
      </c>
      <c r="H3783">
        <v>527</v>
      </c>
      <c r="I3783">
        <v>339</v>
      </c>
      <c r="J3783">
        <v>276</v>
      </c>
      <c r="K3783">
        <f>TB_VOLUMEDEVENDAS[[#This Row],[Produção]]-TB_VOLUMEDEVENDAS[[#This Row],[Exportação]]</f>
        <v>63</v>
      </c>
    </row>
    <row r="3784" spans="1:11" x14ac:dyDescent="0.2">
      <c r="A3784" s="56">
        <v>1</v>
      </c>
      <c r="B3784">
        <v>1996</v>
      </c>
      <c r="C3784" t="s">
        <v>16</v>
      </c>
      <c r="D3784" s="58">
        <v>35065</v>
      </c>
      <c r="E3784" s="30" t="s">
        <v>2</v>
      </c>
      <c r="F3784">
        <v>1081</v>
      </c>
      <c r="G3784">
        <v>784</v>
      </c>
      <c r="H3784">
        <v>297</v>
      </c>
      <c r="I3784">
        <v>1123</v>
      </c>
      <c r="J3784">
        <v>189</v>
      </c>
      <c r="K3784">
        <f>TB_VOLUMEDEVENDAS[[#This Row],[Produção]]-TB_VOLUMEDEVENDAS[[#This Row],[Exportação]]</f>
        <v>934</v>
      </c>
    </row>
    <row r="3785" spans="1:11" x14ac:dyDescent="0.2">
      <c r="A3785" s="56">
        <v>2</v>
      </c>
      <c r="B3785">
        <v>1996</v>
      </c>
      <c r="C3785" t="s">
        <v>17</v>
      </c>
      <c r="D3785" s="58">
        <v>35096</v>
      </c>
      <c r="E3785" s="30" t="s">
        <v>2</v>
      </c>
      <c r="F3785">
        <v>1134</v>
      </c>
      <c r="G3785">
        <v>948</v>
      </c>
      <c r="H3785">
        <v>186</v>
      </c>
      <c r="I3785">
        <v>1137</v>
      </c>
      <c r="J3785">
        <v>287</v>
      </c>
      <c r="K3785">
        <f>TB_VOLUMEDEVENDAS[[#This Row],[Produção]]-TB_VOLUMEDEVENDAS[[#This Row],[Exportação]]</f>
        <v>850</v>
      </c>
    </row>
    <row r="3786" spans="1:11" x14ac:dyDescent="0.2">
      <c r="A3786" s="56">
        <v>3</v>
      </c>
      <c r="B3786">
        <v>1996</v>
      </c>
      <c r="C3786" t="s">
        <v>18</v>
      </c>
      <c r="D3786" s="58">
        <v>35125</v>
      </c>
      <c r="E3786" s="30" t="s">
        <v>2</v>
      </c>
      <c r="F3786">
        <v>1143</v>
      </c>
      <c r="G3786">
        <v>896</v>
      </c>
      <c r="H3786">
        <v>247</v>
      </c>
      <c r="I3786">
        <v>1131</v>
      </c>
      <c r="J3786">
        <v>242</v>
      </c>
      <c r="K3786">
        <f>TB_VOLUMEDEVENDAS[[#This Row],[Produção]]-TB_VOLUMEDEVENDAS[[#This Row],[Exportação]]</f>
        <v>889</v>
      </c>
    </row>
    <row r="3787" spans="1:11" x14ac:dyDescent="0.2">
      <c r="A3787" s="56">
        <v>4</v>
      </c>
      <c r="B3787">
        <v>1996</v>
      </c>
      <c r="C3787" t="s">
        <v>19</v>
      </c>
      <c r="D3787" s="58">
        <v>35156</v>
      </c>
      <c r="E3787" s="30" t="s">
        <v>2</v>
      </c>
      <c r="F3787">
        <v>1845</v>
      </c>
      <c r="G3787">
        <v>1280</v>
      </c>
      <c r="H3787">
        <v>565</v>
      </c>
      <c r="I3787">
        <v>1375</v>
      </c>
      <c r="J3787">
        <v>359</v>
      </c>
      <c r="K3787">
        <f>TB_VOLUMEDEVENDAS[[#This Row],[Produção]]-TB_VOLUMEDEVENDAS[[#This Row],[Exportação]]</f>
        <v>1016</v>
      </c>
    </row>
    <row r="3788" spans="1:11" x14ac:dyDescent="0.2">
      <c r="A3788" s="56">
        <v>5</v>
      </c>
      <c r="B3788">
        <v>1996</v>
      </c>
      <c r="C3788" t="s">
        <v>20</v>
      </c>
      <c r="D3788" s="58">
        <v>35186</v>
      </c>
      <c r="E3788" s="30" t="s">
        <v>2</v>
      </c>
      <c r="F3788">
        <v>1539</v>
      </c>
      <c r="G3788">
        <v>1254</v>
      </c>
      <c r="H3788">
        <v>285</v>
      </c>
      <c r="I3788">
        <v>1544</v>
      </c>
      <c r="J3788">
        <v>307</v>
      </c>
      <c r="K3788">
        <f>TB_VOLUMEDEVENDAS[[#This Row],[Produção]]-TB_VOLUMEDEVENDAS[[#This Row],[Exportação]]</f>
        <v>1237</v>
      </c>
    </row>
    <row r="3789" spans="1:11" x14ac:dyDescent="0.2">
      <c r="A3789" s="56">
        <v>6</v>
      </c>
      <c r="B3789">
        <v>1996</v>
      </c>
      <c r="C3789" t="s">
        <v>21</v>
      </c>
      <c r="D3789" s="58">
        <v>35217</v>
      </c>
      <c r="E3789" s="30" t="s">
        <v>2</v>
      </c>
      <c r="F3789">
        <v>1737</v>
      </c>
      <c r="G3789">
        <v>1448</v>
      </c>
      <c r="H3789">
        <v>289</v>
      </c>
      <c r="I3789">
        <v>1562</v>
      </c>
      <c r="J3789">
        <v>279</v>
      </c>
      <c r="K3789">
        <f>TB_VOLUMEDEVENDAS[[#This Row],[Produção]]-TB_VOLUMEDEVENDAS[[#This Row],[Exportação]]</f>
        <v>1283</v>
      </c>
    </row>
    <row r="3790" spans="1:11" x14ac:dyDescent="0.2">
      <c r="A3790" s="56">
        <v>7</v>
      </c>
      <c r="B3790">
        <v>1996</v>
      </c>
      <c r="C3790" t="s">
        <v>22</v>
      </c>
      <c r="D3790" s="58">
        <v>35247</v>
      </c>
      <c r="E3790" s="30" t="s">
        <v>2</v>
      </c>
      <c r="F3790">
        <v>1326</v>
      </c>
      <c r="G3790">
        <v>1075</v>
      </c>
      <c r="H3790">
        <v>251</v>
      </c>
      <c r="I3790">
        <v>1559</v>
      </c>
      <c r="J3790">
        <v>364</v>
      </c>
      <c r="K3790">
        <f>TB_VOLUMEDEVENDAS[[#This Row],[Produção]]-TB_VOLUMEDEVENDAS[[#This Row],[Exportação]]</f>
        <v>1195</v>
      </c>
    </row>
    <row r="3791" spans="1:11" x14ac:dyDescent="0.2">
      <c r="A3791" s="56">
        <v>8</v>
      </c>
      <c r="B3791">
        <v>1996</v>
      </c>
      <c r="C3791" t="s">
        <v>23</v>
      </c>
      <c r="D3791" s="58">
        <v>35278</v>
      </c>
      <c r="E3791" s="30" t="s">
        <v>2</v>
      </c>
      <c r="F3791">
        <v>1539</v>
      </c>
      <c r="G3791">
        <v>1301</v>
      </c>
      <c r="H3791">
        <v>238</v>
      </c>
      <c r="I3791">
        <v>1677</v>
      </c>
      <c r="J3791">
        <v>331</v>
      </c>
      <c r="K3791">
        <f>TB_VOLUMEDEVENDAS[[#This Row],[Produção]]-TB_VOLUMEDEVENDAS[[#This Row],[Exportação]]</f>
        <v>1346</v>
      </c>
    </row>
    <row r="3792" spans="1:11" x14ac:dyDescent="0.2">
      <c r="A3792" s="56">
        <v>9</v>
      </c>
      <c r="B3792">
        <v>1996</v>
      </c>
      <c r="C3792" t="s">
        <v>24</v>
      </c>
      <c r="D3792" s="58">
        <v>35309</v>
      </c>
      <c r="E3792" s="30" t="s">
        <v>2</v>
      </c>
      <c r="F3792">
        <v>1241</v>
      </c>
      <c r="G3792">
        <v>1045</v>
      </c>
      <c r="H3792">
        <v>196</v>
      </c>
      <c r="I3792">
        <v>1168</v>
      </c>
      <c r="J3792">
        <v>265</v>
      </c>
      <c r="K3792">
        <f>TB_VOLUMEDEVENDAS[[#This Row],[Produção]]-TB_VOLUMEDEVENDAS[[#This Row],[Exportação]]</f>
        <v>903</v>
      </c>
    </row>
    <row r="3793" spans="1:11" x14ac:dyDescent="0.2">
      <c r="A3793" s="56">
        <v>10</v>
      </c>
      <c r="B3793">
        <v>1996</v>
      </c>
      <c r="C3793" t="s">
        <v>25</v>
      </c>
      <c r="D3793" s="58">
        <v>35339</v>
      </c>
      <c r="E3793" s="30" t="s">
        <v>2</v>
      </c>
      <c r="F3793">
        <v>787</v>
      </c>
      <c r="G3793">
        <v>747</v>
      </c>
      <c r="H3793">
        <v>40</v>
      </c>
      <c r="I3793">
        <v>1774</v>
      </c>
      <c r="J3793">
        <v>283</v>
      </c>
      <c r="K3793">
        <f>TB_VOLUMEDEVENDAS[[#This Row],[Produção]]-TB_VOLUMEDEVENDAS[[#This Row],[Exportação]]</f>
        <v>1491</v>
      </c>
    </row>
    <row r="3794" spans="1:11" x14ac:dyDescent="0.2">
      <c r="A3794" s="56">
        <v>11</v>
      </c>
      <c r="B3794">
        <v>1996</v>
      </c>
      <c r="C3794" t="s">
        <v>26</v>
      </c>
      <c r="D3794" s="58">
        <v>35370</v>
      </c>
      <c r="E3794" s="30" t="s">
        <v>2</v>
      </c>
      <c r="F3794">
        <v>1129</v>
      </c>
      <c r="G3794">
        <v>1055</v>
      </c>
      <c r="H3794">
        <v>74</v>
      </c>
      <c r="I3794">
        <v>1135</v>
      </c>
      <c r="J3794">
        <v>336</v>
      </c>
      <c r="K3794">
        <f>TB_VOLUMEDEVENDAS[[#This Row],[Produção]]-TB_VOLUMEDEVENDAS[[#This Row],[Exportação]]</f>
        <v>799</v>
      </c>
    </row>
    <row r="3795" spans="1:11" x14ac:dyDescent="0.2">
      <c r="A3795" s="56">
        <v>12</v>
      </c>
      <c r="B3795">
        <v>1996</v>
      </c>
      <c r="C3795" t="s">
        <v>27</v>
      </c>
      <c r="D3795" s="58">
        <v>35400</v>
      </c>
      <c r="E3795" s="30" t="s">
        <v>2</v>
      </c>
      <c r="F3795">
        <v>1017</v>
      </c>
      <c r="G3795">
        <v>756</v>
      </c>
      <c r="H3795">
        <v>261</v>
      </c>
      <c r="I3795">
        <v>533</v>
      </c>
      <c r="J3795">
        <v>333</v>
      </c>
      <c r="K3795">
        <f>TB_VOLUMEDEVENDAS[[#This Row],[Produção]]-TB_VOLUMEDEVENDAS[[#This Row],[Exportação]]</f>
        <v>200</v>
      </c>
    </row>
    <row r="3796" spans="1:11" x14ac:dyDescent="0.2">
      <c r="A3796" s="56">
        <v>1</v>
      </c>
      <c r="B3796">
        <v>1997</v>
      </c>
      <c r="C3796" t="s">
        <v>16</v>
      </c>
      <c r="D3796" s="58">
        <v>35431</v>
      </c>
      <c r="E3796" s="30" t="s">
        <v>2</v>
      </c>
      <c r="F3796">
        <v>1158</v>
      </c>
      <c r="G3796">
        <v>1005</v>
      </c>
      <c r="H3796">
        <v>153</v>
      </c>
      <c r="I3796">
        <v>1415</v>
      </c>
      <c r="J3796">
        <v>263</v>
      </c>
      <c r="K3796">
        <f>TB_VOLUMEDEVENDAS[[#This Row],[Produção]]-TB_VOLUMEDEVENDAS[[#This Row],[Exportação]]</f>
        <v>1152</v>
      </c>
    </row>
    <row r="3797" spans="1:11" x14ac:dyDescent="0.2">
      <c r="A3797" s="56">
        <v>2</v>
      </c>
      <c r="B3797">
        <v>1997</v>
      </c>
      <c r="C3797" t="s">
        <v>17</v>
      </c>
      <c r="D3797" s="58">
        <v>35462</v>
      </c>
      <c r="E3797" s="30" t="s">
        <v>2</v>
      </c>
      <c r="F3797">
        <v>1050</v>
      </c>
      <c r="G3797">
        <v>973</v>
      </c>
      <c r="H3797">
        <v>77</v>
      </c>
      <c r="I3797">
        <v>1038</v>
      </c>
      <c r="J3797">
        <v>303</v>
      </c>
      <c r="K3797">
        <f>TB_VOLUMEDEVENDAS[[#This Row],[Produção]]-TB_VOLUMEDEVENDAS[[#This Row],[Exportação]]</f>
        <v>735</v>
      </c>
    </row>
    <row r="3798" spans="1:11" x14ac:dyDescent="0.2">
      <c r="A3798" s="56">
        <v>3</v>
      </c>
      <c r="B3798">
        <v>1997</v>
      </c>
      <c r="C3798" t="s">
        <v>18</v>
      </c>
      <c r="D3798" s="58">
        <v>35490</v>
      </c>
      <c r="E3798" s="30" t="s">
        <v>2</v>
      </c>
      <c r="F3798">
        <v>1269</v>
      </c>
      <c r="G3798">
        <v>1128</v>
      </c>
      <c r="H3798">
        <v>141</v>
      </c>
      <c r="I3798">
        <v>1403</v>
      </c>
      <c r="J3798">
        <v>217</v>
      </c>
      <c r="K3798">
        <f>TB_VOLUMEDEVENDAS[[#This Row],[Produção]]-TB_VOLUMEDEVENDAS[[#This Row],[Exportação]]</f>
        <v>1186</v>
      </c>
    </row>
    <row r="3799" spans="1:11" x14ac:dyDescent="0.2">
      <c r="A3799" s="56">
        <v>4</v>
      </c>
      <c r="B3799">
        <v>1997</v>
      </c>
      <c r="C3799" t="s">
        <v>19</v>
      </c>
      <c r="D3799" s="58">
        <v>35521</v>
      </c>
      <c r="E3799" s="30" t="s">
        <v>2</v>
      </c>
      <c r="F3799">
        <v>1421</v>
      </c>
      <c r="G3799">
        <v>1205</v>
      </c>
      <c r="H3799">
        <v>216</v>
      </c>
      <c r="I3799">
        <v>1553</v>
      </c>
      <c r="J3799">
        <v>350</v>
      </c>
      <c r="K3799">
        <f>TB_VOLUMEDEVENDAS[[#This Row],[Produção]]-TB_VOLUMEDEVENDAS[[#This Row],[Exportação]]</f>
        <v>1203</v>
      </c>
    </row>
    <row r="3800" spans="1:11" x14ac:dyDescent="0.2">
      <c r="A3800" s="56">
        <v>5</v>
      </c>
      <c r="B3800">
        <v>1997</v>
      </c>
      <c r="C3800" t="s">
        <v>20</v>
      </c>
      <c r="D3800" s="58">
        <v>35551</v>
      </c>
      <c r="E3800" s="30" t="s">
        <v>2</v>
      </c>
      <c r="F3800">
        <v>1312</v>
      </c>
      <c r="G3800">
        <v>1287</v>
      </c>
      <c r="H3800">
        <v>25</v>
      </c>
      <c r="I3800">
        <v>1496</v>
      </c>
      <c r="J3800">
        <v>320</v>
      </c>
      <c r="K3800">
        <f>TB_VOLUMEDEVENDAS[[#This Row],[Produção]]-TB_VOLUMEDEVENDAS[[#This Row],[Exportação]]</f>
        <v>1176</v>
      </c>
    </row>
    <row r="3801" spans="1:11" x14ac:dyDescent="0.2">
      <c r="A3801" s="56">
        <v>6</v>
      </c>
      <c r="B3801">
        <v>1997</v>
      </c>
      <c r="C3801" t="s">
        <v>21</v>
      </c>
      <c r="D3801" s="58">
        <v>35582</v>
      </c>
      <c r="E3801" s="30" t="s">
        <v>2</v>
      </c>
      <c r="F3801">
        <v>1465</v>
      </c>
      <c r="G3801">
        <v>1453</v>
      </c>
      <c r="H3801">
        <v>12</v>
      </c>
      <c r="I3801">
        <v>1770</v>
      </c>
      <c r="J3801">
        <v>405</v>
      </c>
      <c r="K3801">
        <f>TB_VOLUMEDEVENDAS[[#This Row],[Produção]]-TB_VOLUMEDEVENDAS[[#This Row],[Exportação]]</f>
        <v>1365</v>
      </c>
    </row>
    <row r="3802" spans="1:11" x14ac:dyDescent="0.2">
      <c r="A3802" s="56">
        <v>7</v>
      </c>
      <c r="B3802">
        <v>1997</v>
      </c>
      <c r="C3802" t="s">
        <v>22</v>
      </c>
      <c r="D3802" s="58">
        <v>35612</v>
      </c>
      <c r="E3802" s="30" t="s">
        <v>2</v>
      </c>
      <c r="F3802">
        <v>1360</v>
      </c>
      <c r="G3802">
        <v>1345</v>
      </c>
      <c r="H3802">
        <v>15</v>
      </c>
      <c r="I3802">
        <v>2212</v>
      </c>
      <c r="J3802">
        <v>544</v>
      </c>
      <c r="K3802">
        <f>TB_VOLUMEDEVENDAS[[#This Row],[Produção]]-TB_VOLUMEDEVENDAS[[#This Row],[Exportação]]</f>
        <v>1668</v>
      </c>
    </row>
    <row r="3803" spans="1:11" x14ac:dyDescent="0.2">
      <c r="A3803" s="56">
        <v>8</v>
      </c>
      <c r="B3803">
        <v>1997</v>
      </c>
      <c r="C3803" t="s">
        <v>23</v>
      </c>
      <c r="D3803" s="58">
        <v>35643</v>
      </c>
      <c r="E3803" s="30" t="s">
        <v>2</v>
      </c>
      <c r="F3803">
        <v>1487</v>
      </c>
      <c r="G3803">
        <v>1464</v>
      </c>
      <c r="H3803">
        <v>23</v>
      </c>
      <c r="I3803">
        <v>2248</v>
      </c>
      <c r="J3803">
        <v>597</v>
      </c>
      <c r="K3803">
        <f>TB_VOLUMEDEVENDAS[[#This Row],[Produção]]-TB_VOLUMEDEVENDAS[[#This Row],[Exportação]]</f>
        <v>1651</v>
      </c>
    </row>
    <row r="3804" spans="1:11" x14ac:dyDescent="0.2">
      <c r="A3804" s="56">
        <v>9</v>
      </c>
      <c r="B3804">
        <v>1997</v>
      </c>
      <c r="C3804" t="s">
        <v>24</v>
      </c>
      <c r="D3804" s="58">
        <v>35674</v>
      </c>
      <c r="E3804" s="30" t="s">
        <v>2</v>
      </c>
      <c r="F3804">
        <v>1444</v>
      </c>
      <c r="G3804">
        <v>1427</v>
      </c>
      <c r="H3804">
        <v>17</v>
      </c>
      <c r="I3804">
        <v>2519</v>
      </c>
      <c r="J3804">
        <v>627</v>
      </c>
      <c r="K3804">
        <f>TB_VOLUMEDEVENDAS[[#This Row],[Produção]]-TB_VOLUMEDEVENDAS[[#This Row],[Exportação]]</f>
        <v>1892</v>
      </c>
    </row>
    <row r="3805" spans="1:11" x14ac:dyDescent="0.2">
      <c r="A3805" s="56">
        <v>10</v>
      </c>
      <c r="B3805">
        <v>1997</v>
      </c>
      <c r="C3805" t="s">
        <v>25</v>
      </c>
      <c r="D3805" s="58">
        <v>35704</v>
      </c>
      <c r="E3805" s="30" t="s">
        <v>2</v>
      </c>
      <c r="F3805">
        <v>976</v>
      </c>
      <c r="G3805">
        <v>960</v>
      </c>
      <c r="H3805">
        <v>16</v>
      </c>
      <c r="I3805">
        <v>2273</v>
      </c>
      <c r="J3805">
        <v>675</v>
      </c>
      <c r="K3805">
        <f>TB_VOLUMEDEVENDAS[[#This Row],[Produção]]-TB_VOLUMEDEVENDAS[[#This Row],[Exportação]]</f>
        <v>1598</v>
      </c>
    </row>
    <row r="3806" spans="1:11" x14ac:dyDescent="0.2">
      <c r="A3806" s="56">
        <v>11</v>
      </c>
      <c r="B3806">
        <v>1997</v>
      </c>
      <c r="C3806" t="s">
        <v>26</v>
      </c>
      <c r="D3806" s="58">
        <v>35735</v>
      </c>
      <c r="E3806" s="30" t="s">
        <v>2</v>
      </c>
      <c r="F3806">
        <v>1135</v>
      </c>
      <c r="G3806">
        <v>1106</v>
      </c>
      <c r="H3806">
        <v>29</v>
      </c>
      <c r="I3806">
        <v>1415</v>
      </c>
      <c r="J3806">
        <v>672</v>
      </c>
      <c r="K3806">
        <f>TB_VOLUMEDEVENDAS[[#This Row],[Produção]]-TB_VOLUMEDEVENDAS[[#This Row],[Exportação]]</f>
        <v>743</v>
      </c>
    </row>
    <row r="3807" spans="1:11" x14ac:dyDescent="0.2">
      <c r="A3807" s="56">
        <v>12</v>
      </c>
      <c r="B3807">
        <v>1997</v>
      </c>
      <c r="C3807" t="s">
        <v>27</v>
      </c>
      <c r="D3807" s="58">
        <v>35765</v>
      </c>
      <c r="E3807" s="30" t="s">
        <v>2</v>
      </c>
      <c r="F3807">
        <v>785</v>
      </c>
      <c r="G3807">
        <v>738</v>
      </c>
      <c r="H3807">
        <v>47</v>
      </c>
      <c r="I3807">
        <v>746</v>
      </c>
      <c r="J3807">
        <v>672</v>
      </c>
      <c r="K3807">
        <f>TB_VOLUMEDEVENDAS[[#This Row],[Produção]]-TB_VOLUMEDEVENDAS[[#This Row],[Exportação]]</f>
        <v>74</v>
      </c>
    </row>
    <row r="3808" spans="1:11" x14ac:dyDescent="0.2">
      <c r="A3808" s="56">
        <v>1</v>
      </c>
      <c r="B3808">
        <v>1998</v>
      </c>
      <c r="C3808" t="s">
        <v>16</v>
      </c>
      <c r="D3808" s="58">
        <v>35796</v>
      </c>
      <c r="E3808" s="30" t="s">
        <v>2</v>
      </c>
      <c r="F3808">
        <v>1276</v>
      </c>
      <c r="G3808">
        <v>1226</v>
      </c>
      <c r="H3808">
        <v>50</v>
      </c>
      <c r="I3808">
        <v>1426</v>
      </c>
      <c r="J3808">
        <v>396</v>
      </c>
      <c r="K3808">
        <f>TB_VOLUMEDEVENDAS[[#This Row],[Produção]]-TB_VOLUMEDEVENDAS[[#This Row],[Exportação]]</f>
        <v>1030</v>
      </c>
    </row>
    <row r="3809" spans="1:11" x14ac:dyDescent="0.2">
      <c r="A3809" s="56">
        <v>2</v>
      </c>
      <c r="B3809">
        <v>1998</v>
      </c>
      <c r="C3809" t="s">
        <v>17</v>
      </c>
      <c r="D3809" s="58">
        <v>35827</v>
      </c>
      <c r="E3809" s="30" t="s">
        <v>2</v>
      </c>
      <c r="F3809">
        <v>1318</v>
      </c>
      <c r="G3809">
        <v>1277</v>
      </c>
      <c r="H3809">
        <v>41</v>
      </c>
      <c r="I3809">
        <v>1361</v>
      </c>
      <c r="J3809">
        <v>433</v>
      </c>
      <c r="K3809">
        <f>TB_VOLUMEDEVENDAS[[#This Row],[Produção]]-TB_VOLUMEDEVENDAS[[#This Row],[Exportação]]</f>
        <v>928</v>
      </c>
    </row>
    <row r="3810" spans="1:11" x14ac:dyDescent="0.2">
      <c r="A3810" s="56">
        <v>3</v>
      </c>
      <c r="B3810">
        <v>1998</v>
      </c>
      <c r="C3810" t="s">
        <v>18</v>
      </c>
      <c r="D3810" s="58">
        <v>35855</v>
      </c>
      <c r="E3810" s="30" t="s">
        <v>2</v>
      </c>
      <c r="F3810">
        <v>1523</v>
      </c>
      <c r="G3810">
        <v>1470</v>
      </c>
      <c r="H3810">
        <v>53</v>
      </c>
      <c r="I3810">
        <v>2142</v>
      </c>
      <c r="J3810">
        <v>451</v>
      </c>
      <c r="K3810">
        <f>TB_VOLUMEDEVENDAS[[#This Row],[Produção]]-TB_VOLUMEDEVENDAS[[#This Row],[Exportação]]</f>
        <v>1691</v>
      </c>
    </row>
    <row r="3811" spans="1:11" x14ac:dyDescent="0.2">
      <c r="A3811" s="56">
        <v>4</v>
      </c>
      <c r="B3811">
        <v>1998</v>
      </c>
      <c r="C3811" t="s">
        <v>19</v>
      </c>
      <c r="D3811" s="58">
        <v>35886</v>
      </c>
      <c r="E3811" s="30" t="s">
        <v>2</v>
      </c>
      <c r="F3811">
        <v>1584</v>
      </c>
      <c r="G3811">
        <v>1570</v>
      </c>
      <c r="H3811">
        <v>14</v>
      </c>
      <c r="I3811">
        <v>2324</v>
      </c>
      <c r="J3811">
        <v>529</v>
      </c>
      <c r="K3811">
        <f>TB_VOLUMEDEVENDAS[[#This Row],[Produção]]-TB_VOLUMEDEVENDAS[[#This Row],[Exportação]]</f>
        <v>1795</v>
      </c>
    </row>
    <row r="3812" spans="1:11" x14ac:dyDescent="0.2">
      <c r="A3812" s="56">
        <v>5</v>
      </c>
      <c r="B3812">
        <v>1998</v>
      </c>
      <c r="C3812" t="s">
        <v>20</v>
      </c>
      <c r="D3812" s="58">
        <v>35916</v>
      </c>
      <c r="E3812" s="30" t="s">
        <v>2</v>
      </c>
      <c r="F3812">
        <v>1450</v>
      </c>
      <c r="G3812">
        <v>1445</v>
      </c>
      <c r="H3812">
        <v>5</v>
      </c>
      <c r="I3812">
        <v>2423</v>
      </c>
      <c r="J3812">
        <v>390</v>
      </c>
      <c r="K3812">
        <f>TB_VOLUMEDEVENDAS[[#This Row],[Produção]]-TB_VOLUMEDEVENDAS[[#This Row],[Exportação]]</f>
        <v>2033</v>
      </c>
    </row>
    <row r="3813" spans="1:11" x14ac:dyDescent="0.2">
      <c r="A3813" s="56">
        <v>6</v>
      </c>
      <c r="B3813">
        <v>1998</v>
      </c>
      <c r="C3813" t="s">
        <v>21</v>
      </c>
      <c r="D3813" s="58">
        <v>35947</v>
      </c>
      <c r="E3813" s="30" t="s">
        <v>2</v>
      </c>
      <c r="F3813">
        <v>1420</v>
      </c>
      <c r="G3813">
        <v>1420</v>
      </c>
      <c r="H3813">
        <v>0</v>
      </c>
      <c r="I3813">
        <v>2399</v>
      </c>
      <c r="J3813">
        <v>428</v>
      </c>
      <c r="K3813">
        <f>TB_VOLUMEDEVENDAS[[#This Row],[Produção]]-TB_VOLUMEDEVENDAS[[#This Row],[Exportação]]</f>
        <v>1971</v>
      </c>
    </row>
    <row r="3814" spans="1:11" x14ac:dyDescent="0.2">
      <c r="A3814" s="56">
        <v>7</v>
      </c>
      <c r="B3814">
        <v>1998</v>
      </c>
      <c r="C3814" t="s">
        <v>22</v>
      </c>
      <c r="D3814" s="58">
        <v>35977</v>
      </c>
      <c r="E3814" s="30" t="s">
        <v>2</v>
      </c>
      <c r="F3814">
        <v>1497</v>
      </c>
      <c r="G3814">
        <v>1493</v>
      </c>
      <c r="H3814">
        <v>4</v>
      </c>
      <c r="I3814">
        <v>2259</v>
      </c>
      <c r="J3814">
        <v>381</v>
      </c>
      <c r="K3814">
        <f>TB_VOLUMEDEVENDAS[[#This Row],[Produção]]-TB_VOLUMEDEVENDAS[[#This Row],[Exportação]]</f>
        <v>1878</v>
      </c>
    </row>
    <row r="3815" spans="1:11" x14ac:dyDescent="0.2">
      <c r="A3815" s="56">
        <v>8</v>
      </c>
      <c r="B3815">
        <v>1998</v>
      </c>
      <c r="C3815" t="s">
        <v>23</v>
      </c>
      <c r="D3815" s="58">
        <v>36008</v>
      </c>
      <c r="E3815" s="30" t="s">
        <v>2</v>
      </c>
      <c r="F3815">
        <v>1399</v>
      </c>
      <c r="G3815">
        <v>1231</v>
      </c>
      <c r="H3815">
        <v>168</v>
      </c>
      <c r="I3815">
        <v>1857</v>
      </c>
      <c r="J3815">
        <v>407</v>
      </c>
      <c r="K3815">
        <f>TB_VOLUMEDEVENDAS[[#This Row],[Produção]]-TB_VOLUMEDEVENDAS[[#This Row],[Exportação]]</f>
        <v>1450</v>
      </c>
    </row>
    <row r="3816" spans="1:11" x14ac:dyDescent="0.2">
      <c r="A3816" s="56">
        <v>9</v>
      </c>
      <c r="B3816">
        <v>1998</v>
      </c>
      <c r="C3816" t="s">
        <v>24</v>
      </c>
      <c r="D3816" s="58">
        <v>36039</v>
      </c>
      <c r="E3816" s="30" t="s">
        <v>2</v>
      </c>
      <c r="F3816">
        <v>2081</v>
      </c>
      <c r="G3816">
        <v>1979</v>
      </c>
      <c r="H3816">
        <v>102</v>
      </c>
      <c r="I3816">
        <v>1495</v>
      </c>
      <c r="J3816">
        <v>496</v>
      </c>
      <c r="K3816">
        <f>TB_VOLUMEDEVENDAS[[#This Row],[Produção]]-TB_VOLUMEDEVENDAS[[#This Row],[Exportação]]</f>
        <v>999</v>
      </c>
    </row>
    <row r="3817" spans="1:11" x14ac:dyDescent="0.2">
      <c r="A3817" s="56">
        <v>10</v>
      </c>
      <c r="B3817">
        <v>1998</v>
      </c>
      <c r="C3817" t="s">
        <v>25</v>
      </c>
      <c r="D3817" s="58">
        <v>36069</v>
      </c>
      <c r="E3817" s="30" t="s">
        <v>2</v>
      </c>
      <c r="F3817">
        <v>800</v>
      </c>
      <c r="G3817">
        <v>761</v>
      </c>
      <c r="H3817">
        <v>39</v>
      </c>
      <c r="I3817">
        <v>1434</v>
      </c>
      <c r="J3817">
        <v>270</v>
      </c>
      <c r="K3817">
        <f>TB_VOLUMEDEVENDAS[[#This Row],[Produção]]-TB_VOLUMEDEVENDAS[[#This Row],[Exportação]]</f>
        <v>1164</v>
      </c>
    </row>
    <row r="3818" spans="1:11" x14ac:dyDescent="0.2">
      <c r="A3818" s="56">
        <v>11</v>
      </c>
      <c r="B3818">
        <v>1998</v>
      </c>
      <c r="C3818" t="s">
        <v>26</v>
      </c>
      <c r="D3818" s="58">
        <v>36100</v>
      </c>
      <c r="E3818" s="30" t="s">
        <v>2</v>
      </c>
      <c r="F3818">
        <v>782</v>
      </c>
      <c r="G3818">
        <v>741</v>
      </c>
      <c r="H3818">
        <v>41</v>
      </c>
      <c r="I3818">
        <v>1002</v>
      </c>
      <c r="J3818">
        <v>306</v>
      </c>
      <c r="K3818">
        <f>TB_VOLUMEDEVENDAS[[#This Row],[Produção]]-TB_VOLUMEDEVENDAS[[#This Row],[Exportação]]</f>
        <v>696</v>
      </c>
    </row>
    <row r="3819" spans="1:11" x14ac:dyDescent="0.2">
      <c r="A3819" s="56">
        <v>12</v>
      </c>
      <c r="B3819">
        <v>1998</v>
      </c>
      <c r="C3819" t="s">
        <v>27</v>
      </c>
      <c r="D3819" s="58">
        <v>36130</v>
      </c>
      <c r="E3819" s="30" t="s">
        <v>2</v>
      </c>
      <c r="F3819">
        <v>631</v>
      </c>
      <c r="G3819">
        <v>615</v>
      </c>
      <c r="H3819">
        <v>16</v>
      </c>
      <c r="I3819">
        <v>168</v>
      </c>
      <c r="J3819">
        <v>526</v>
      </c>
      <c r="K3819">
        <f>TB_VOLUMEDEVENDAS[[#This Row],[Produção]]-TB_VOLUMEDEVENDAS[[#This Row],[Exportação]]</f>
        <v>-358</v>
      </c>
    </row>
    <row r="3820" spans="1:11" x14ac:dyDescent="0.2">
      <c r="A3820" s="56">
        <v>1</v>
      </c>
      <c r="B3820">
        <v>1999</v>
      </c>
      <c r="C3820" t="s">
        <v>16</v>
      </c>
      <c r="D3820" s="58">
        <v>36161</v>
      </c>
      <c r="E3820" s="30" t="s">
        <v>2</v>
      </c>
      <c r="F3820">
        <v>1224</v>
      </c>
      <c r="G3820">
        <v>1222</v>
      </c>
      <c r="H3820">
        <v>2</v>
      </c>
      <c r="I3820">
        <v>1309</v>
      </c>
      <c r="J3820">
        <v>310</v>
      </c>
      <c r="K3820">
        <f>TB_VOLUMEDEVENDAS[[#This Row],[Produção]]-TB_VOLUMEDEVENDAS[[#This Row],[Exportação]]</f>
        <v>999</v>
      </c>
    </row>
    <row r="3821" spans="1:11" x14ac:dyDescent="0.2">
      <c r="A3821" s="56">
        <v>2</v>
      </c>
      <c r="B3821">
        <v>1999</v>
      </c>
      <c r="C3821" t="s">
        <v>17</v>
      </c>
      <c r="D3821" s="58">
        <v>36192</v>
      </c>
      <c r="E3821" s="30" t="s">
        <v>2</v>
      </c>
      <c r="F3821">
        <v>614</v>
      </c>
      <c r="G3821">
        <v>614</v>
      </c>
      <c r="H3821">
        <v>0</v>
      </c>
      <c r="I3821">
        <v>1295</v>
      </c>
      <c r="J3821">
        <v>342</v>
      </c>
      <c r="K3821">
        <f>TB_VOLUMEDEVENDAS[[#This Row],[Produção]]-TB_VOLUMEDEVENDAS[[#This Row],[Exportação]]</f>
        <v>953</v>
      </c>
    </row>
    <row r="3822" spans="1:11" x14ac:dyDescent="0.2">
      <c r="A3822" s="56">
        <v>3</v>
      </c>
      <c r="B3822">
        <v>1999</v>
      </c>
      <c r="C3822" t="s">
        <v>18</v>
      </c>
      <c r="D3822" s="58">
        <v>36220</v>
      </c>
      <c r="E3822" s="30" t="s">
        <v>2</v>
      </c>
      <c r="F3822">
        <v>896</v>
      </c>
      <c r="G3822">
        <v>894</v>
      </c>
      <c r="H3822">
        <v>2</v>
      </c>
      <c r="I3822">
        <v>1867</v>
      </c>
      <c r="J3822">
        <v>375</v>
      </c>
      <c r="K3822">
        <f>TB_VOLUMEDEVENDAS[[#This Row],[Produção]]-TB_VOLUMEDEVENDAS[[#This Row],[Exportação]]</f>
        <v>1492</v>
      </c>
    </row>
    <row r="3823" spans="1:11" x14ac:dyDescent="0.2">
      <c r="A3823" s="56">
        <v>4</v>
      </c>
      <c r="B3823">
        <v>1999</v>
      </c>
      <c r="C3823" t="s">
        <v>19</v>
      </c>
      <c r="D3823" s="58">
        <v>36251</v>
      </c>
      <c r="E3823" s="30" t="s">
        <v>2</v>
      </c>
      <c r="F3823">
        <v>965</v>
      </c>
      <c r="G3823">
        <v>965</v>
      </c>
      <c r="H3823">
        <v>0</v>
      </c>
      <c r="I3823">
        <v>1098</v>
      </c>
      <c r="J3823">
        <v>243</v>
      </c>
      <c r="K3823">
        <f>TB_VOLUMEDEVENDAS[[#This Row],[Produção]]-TB_VOLUMEDEVENDAS[[#This Row],[Exportação]]</f>
        <v>855</v>
      </c>
    </row>
    <row r="3824" spans="1:11" x14ac:dyDescent="0.2">
      <c r="A3824" s="56">
        <v>5</v>
      </c>
      <c r="B3824">
        <v>1999</v>
      </c>
      <c r="C3824" t="s">
        <v>20</v>
      </c>
      <c r="D3824" s="58">
        <v>36281</v>
      </c>
      <c r="E3824" s="30" t="s">
        <v>2</v>
      </c>
      <c r="F3824">
        <v>883</v>
      </c>
      <c r="G3824">
        <v>883</v>
      </c>
      <c r="H3824">
        <v>0</v>
      </c>
      <c r="I3824">
        <v>1065</v>
      </c>
      <c r="J3824">
        <v>331</v>
      </c>
      <c r="K3824">
        <f>TB_VOLUMEDEVENDAS[[#This Row],[Produção]]-TB_VOLUMEDEVENDAS[[#This Row],[Exportação]]</f>
        <v>734</v>
      </c>
    </row>
    <row r="3825" spans="1:11" x14ac:dyDescent="0.2">
      <c r="A3825" s="56">
        <v>6</v>
      </c>
      <c r="B3825">
        <v>1999</v>
      </c>
      <c r="C3825" t="s">
        <v>21</v>
      </c>
      <c r="D3825" s="58">
        <v>36312</v>
      </c>
      <c r="E3825" s="30" t="s">
        <v>2</v>
      </c>
      <c r="F3825">
        <v>1166</v>
      </c>
      <c r="G3825">
        <v>1166</v>
      </c>
      <c r="H3825">
        <v>0</v>
      </c>
      <c r="I3825">
        <v>1106</v>
      </c>
      <c r="J3825">
        <v>339</v>
      </c>
      <c r="K3825">
        <f>TB_VOLUMEDEVENDAS[[#This Row],[Produção]]-TB_VOLUMEDEVENDAS[[#This Row],[Exportação]]</f>
        <v>767</v>
      </c>
    </row>
    <row r="3826" spans="1:11" x14ac:dyDescent="0.2">
      <c r="A3826" s="56">
        <v>7</v>
      </c>
      <c r="B3826">
        <v>1999</v>
      </c>
      <c r="C3826" t="s">
        <v>22</v>
      </c>
      <c r="D3826" s="58">
        <v>36342</v>
      </c>
      <c r="E3826" s="30" t="s">
        <v>2</v>
      </c>
      <c r="F3826">
        <v>1024</v>
      </c>
      <c r="G3826">
        <v>1024</v>
      </c>
      <c r="H3826">
        <v>0</v>
      </c>
      <c r="I3826">
        <v>1049</v>
      </c>
      <c r="J3826">
        <v>243</v>
      </c>
      <c r="K3826">
        <f>TB_VOLUMEDEVENDAS[[#This Row],[Produção]]-TB_VOLUMEDEVENDAS[[#This Row],[Exportação]]</f>
        <v>806</v>
      </c>
    </row>
    <row r="3827" spans="1:11" x14ac:dyDescent="0.2">
      <c r="A3827" s="56">
        <v>8</v>
      </c>
      <c r="B3827">
        <v>1999</v>
      </c>
      <c r="C3827" t="s">
        <v>23</v>
      </c>
      <c r="D3827" s="58">
        <v>36373</v>
      </c>
      <c r="E3827" s="30" t="s">
        <v>2</v>
      </c>
      <c r="F3827">
        <v>988</v>
      </c>
      <c r="G3827">
        <v>987</v>
      </c>
      <c r="H3827">
        <v>1</v>
      </c>
      <c r="I3827">
        <v>1426</v>
      </c>
      <c r="J3827">
        <v>200</v>
      </c>
      <c r="K3827">
        <f>TB_VOLUMEDEVENDAS[[#This Row],[Produção]]-TB_VOLUMEDEVENDAS[[#This Row],[Exportação]]</f>
        <v>1226</v>
      </c>
    </row>
    <row r="3828" spans="1:11" x14ac:dyDescent="0.2">
      <c r="A3828" s="56">
        <v>9</v>
      </c>
      <c r="B3828">
        <v>1999</v>
      </c>
      <c r="C3828" t="s">
        <v>24</v>
      </c>
      <c r="D3828" s="58">
        <v>36404</v>
      </c>
      <c r="E3828" s="30" t="s">
        <v>2</v>
      </c>
      <c r="F3828">
        <v>861</v>
      </c>
      <c r="G3828">
        <v>861</v>
      </c>
      <c r="H3828">
        <v>0</v>
      </c>
      <c r="I3828">
        <v>1455</v>
      </c>
      <c r="J3828">
        <v>293</v>
      </c>
      <c r="K3828">
        <f>TB_VOLUMEDEVENDAS[[#This Row],[Produção]]-TB_VOLUMEDEVENDAS[[#This Row],[Exportação]]</f>
        <v>1162</v>
      </c>
    </row>
    <row r="3829" spans="1:11" x14ac:dyDescent="0.2">
      <c r="A3829" s="56">
        <v>10</v>
      </c>
      <c r="B3829">
        <v>1999</v>
      </c>
      <c r="C3829" t="s">
        <v>25</v>
      </c>
      <c r="D3829" s="58">
        <v>36434</v>
      </c>
      <c r="E3829" s="30" t="s">
        <v>2</v>
      </c>
      <c r="F3829">
        <v>733</v>
      </c>
      <c r="G3829">
        <v>733</v>
      </c>
      <c r="H3829">
        <v>0</v>
      </c>
      <c r="I3829">
        <v>1133</v>
      </c>
      <c r="J3829">
        <v>419</v>
      </c>
      <c r="K3829">
        <f>TB_VOLUMEDEVENDAS[[#This Row],[Produção]]-TB_VOLUMEDEVENDAS[[#This Row],[Exportação]]</f>
        <v>714</v>
      </c>
    </row>
    <row r="3830" spans="1:11" x14ac:dyDescent="0.2">
      <c r="A3830" s="56">
        <v>11</v>
      </c>
      <c r="B3830">
        <v>1999</v>
      </c>
      <c r="C3830" t="s">
        <v>26</v>
      </c>
      <c r="D3830" s="58">
        <v>36465</v>
      </c>
      <c r="E3830" s="30" t="s">
        <v>2</v>
      </c>
      <c r="F3830">
        <v>629</v>
      </c>
      <c r="G3830">
        <v>629</v>
      </c>
      <c r="H3830">
        <v>0</v>
      </c>
      <c r="I3830">
        <v>972</v>
      </c>
      <c r="J3830">
        <v>296</v>
      </c>
      <c r="K3830">
        <f>TB_VOLUMEDEVENDAS[[#This Row],[Produção]]-TB_VOLUMEDEVENDAS[[#This Row],[Exportação]]</f>
        <v>676</v>
      </c>
    </row>
    <row r="3831" spans="1:11" x14ac:dyDescent="0.2">
      <c r="A3831" s="56">
        <v>12</v>
      </c>
      <c r="B3831">
        <v>1999</v>
      </c>
      <c r="C3831" t="s">
        <v>27</v>
      </c>
      <c r="D3831" s="58">
        <v>36495</v>
      </c>
      <c r="E3831" s="30" t="s">
        <v>2</v>
      </c>
      <c r="F3831">
        <v>696</v>
      </c>
      <c r="G3831">
        <v>696</v>
      </c>
      <c r="H3831">
        <v>0</v>
      </c>
      <c r="I3831">
        <v>540</v>
      </c>
      <c r="J3831">
        <v>458</v>
      </c>
      <c r="K3831">
        <f>TB_VOLUMEDEVENDAS[[#This Row],[Produção]]-TB_VOLUMEDEVENDAS[[#This Row],[Exportação]]</f>
        <v>82</v>
      </c>
    </row>
    <row r="3832" spans="1:11" x14ac:dyDescent="0.2">
      <c r="A3832" s="56">
        <v>1</v>
      </c>
      <c r="B3832">
        <v>2000</v>
      </c>
      <c r="C3832" t="s">
        <v>16</v>
      </c>
      <c r="D3832" s="58">
        <v>36526</v>
      </c>
      <c r="E3832" s="30" t="s">
        <v>2</v>
      </c>
      <c r="F3832">
        <v>966</v>
      </c>
      <c r="G3832">
        <v>966</v>
      </c>
      <c r="H3832">
        <v>0</v>
      </c>
      <c r="I3832">
        <v>856</v>
      </c>
      <c r="J3832">
        <v>322</v>
      </c>
      <c r="K3832">
        <f>TB_VOLUMEDEVENDAS[[#This Row],[Produção]]-TB_VOLUMEDEVENDAS[[#This Row],[Exportação]]</f>
        <v>534</v>
      </c>
    </row>
    <row r="3833" spans="1:11" x14ac:dyDescent="0.2">
      <c r="A3833" s="56">
        <v>2</v>
      </c>
      <c r="B3833">
        <v>2000</v>
      </c>
      <c r="C3833" t="s">
        <v>17</v>
      </c>
      <c r="D3833" s="58">
        <v>36557</v>
      </c>
      <c r="E3833" s="30" t="s">
        <v>2</v>
      </c>
      <c r="F3833">
        <v>1210</v>
      </c>
      <c r="G3833">
        <v>1209</v>
      </c>
      <c r="H3833">
        <v>1</v>
      </c>
      <c r="I3833">
        <v>1266</v>
      </c>
      <c r="J3833">
        <v>238</v>
      </c>
      <c r="K3833">
        <f>TB_VOLUMEDEVENDAS[[#This Row],[Produção]]-TB_VOLUMEDEVENDAS[[#This Row],[Exportação]]</f>
        <v>1028</v>
      </c>
    </row>
    <row r="3834" spans="1:11" x14ac:dyDescent="0.2">
      <c r="A3834" s="56">
        <v>3</v>
      </c>
      <c r="B3834">
        <v>2000</v>
      </c>
      <c r="C3834" t="s">
        <v>18</v>
      </c>
      <c r="D3834" s="58">
        <v>36586</v>
      </c>
      <c r="E3834" s="30" t="s">
        <v>2</v>
      </c>
      <c r="F3834">
        <v>1486</v>
      </c>
      <c r="G3834">
        <v>1485</v>
      </c>
      <c r="H3834">
        <v>1</v>
      </c>
      <c r="I3834">
        <v>1634</v>
      </c>
      <c r="J3834">
        <v>267</v>
      </c>
      <c r="K3834">
        <f>TB_VOLUMEDEVENDAS[[#This Row],[Produção]]-TB_VOLUMEDEVENDAS[[#This Row],[Exportação]]</f>
        <v>1367</v>
      </c>
    </row>
    <row r="3835" spans="1:11" x14ac:dyDescent="0.2">
      <c r="A3835" s="56">
        <v>4</v>
      </c>
      <c r="B3835">
        <v>2000</v>
      </c>
      <c r="C3835" t="s">
        <v>19</v>
      </c>
      <c r="D3835" s="58">
        <v>36617</v>
      </c>
      <c r="E3835" s="30" t="s">
        <v>2</v>
      </c>
      <c r="F3835">
        <v>1704</v>
      </c>
      <c r="G3835">
        <v>1704</v>
      </c>
      <c r="H3835">
        <v>0</v>
      </c>
      <c r="I3835">
        <v>2116</v>
      </c>
      <c r="J3835">
        <v>292</v>
      </c>
      <c r="K3835">
        <f>TB_VOLUMEDEVENDAS[[#This Row],[Produção]]-TB_VOLUMEDEVENDAS[[#This Row],[Exportação]]</f>
        <v>1824</v>
      </c>
    </row>
    <row r="3836" spans="1:11" x14ac:dyDescent="0.2">
      <c r="A3836" s="56">
        <v>5</v>
      </c>
      <c r="B3836">
        <v>2000</v>
      </c>
      <c r="C3836" t="s">
        <v>20</v>
      </c>
      <c r="D3836" s="58">
        <v>36647</v>
      </c>
      <c r="E3836" s="30" t="s">
        <v>2</v>
      </c>
      <c r="F3836">
        <v>2007</v>
      </c>
      <c r="G3836">
        <v>2007</v>
      </c>
      <c r="H3836">
        <v>0</v>
      </c>
      <c r="I3836">
        <v>2552</v>
      </c>
      <c r="J3836">
        <v>371</v>
      </c>
      <c r="K3836">
        <f>TB_VOLUMEDEVENDAS[[#This Row],[Produção]]-TB_VOLUMEDEVENDAS[[#This Row],[Exportação]]</f>
        <v>2181</v>
      </c>
    </row>
    <row r="3837" spans="1:11" x14ac:dyDescent="0.2">
      <c r="A3837" s="56">
        <v>6</v>
      </c>
      <c r="B3837">
        <v>2000</v>
      </c>
      <c r="C3837" t="s">
        <v>21</v>
      </c>
      <c r="D3837" s="58">
        <v>36678</v>
      </c>
      <c r="E3837" s="30" t="s">
        <v>2</v>
      </c>
      <c r="F3837">
        <v>1689</v>
      </c>
      <c r="G3837">
        <v>1689</v>
      </c>
      <c r="H3837">
        <v>0</v>
      </c>
      <c r="I3837">
        <v>2676</v>
      </c>
      <c r="J3837">
        <v>352</v>
      </c>
      <c r="K3837">
        <f>TB_VOLUMEDEVENDAS[[#This Row],[Produção]]-TB_VOLUMEDEVENDAS[[#This Row],[Exportação]]</f>
        <v>2324</v>
      </c>
    </row>
    <row r="3838" spans="1:11" x14ac:dyDescent="0.2">
      <c r="A3838" s="56">
        <v>7</v>
      </c>
      <c r="B3838">
        <v>2000</v>
      </c>
      <c r="C3838" t="s">
        <v>22</v>
      </c>
      <c r="D3838" s="58">
        <v>36708</v>
      </c>
      <c r="E3838" s="30" t="s">
        <v>2</v>
      </c>
      <c r="F3838">
        <v>1590</v>
      </c>
      <c r="G3838">
        <v>1533</v>
      </c>
      <c r="H3838">
        <v>57</v>
      </c>
      <c r="I3838">
        <v>2429</v>
      </c>
      <c r="J3838">
        <v>367</v>
      </c>
      <c r="K3838">
        <f>TB_VOLUMEDEVENDAS[[#This Row],[Produção]]-TB_VOLUMEDEVENDAS[[#This Row],[Exportação]]</f>
        <v>2062</v>
      </c>
    </row>
    <row r="3839" spans="1:11" x14ac:dyDescent="0.2">
      <c r="A3839" s="56">
        <v>8</v>
      </c>
      <c r="B3839">
        <v>2000</v>
      </c>
      <c r="C3839" t="s">
        <v>23</v>
      </c>
      <c r="D3839" s="58">
        <v>36739</v>
      </c>
      <c r="E3839" s="30" t="s">
        <v>2</v>
      </c>
      <c r="F3839">
        <v>1446</v>
      </c>
      <c r="G3839">
        <v>1457</v>
      </c>
      <c r="H3839">
        <v>-11</v>
      </c>
      <c r="I3839">
        <v>2262</v>
      </c>
      <c r="J3839">
        <v>384</v>
      </c>
      <c r="K3839">
        <f>TB_VOLUMEDEVENDAS[[#This Row],[Produção]]-TB_VOLUMEDEVENDAS[[#This Row],[Exportação]]</f>
        <v>1878</v>
      </c>
    </row>
    <row r="3840" spans="1:11" x14ac:dyDescent="0.2">
      <c r="A3840" s="56">
        <v>9</v>
      </c>
      <c r="B3840">
        <v>2000</v>
      </c>
      <c r="C3840" t="s">
        <v>24</v>
      </c>
      <c r="D3840" s="58">
        <v>36770</v>
      </c>
      <c r="E3840" s="30" t="s">
        <v>2</v>
      </c>
      <c r="F3840">
        <v>1001</v>
      </c>
      <c r="G3840">
        <v>984</v>
      </c>
      <c r="H3840">
        <v>17</v>
      </c>
      <c r="I3840">
        <v>1975</v>
      </c>
      <c r="J3840">
        <v>480</v>
      </c>
      <c r="K3840">
        <f>TB_VOLUMEDEVENDAS[[#This Row],[Produção]]-TB_VOLUMEDEVENDAS[[#This Row],[Exportação]]</f>
        <v>1495</v>
      </c>
    </row>
    <row r="3841" spans="1:11" x14ac:dyDescent="0.2">
      <c r="A3841" s="56">
        <v>10</v>
      </c>
      <c r="B3841">
        <v>2000</v>
      </c>
      <c r="C3841" t="s">
        <v>25</v>
      </c>
      <c r="D3841" s="58">
        <v>36800</v>
      </c>
      <c r="E3841" s="30" t="s">
        <v>2</v>
      </c>
      <c r="F3841">
        <v>1214</v>
      </c>
      <c r="G3841">
        <v>1202</v>
      </c>
      <c r="H3841">
        <v>12</v>
      </c>
      <c r="I3841">
        <v>1522</v>
      </c>
      <c r="J3841">
        <v>489</v>
      </c>
      <c r="K3841">
        <f>TB_VOLUMEDEVENDAS[[#This Row],[Produção]]-TB_VOLUMEDEVENDAS[[#This Row],[Exportação]]</f>
        <v>1033</v>
      </c>
    </row>
    <row r="3842" spans="1:11" x14ac:dyDescent="0.2">
      <c r="A3842" s="56">
        <v>11</v>
      </c>
      <c r="B3842">
        <v>2000</v>
      </c>
      <c r="C3842" t="s">
        <v>26</v>
      </c>
      <c r="D3842" s="58">
        <v>36831</v>
      </c>
      <c r="E3842" s="30" t="s">
        <v>2</v>
      </c>
      <c r="F3842">
        <v>1168</v>
      </c>
      <c r="G3842">
        <v>1111</v>
      </c>
      <c r="H3842">
        <v>57</v>
      </c>
      <c r="I3842">
        <v>1185</v>
      </c>
      <c r="J3842">
        <v>540</v>
      </c>
      <c r="K3842">
        <f>TB_VOLUMEDEVENDAS[[#This Row],[Produção]]-TB_VOLUMEDEVENDAS[[#This Row],[Exportação]]</f>
        <v>645</v>
      </c>
    </row>
    <row r="3843" spans="1:11" x14ac:dyDescent="0.2">
      <c r="A3843" s="56">
        <v>12</v>
      </c>
      <c r="B3843">
        <v>2000</v>
      </c>
      <c r="C3843" t="s">
        <v>27</v>
      </c>
      <c r="D3843" s="58">
        <v>36861</v>
      </c>
      <c r="E3843" s="30" t="s">
        <v>2</v>
      </c>
      <c r="F3843">
        <v>1147</v>
      </c>
      <c r="G3843">
        <v>1036</v>
      </c>
      <c r="H3843">
        <v>111</v>
      </c>
      <c r="I3843">
        <v>830</v>
      </c>
      <c r="J3843">
        <v>527</v>
      </c>
      <c r="K3843">
        <f>TB_VOLUMEDEVENDAS[[#This Row],[Produção]]-TB_VOLUMEDEVENDAS[[#This Row],[Exportação]]</f>
        <v>303</v>
      </c>
    </row>
    <row r="3844" spans="1:11" x14ac:dyDescent="0.2">
      <c r="A3844" s="56">
        <v>1</v>
      </c>
      <c r="B3844">
        <v>2001</v>
      </c>
      <c r="C3844" t="s">
        <v>16</v>
      </c>
      <c r="D3844" s="58">
        <v>36892</v>
      </c>
      <c r="E3844" s="30" t="s">
        <v>2</v>
      </c>
      <c r="F3844">
        <v>1121</v>
      </c>
      <c r="G3844">
        <v>1064</v>
      </c>
      <c r="H3844">
        <v>57</v>
      </c>
      <c r="I3844">
        <v>1262</v>
      </c>
      <c r="J3844">
        <v>405</v>
      </c>
      <c r="K3844">
        <f>TB_VOLUMEDEVENDAS[[#This Row],[Produção]]-TB_VOLUMEDEVENDAS[[#This Row],[Exportação]]</f>
        <v>857</v>
      </c>
    </row>
    <row r="3845" spans="1:11" x14ac:dyDescent="0.2">
      <c r="A3845" s="56">
        <v>2</v>
      </c>
      <c r="B3845">
        <v>2001</v>
      </c>
      <c r="C3845" t="s">
        <v>17</v>
      </c>
      <c r="D3845" s="58">
        <v>36923</v>
      </c>
      <c r="E3845" s="30" t="s">
        <v>2</v>
      </c>
      <c r="F3845">
        <v>1396</v>
      </c>
      <c r="G3845">
        <v>1354</v>
      </c>
      <c r="H3845">
        <v>42</v>
      </c>
      <c r="I3845">
        <v>1572</v>
      </c>
      <c r="J3845">
        <v>298</v>
      </c>
      <c r="K3845">
        <f>TB_VOLUMEDEVENDAS[[#This Row],[Produção]]-TB_VOLUMEDEVENDAS[[#This Row],[Exportação]]</f>
        <v>1274</v>
      </c>
    </row>
    <row r="3846" spans="1:11" x14ac:dyDescent="0.2">
      <c r="A3846" s="56">
        <v>3</v>
      </c>
      <c r="B3846">
        <v>2001</v>
      </c>
      <c r="C3846" t="s">
        <v>18</v>
      </c>
      <c r="D3846" s="58">
        <v>36951</v>
      </c>
      <c r="E3846" s="30" t="s">
        <v>2</v>
      </c>
      <c r="F3846">
        <v>1591</v>
      </c>
      <c r="G3846">
        <v>1568</v>
      </c>
      <c r="H3846">
        <v>23</v>
      </c>
      <c r="I3846">
        <v>1953</v>
      </c>
      <c r="J3846">
        <v>457</v>
      </c>
      <c r="K3846">
        <f>TB_VOLUMEDEVENDAS[[#This Row],[Produção]]-TB_VOLUMEDEVENDAS[[#This Row],[Exportação]]</f>
        <v>1496</v>
      </c>
    </row>
    <row r="3847" spans="1:11" x14ac:dyDescent="0.2">
      <c r="A3847" s="56">
        <v>4</v>
      </c>
      <c r="B3847">
        <v>2001</v>
      </c>
      <c r="C3847" t="s">
        <v>19</v>
      </c>
      <c r="D3847" s="58">
        <v>36982</v>
      </c>
      <c r="E3847" s="30" t="s">
        <v>2</v>
      </c>
      <c r="F3847">
        <v>1627</v>
      </c>
      <c r="G3847">
        <v>1625</v>
      </c>
      <c r="H3847">
        <v>2</v>
      </c>
      <c r="I3847">
        <v>2277</v>
      </c>
      <c r="J3847">
        <v>381</v>
      </c>
      <c r="K3847">
        <f>TB_VOLUMEDEVENDAS[[#This Row],[Produção]]-TB_VOLUMEDEVENDAS[[#This Row],[Exportação]]</f>
        <v>1896</v>
      </c>
    </row>
    <row r="3848" spans="1:11" x14ac:dyDescent="0.2">
      <c r="A3848" s="56">
        <v>5</v>
      </c>
      <c r="B3848">
        <v>2001</v>
      </c>
      <c r="C3848" t="s">
        <v>20</v>
      </c>
      <c r="D3848" s="58">
        <v>37012</v>
      </c>
      <c r="E3848" s="30" t="s">
        <v>2</v>
      </c>
      <c r="F3848">
        <v>1660</v>
      </c>
      <c r="G3848">
        <v>1660</v>
      </c>
      <c r="H3848">
        <v>0</v>
      </c>
      <c r="I3848">
        <v>2337</v>
      </c>
      <c r="J3848">
        <v>311</v>
      </c>
      <c r="K3848">
        <f>TB_VOLUMEDEVENDAS[[#This Row],[Produção]]-TB_VOLUMEDEVENDAS[[#This Row],[Exportação]]</f>
        <v>2026</v>
      </c>
    </row>
    <row r="3849" spans="1:11" x14ac:dyDescent="0.2">
      <c r="A3849" s="56">
        <v>6</v>
      </c>
      <c r="B3849">
        <v>2001</v>
      </c>
      <c r="C3849" t="s">
        <v>21</v>
      </c>
      <c r="D3849" s="58">
        <v>37043</v>
      </c>
      <c r="E3849" s="30" t="s">
        <v>2</v>
      </c>
      <c r="F3849">
        <v>1439</v>
      </c>
      <c r="G3849">
        <v>1436</v>
      </c>
      <c r="H3849">
        <v>3</v>
      </c>
      <c r="I3849">
        <v>2057</v>
      </c>
      <c r="J3849">
        <v>376</v>
      </c>
      <c r="K3849">
        <f>TB_VOLUMEDEVENDAS[[#This Row],[Produção]]-TB_VOLUMEDEVENDAS[[#This Row],[Exportação]]</f>
        <v>1681</v>
      </c>
    </row>
    <row r="3850" spans="1:11" x14ac:dyDescent="0.2">
      <c r="A3850" s="56">
        <v>7</v>
      </c>
      <c r="B3850">
        <v>2001</v>
      </c>
      <c r="C3850" t="s">
        <v>22</v>
      </c>
      <c r="D3850" s="58">
        <v>37073</v>
      </c>
      <c r="E3850" s="30" t="s">
        <v>2</v>
      </c>
      <c r="F3850">
        <v>1539</v>
      </c>
      <c r="G3850">
        <v>1530</v>
      </c>
      <c r="H3850">
        <v>9</v>
      </c>
      <c r="I3850">
        <v>1913</v>
      </c>
      <c r="J3850">
        <v>335</v>
      </c>
      <c r="K3850">
        <f>TB_VOLUMEDEVENDAS[[#This Row],[Produção]]-TB_VOLUMEDEVENDAS[[#This Row],[Exportação]]</f>
        <v>1578</v>
      </c>
    </row>
    <row r="3851" spans="1:11" x14ac:dyDescent="0.2">
      <c r="A3851" s="56">
        <v>8</v>
      </c>
      <c r="B3851">
        <v>2001</v>
      </c>
      <c r="C3851" t="s">
        <v>23</v>
      </c>
      <c r="D3851" s="58">
        <v>37104</v>
      </c>
      <c r="E3851" s="30" t="s">
        <v>2</v>
      </c>
      <c r="F3851">
        <v>1707</v>
      </c>
      <c r="G3851">
        <v>1703</v>
      </c>
      <c r="H3851">
        <v>4</v>
      </c>
      <c r="I3851">
        <v>2174</v>
      </c>
      <c r="J3851">
        <v>500</v>
      </c>
      <c r="K3851">
        <f>TB_VOLUMEDEVENDAS[[#This Row],[Produção]]-TB_VOLUMEDEVENDAS[[#This Row],[Exportação]]</f>
        <v>1674</v>
      </c>
    </row>
    <row r="3852" spans="1:11" x14ac:dyDescent="0.2">
      <c r="A3852" s="56">
        <v>9</v>
      </c>
      <c r="B3852">
        <v>2001</v>
      </c>
      <c r="C3852" t="s">
        <v>24</v>
      </c>
      <c r="D3852" s="58">
        <v>37135</v>
      </c>
      <c r="E3852" s="30" t="s">
        <v>2</v>
      </c>
      <c r="F3852">
        <v>1327</v>
      </c>
      <c r="G3852">
        <v>1322</v>
      </c>
      <c r="H3852">
        <v>5</v>
      </c>
      <c r="I3852">
        <v>1780</v>
      </c>
      <c r="J3852">
        <v>470</v>
      </c>
      <c r="K3852">
        <f>TB_VOLUMEDEVENDAS[[#This Row],[Produção]]-TB_VOLUMEDEVENDAS[[#This Row],[Exportação]]</f>
        <v>1310</v>
      </c>
    </row>
    <row r="3853" spans="1:11" x14ac:dyDescent="0.2">
      <c r="A3853" s="56">
        <v>10</v>
      </c>
      <c r="B3853">
        <v>2001</v>
      </c>
      <c r="C3853" t="s">
        <v>25</v>
      </c>
      <c r="D3853" s="58">
        <v>37165</v>
      </c>
      <c r="E3853" s="30" t="s">
        <v>2</v>
      </c>
      <c r="F3853">
        <v>1453</v>
      </c>
      <c r="G3853">
        <v>1447</v>
      </c>
      <c r="H3853">
        <v>6</v>
      </c>
      <c r="I3853">
        <v>2093</v>
      </c>
      <c r="J3853">
        <v>552</v>
      </c>
      <c r="K3853">
        <f>TB_VOLUMEDEVENDAS[[#This Row],[Produção]]-TB_VOLUMEDEVENDAS[[#This Row],[Exportação]]</f>
        <v>1541</v>
      </c>
    </row>
    <row r="3854" spans="1:11" x14ac:dyDescent="0.2">
      <c r="A3854" s="56">
        <v>11</v>
      </c>
      <c r="B3854">
        <v>2001</v>
      </c>
      <c r="C3854" t="s">
        <v>26</v>
      </c>
      <c r="D3854" s="58">
        <v>37196</v>
      </c>
      <c r="E3854" s="30" t="s">
        <v>2</v>
      </c>
      <c r="F3854">
        <v>861</v>
      </c>
      <c r="G3854">
        <v>855</v>
      </c>
      <c r="H3854">
        <v>6</v>
      </c>
      <c r="I3854">
        <v>1750</v>
      </c>
      <c r="J3854">
        <v>567</v>
      </c>
      <c r="K3854">
        <f>TB_VOLUMEDEVENDAS[[#This Row],[Produção]]-TB_VOLUMEDEVENDAS[[#This Row],[Exportação]]</f>
        <v>1183</v>
      </c>
    </row>
    <row r="3855" spans="1:11" x14ac:dyDescent="0.2">
      <c r="A3855" s="56">
        <v>12</v>
      </c>
      <c r="B3855">
        <v>2001</v>
      </c>
      <c r="C3855" t="s">
        <v>27</v>
      </c>
      <c r="D3855" s="58">
        <v>37226</v>
      </c>
      <c r="E3855" s="30" t="s">
        <v>2</v>
      </c>
      <c r="F3855">
        <v>1239</v>
      </c>
      <c r="G3855">
        <v>1227</v>
      </c>
      <c r="H3855">
        <v>12</v>
      </c>
      <c r="I3855">
        <v>778</v>
      </c>
      <c r="J3855">
        <v>678</v>
      </c>
      <c r="K3855">
        <f>TB_VOLUMEDEVENDAS[[#This Row],[Produção]]-TB_VOLUMEDEVENDAS[[#This Row],[Exportação]]</f>
        <v>100</v>
      </c>
    </row>
    <row r="3856" spans="1:11" x14ac:dyDescent="0.2">
      <c r="A3856" s="56">
        <v>1</v>
      </c>
      <c r="B3856">
        <v>2002</v>
      </c>
      <c r="C3856" t="s">
        <v>16</v>
      </c>
      <c r="D3856" s="58">
        <v>37257</v>
      </c>
      <c r="E3856" s="30" t="s">
        <v>2</v>
      </c>
      <c r="F3856">
        <v>991</v>
      </c>
      <c r="G3856">
        <v>991</v>
      </c>
      <c r="H3856">
        <v>0</v>
      </c>
      <c r="I3856">
        <v>1810</v>
      </c>
      <c r="J3856">
        <v>208</v>
      </c>
      <c r="K3856">
        <f>TB_VOLUMEDEVENDAS[[#This Row],[Produção]]-TB_VOLUMEDEVENDAS[[#This Row],[Exportação]]</f>
        <v>1602</v>
      </c>
    </row>
    <row r="3857" spans="1:11" x14ac:dyDescent="0.2">
      <c r="A3857" s="56">
        <v>2</v>
      </c>
      <c r="B3857">
        <v>2002</v>
      </c>
      <c r="C3857" t="s">
        <v>17</v>
      </c>
      <c r="D3857" s="58">
        <v>37288</v>
      </c>
      <c r="E3857" s="30" t="s">
        <v>2</v>
      </c>
      <c r="F3857">
        <v>1028</v>
      </c>
      <c r="G3857">
        <v>1028</v>
      </c>
      <c r="H3857">
        <v>0</v>
      </c>
      <c r="I3857">
        <v>2055</v>
      </c>
      <c r="J3857">
        <v>327</v>
      </c>
      <c r="K3857">
        <f>TB_VOLUMEDEVENDAS[[#This Row],[Produção]]-TB_VOLUMEDEVENDAS[[#This Row],[Exportação]]</f>
        <v>1728</v>
      </c>
    </row>
    <row r="3858" spans="1:11" x14ac:dyDescent="0.2">
      <c r="A3858" s="56">
        <v>3</v>
      </c>
      <c r="B3858">
        <v>2002</v>
      </c>
      <c r="C3858" t="s">
        <v>18</v>
      </c>
      <c r="D3858" s="58">
        <v>37316</v>
      </c>
      <c r="E3858" s="30" t="s">
        <v>2</v>
      </c>
      <c r="F3858">
        <v>1520</v>
      </c>
      <c r="G3858">
        <v>1520</v>
      </c>
      <c r="H3858">
        <v>0</v>
      </c>
      <c r="I3858">
        <v>2116</v>
      </c>
      <c r="J3858">
        <v>407</v>
      </c>
      <c r="K3858">
        <f>TB_VOLUMEDEVENDAS[[#This Row],[Produção]]-TB_VOLUMEDEVENDAS[[#This Row],[Exportação]]</f>
        <v>1709</v>
      </c>
    </row>
    <row r="3859" spans="1:11" x14ac:dyDescent="0.2">
      <c r="A3859" s="56">
        <v>4</v>
      </c>
      <c r="B3859">
        <v>2002</v>
      </c>
      <c r="C3859" t="s">
        <v>19</v>
      </c>
      <c r="D3859" s="58">
        <v>37347</v>
      </c>
      <c r="E3859" s="30" t="s">
        <v>2</v>
      </c>
      <c r="F3859">
        <v>1627</v>
      </c>
      <c r="G3859">
        <v>1626</v>
      </c>
      <c r="H3859">
        <v>1</v>
      </c>
      <c r="I3859">
        <v>2433</v>
      </c>
      <c r="J3859">
        <v>483</v>
      </c>
      <c r="K3859">
        <f>TB_VOLUMEDEVENDAS[[#This Row],[Produção]]-TB_VOLUMEDEVENDAS[[#This Row],[Exportação]]</f>
        <v>1950</v>
      </c>
    </row>
    <row r="3860" spans="1:11" x14ac:dyDescent="0.2">
      <c r="A3860" s="56">
        <v>5</v>
      </c>
      <c r="B3860">
        <v>2002</v>
      </c>
      <c r="C3860" t="s">
        <v>20</v>
      </c>
      <c r="D3860" s="58">
        <v>37377</v>
      </c>
      <c r="E3860" s="30" t="s">
        <v>2</v>
      </c>
      <c r="F3860">
        <v>1453</v>
      </c>
      <c r="G3860">
        <v>1453</v>
      </c>
      <c r="H3860">
        <v>0</v>
      </c>
      <c r="I3860">
        <v>2177</v>
      </c>
      <c r="J3860">
        <v>366</v>
      </c>
      <c r="K3860">
        <f>TB_VOLUMEDEVENDAS[[#This Row],[Produção]]-TB_VOLUMEDEVENDAS[[#This Row],[Exportação]]</f>
        <v>1811</v>
      </c>
    </row>
    <row r="3861" spans="1:11" x14ac:dyDescent="0.2">
      <c r="A3861" s="56">
        <v>6</v>
      </c>
      <c r="B3861">
        <v>2002</v>
      </c>
      <c r="C3861" t="s">
        <v>21</v>
      </c>
      <c r="D3861" s="58">
        <v>37408</v>
      </c>
      <c r="E3861" s="30" t="s">
        <v>2</v>
      </c>
      <c r="F3861">
        <v>1406</v>
      </c>
      <c r="G3861">
        <v>1406</v>
      </c>
      <c r="H3861">
        <v>0</v>
      </c>
      <c r="I3861">
        <v>1945</v>
      </c>
      <c r="J3861">
        <v>528</v>
      </c>
      <c r="K3861">
        <f>TB_VOLUMEDEVENDAS[[#This Row],[Produção]]-TB_VOLUMEDEVENDAS[[#This Row],[Exportação]]</f>
        <v>1417</v>
      </c>
    </row>
    <row r="3862" spans="1:11" x14ac:dyDescent="0.2">
      <c r="A3862" s="56">
        <v>7</v>
      </c>
      <c r="B3862">
        <v>2002</v>
      </c>
      <c r="C3862" t="s">
        <v>22</v>
      </c>
      <c r="D3862" s="58">
        <v>37438</v>
      </c>
      <c r="E3862" s="30" t="s">
        <v>2</v>
      </c>
      <c r="F3862">
        <v>1524</v>
      </c>
      <c r="G3862">
        <v>1524</v>
      </c>
      <c r="H3862">
        <v>0</v>
      </c>
      <c r="I3862">
        <v>1598</v>
      </c>
      <c r="J3862">
        <v>529</v>
      </c>
      <c r="K3862">
        <f>TB_VOLUMEDEVENDAS[[#This Row],[Produção]]-TB_VOLUMEDEVENDAS[[#This Row],[Exportação]]</f>
        <v>1069</v>
      </c>
    </row>
    <row r="3863" spans="1:11" x14ac:dyDescent="0.2">
      <c r="A3863" s="56">
        <v>8</v>
      </c>
      <c r="B3863">
        <v>2002</v>
      </c>
      <c r="C3863" t="s">
        <v>23</v>
      </c>
      <c r="D3863" s="58">
        <v>37469</v>
      </c>
      <c r="E3863" s="30" t="s">
        <v>2</v>
      </c>
      <c r="F3863">
        <v>1414</v>
      </c>
      <c r="G3863">
        <v>1414</v>
      </c>
      <c r="H3863">
        <v>0</v>
      </c>
      <c r="I3863">
        <v>1866</v>
      </c>
      <c r="J3863">
        <v>465</v>
      </c>
      <c r="K3863">
        <f>TB_VOLUMEDEVENDAS[[#This Row],[Produção]]-TB_VOLUMEDEVENDAS[[#This Row],[Exportação]]</f>
        <v>1401</v>
      </c>
    </row>
    <row r="3864" spans="1:11" x14ac:dyDescent="0.2">
      <c r="A3864" s="56">
        <v>9</v>
      </c>
      <c r="B3864">
        <v>2002</v>
      </c>
      <c r="C3864" t="s">
        <v>24</v>
      </c>
      <c r="D3864" s="58">
        <v>37500</v>
      </c>
      <c r="E3864" s="30" t="s">
        <v>2</v>
      </c>
      <c r="F3864">
        <v>1451</v>
      </c>
      <c r="G3864">
        <v>1451</v>
      </c>
      <c r="H3864">
        <v>0</v>
      </c>
      <c r="I3864">
        <v>1786</v>
      </c>
      <c r="J3864">
        <v>494</v>
      </c>
      <c r="K3864">
        <f>TB_VOLUMEDEVENDAS[[#This Row],[Produção]]-TB_VOLUMEDEVENDAS[[#This Row],[Exportação]]</f>
        <v>1292</v>
      </c>
    </row>
    <row r="3865" spans="1:11" x14ac:dyDescent="0.2">
      <c r="A3865" s="56">
        <v>10</v>
      </c>
      <c r="B3865">
        <v>2002</v>
      </c>
      <c r="C3865" t="s">
        <v>25</v>
      </c>
      <c r="D3865" s="58">
        <v>37530</v>
      </c>
      <c r="E3865" s="30" t="s">
        <v>2</v>
      </c>
      <c r="F3865">
        <v>1337</v>
      </c>
      <c r="G3865">
        <v>1337</v>
      </c>
      <c r="H3865">
        <v>0</v>
      </c>
      <c r="I3865">
        <v>1602</v>
      </c>
      <c r="J3865">
        <v>499</v>
      </c>
      <c r="K3865">
        <f>TB_VOLUMEDEVENDAS[[#This Row],[Produção]]-TB_VOLUMEDEVENDAS[[#This Row],[Exportação]]</f>
        <v>1103</v>
      </c>
    </row>
    <row r="3866" spans="1:11" x14ac:dyDescent="0.2">
      <c r="A3866" s="56">
        <v>11</v>
      </c>
      <c r="B3866">
        <v>2002</v>
      </c>
      <c r="C3866" t="s">
        <v>26</v>
      </c>
      <c r="D3866" s="58">
        <v>37561</v>
      </c>
      <c r="E3866" s="30" t="s">
        <v>2</v>
      </c>
      <c r="F3866">
        <v>1403</v>
      </c>
      <c r="G3866">
        <v>1373</v>
      </c>
      <c r="H3866">
        <v>30</v>
      </c>
      <c r="I3866">
        <v>1422</v>
      </c>
      <c r="J3866">
        <v>338</v>
      </c>
      <c r="K3866">
        <f>TB_VOLUMEDEVENDAS[[#This Row],[Produção]]-TB_VOLUMEDEVENDAS[[#This Row],[Exportação]]</f>
        <v>1084</v>
      </c>
    </row>
    <row r="3867" spans="1:11" x14ac:dyDescent="0.2">
      <c r="A3867" s="56">
        <v>12</v>
      </c>
      <c r="B3867">
        <v>2002</v>
      </c>
      <c r="C3867" t="s">
        <v>27</v>
      </c>
      <c r="D3867" s="58">
        <v>37591</v>
      </c>
      <c r="E3867" s="30" t="s">
        <v>2</v>
      </c>
      <c r="F3867">
        <v>1348</v>
      </c>
      <c r="G3867">
        <v>1319</v>
      </c>
      <c r="H3867">
        <v>29</v>
      </c>
      <c r="I3867">
        <v>640</v>
      </c>
      <c r="J3867">
        <v>714</v>
      </c>
      <c r="K3867">
        <f>TB_VOLUMEDEVENDAS[[#This Row],[Produção]]-TB_VOLUMEDEVENDAS[[#This Row],[Exportação]]</f>
        <v>-74</v>
      </c>
    </row>
    <row r="3868" spans="1:11" x14ac:dyDescent="0.2">
      <c r="A3868" s="56">
        <v>1</v>
      </c>
      <c r="B3868">
        <v>2003</v>
      </c>
      <c r="C3868" t="s">
        <v>16</v>
      </c>
      <c r="D3868" s="58">
        <v>37622</v>
      </c>
      <c r="E3868" s="30" t="s">
        <v>2</v>
      </c>
      <c r="F3868">
        <v>836</v>
      </c>
      <c r="G3868">
        <v>817</v>
      </c>
      <c r="H3868">
        <v>19</v>
      </c>
      <c r="I3868">
        <v>1782</v>
      </c>
      <c r="J3868">
        <v>276</v>
      </c>
      <c r="K3868">
        <f>TB_VOLUMEDEVENDAS[[#This Row],[Produção]]-TB_VOLUMEDEVENDAS[[#This Row],[Exportação]]</f>
        <v>1506</v>
      </c>
    </row>
    <row r="3869" spans="1:11" x14ac:dyDescent="0.2">
      <c r="A3869" s="56">
        <v>2</v>
      </c>
      <c r="B3869">
        <v>2003</v>
      </c>
      <c r="C3869" t="s">
        <v>17</v>
      </c>
      <c r="D3869" s="58">
        <v>37653</v>
      </c>
      <c r="E3869" s="30" t="s">
        <v>2</v>
      </c>
      <c r="F3869">
        <v>1000</v>
      </c>
      <c r="G3869">
        <v>973</v>
      </c>
      <c r="H3869">
        <v>27</v>
      </c>
      <c r="I3869">
        <v>1828</v>
      </c>
      <c r="J3869">
        <v>398</v>
      </c>
      <c r="K3869">
        <f>TB_VOLUMEDEVENDAS[[#This Row],[Produção]]-TB_VOLUMEDEVENDAS[[#This Row],[Exportação]]</f>
        <v>1430</v>
      </c>
    </row>
    <row r="3870" spans="1:11" x14ac:dyDescent="0.2">
      <c r="A3870" s="56">
        <v>3</v>
      </c>
      <c r="B3870">
        <v>2003</v>
      </c>
      <c r="C3870" t="s">
        <v>18</v>
      </c>
      <c r="D3870" s="58">
        <v>37681</v>
      </c>
      <c r="E3870" s="30" t="s">
        <v>2</v>
      </c>
      <c r="F3870">
        <v>1394</v>
      </c>
      <c r="G3870">
        <v>1384</v>
      </c>
      <c r="H3870">
        <v>10</v>
      </c>
      <c r="I3870">
        <v>1857</v>
      </c>
      <c r="J3870">
        <v>460</v>
      </c>
      <c r="K3870">
        <f>TB_VOLUMEDEVENDAS[[#This Row],[Produção]]-TB_VOLUMEDEVENDAS[[#This Row],[Exportação]]</f>
        <v>1397</v>
      </c>
    </row>
    <row r="3871" spans="1:11" x14ac:dyDescent="0.2">
      <c r="A3871" s="56">
        <v>4</v>
      </c>
      <c r="B3871">
        <v>2003</v>
      </c>
      <c r="C3871" t="s">
        <v>19</v>
      </c>
      <c r="D3871" s="58">
        <v>37712</v>
      </c>
      <c r="E3871" s="30" t="s">
        <v>2</v>
      </c>
      <c r="F3871">
        <v>1182</v>
      </c>
      <c r="G3871">
        <v>1174</v>
      </c>
      <c r="H3871">
        <v>8</v>
      </c>
      <c r="I3871">
        <v>2019</v>
      </c>
      <c r="J3871">
        <v>559</v>
      </c>
      <c r="K3871">
        <f>TB_VOLUMEDEVENDAS[[#This Row],[Produção]]-TB_VOLUMEDEVENDAS[[#This Row],[Exportação]]</f>
        <v>1460</v>
      </c>
    </row>
    <row r="3872" spans="1:11" x14ac:dyDescent="0.2">
      <c r="A3872" s="56">
        <v>5</v>
      </c>
      <c r="B3872">
        <v>2003</v>
      </c>
      <c r="C3872" t="s">
        <v>20</v>
      </c>
      <c r="D3872" s="58">
        <v>37742</v>
      </c>
      <c r="E3872" s="30" t="s">
        <v>2</v>
      </c>
      <c r="F3872">
        <v>1343</v>
      </c>
      <c r="G3872">
        <v>1336</v>
      </c>
      <c r="H3872">
        <v>7</v>
      </c>
      <c r="I3872">
        <v>2146</v>
      </c>
      <c r="J3872">
        <v>492</v>
      </c>
      <c r="K3872">
        <f>TB_VOLUMEDEVENDAS[[#This Row],[Produção]]-TB_VOLUMEDEVENDAS[[#This Row],[Exportação]]</f>
        <v>1654</v>
      </c>
    </row>
    <row r="3873" spans="1:11" x14ac:dyDescent="0.2">
      <c r="A3873" s="56">
        <v>6</v>
      </c>
      <c r="B3873">
        <v>2003</v>
      </c>
      <c r="C3873" t="s">
        <v>21</v>
      </c>
      <c r="D3873" s="58">
        <v>37773</v>
      </c>
      <c r="E3873" s="30" t="s">
        <v>2</v>
      </c>
      <c r="F3873">
        <v>1332</v>
      </c>
      <c r="G3873">
        <v>1329</v>
      </c>
      <c r="H3873">
        <v>3</v>
      </c>
      <c r="I3873">
        <v>2053</v>
      </c>
      <c r="J3873">
        <v>470</v>
      </c>
      <c r="K3873">
        <f>TB_VOLUMEDEVENDAS[[#This Row],[Produção]]-TB_VOLUMEDEVENDAS[[#This Row],[Exportação]]</f>
        <v>1583</v>
      </c>
    </row>
    <row r="3874" spans="1:11" x14ac:dyDescent="0.2">
      <c r="A3874" s="56">
        <v>7</v>
      </c>
      <c r="B3874">
        <v>2003</v>
      </c>
      <c r="C3874" t="s">
        <v>22</v>
      </c>
      <c r="D3874" s="58">
        <v>37803</v>
      </c>
      <c r="E3874" s="30" t="s">
        <v>2</v>
      </c>
      <c r="F3874">
        <v>1638</v>
      </c>
      <c r="G3874">
        <v>1638</v>
      </c>
      <c r="H3874">
        <v>0</v>
      </c>
      <c r="I3874">
        <v>1986</v>
      </c>
      <c r="J3874">
        <v>524</v>
      </c>
      <c r="K3874">
        <f>TB_VOLUMEDEVENDAS[[#This Row],[Produção]]-TB_VOLUMEDEVENDAS[[#This Row],[Exportação]]</f>
        <v>1462</v>
      </c>
    </row>
    <row r="3875" spans="1:11" x14ac:dyDescent="0.2">
      <c r="A3875" s="56">
        <v>8</v>
      </c>
      <c r="B3875">
        <v>2003</v>
      </c>
      <c r="C3875" t="s">
        <v>23</v>
      </c>
      <c r="D3875" s="58">
        <v>37834</v>
      </c>
      <c r="E3875" s="30" t="s">
        <v>2</v>
      </c>
      <c r="F3875">
        <v>1409</v>
      </c>
      <c r="G3875">
        <v>1409</v>
      </c>
      <c r="H3875">
        <v>0</v>
      </c>
      <c r="I3875">
        <v>2047</v>
      </c>
      <c r="J3875">
        <v>592</v>
      </c>
      <c r="K3875">
        <f>TB_VOLUMEDEVENDAS[[#This Row],[Produção]]-TB_VOLUMEDEVENDAS[[#This Row],[Exportação]]</f>
        <v>1455</v>
      </c>
    </row>
    <row r="3876" spans="1:11" x14ac:dyDescent="0.2">
      <c r="A3876" s="56">
        <v>9</v>
      </c>
      <c r="B3876">
        <v>2003</v>
      </c>
      <c r="C3876" t="s">
        <v>24</v>
      </c>
      <c r="D3876" s="58">
        <v>37865</v>
      </c>
      <c r="E3876" s="30" t="s">
        <v>2</v>
      </c>
      <c r="F3876">
        <v>1394</v>
      </c>
      <c r="G3876">
        <v>1393</v>
      </c>
      <c r="H3876">
        <v>1</v>
      </c>
      <c r="I3876">
        <v>2239</v>
      </c>
      <c r="J3876">
        <v>675</v>
      </c>
      <c r="K3876">
        <f>TB_VOLUMEDEVENDAS[[#This Row],[Produção]]-TB_VOLUMEDEVENDAS[[#This Row],[Exportação]]</f>
        <v>1564</v>
      </c>
    </row>
    <row r="3877" spans="1:11" x14ac:dyDescent="0.2">
      <c r="A3877" s="56">
        <v>10</v>
      </c>
      <c r="B3877">
        <v>2003</v>
      </c>
      <c r="C3877" t="s">
        <v>25</v>
      </c>
      <c r="D3877" s="58">
        <v>37895</v>
      </c>
      <c r="E3877" s="30" t="s">
        <v>2</v>
      </c>
      <c r="F3877">
        <v>1422</v>
      </c>
      <c r="G3877">
        <v>1421</v>
      </c>
      <c r="H3877">
        <v>1</v>
      </c>
      <c r="I3877">
        <v>2716</v>
      </c>
      <c r="J3877">
        <v>845</v>
      </c>
      <c r="K3877">
        <f>TB_VOLUMEDEVENDAS[[#This Row],[Produção]]-TB_VOLUMEDEVENDAS[[#This Row],[Exportação]]</f>
        <v>1871</v>
      </c>
    </row>
    <row r="3878" spans="1:11" x14ac:dyDescent="0.2">
      <c r="A3878" s="56">
        <v>11</v>
      </c>
      <c r="B3878">
        <v>2003</v>
      </c>
      <c r="C3878" t="s">
        <v>26</v>
      </c>
      <c r="D3878" s="58">
        <v>37926</v>
      </c>
      <c r="E3878" s="30" t="s">
        <v>2</v>
      </c>
      <c r="F3878">
        <v>1379</v>
      </c>
      <c r="G3878">
        <v>1378</v>
      </c>
      <c r="H3878">
        <v>1</v>
      </c>
      <c r="I3878">
        <v>2642</v>
      </c>
      <c r="J3878">
        <v>788</v>
      </c>
      <c r="K3878">
        <f>TB_VOLUMEDEVENDAS[[#This Row],[Produção]]-TB_VOLUMEDEVENDAS[[#This Row],[Exportação]]</f>
        <v>1854</v>
      </c>
    </row>
    <row r="3879" spans="1:11" x14ac:dyDescent="0.2">
      <c r="A3879" s="56">
        <v>12</v>
      </c>
      <c r="B3879">
        <v>2003</v>
      </c>
      <c r="C3879" t="s">
        <v>27</v>
      </c>
      <c r="D3879" s="58">
        <v>37956</v>
      </c>
      <c r="E3879" s="30" t="s">
        <v>2</v>
      </c>
      <c r="F3879">
        <v>1558</v>
      </c>
      <c r="G3879">
        <v>1558</v>
      </c>
      <c r="H3879">
        <v>0</v>
      </c>
      <c r="I3879">
        <v>1164</v>
      </c>
      <c r="J3879">
        <v>614</v>
      </c>
      <c r="K3879">
        <f>TB_VOLUMEDEVENDAS[[#This Row],[Produção]]-TB_VOLUMEDEVENDAS[[#This Row],[Exportação]]</f>
        <v>550</v>
      </c>
    </row>
    <row r="3880" spans="1:11" x14ac:dyDescent="0.2">
      <c r="A3880" s="56">
        <v>1</v>
      </c>
      <c r="B3880">
        <v>2004</v>
      </c>
      <c r="C3880" t="s">
        <v>16</v>
      </c>
      <c r="D3880" s="58">
        <v>37987</v>
      </c>
      <c r="E3880" s="30" t="s">
        <v>2</v>
      </c>
      <c r="F3880">
        <v>884</v>
      </c>
      <c r="G3880">
        <v>883</v>
      </c>
      <c r="H3880">
        <v>1</v>
      </c>
      <c r="I3880">
        <v>1376</v>
      </c>
      <c r="J3880">
        <v>392</v>
      </c>
      <c r="K3880">
        <f>TB_VOLUMEDEVENDAS[[#This Row],[Produção]]-TB_VOLUMEDEVENDAS[[#This Row],[Exportação]]</f>
        <v>984</v>
      </c>
    </row>
    <row r="3881" spans="1:11" x14ac:dyDescent="0.2">
      <c r="A3881" s="56">
        <v>2</v>
      </c>
      <c r="B3881">
        <v>2004</v>
      </c>
      <c r="C3881" t="s">
        <v>17</v>
      </c>
      <c r="D3881" s="58">
        <v>38018</v>
      </c>
      <c r="E3881" s="30" t="s">
        <v>2</v>
      </c>
      <c r="F3881">
        <v>1275</v>
      </c>
      <c r="G3881">
        <v>1275</v>
      </c>
      <c r="H3881">
        <v>0</v>
      </c>
      <c r="I3881">
        <v>1746</v>
      </c>
      <c r="J3881">
        <v>498</v>
      </c>
      <c r="K3881">
        <f>TB_VOLUMEDEVENDAS[[#This Row],[Produção]]-TB_VOLUMEDEVENDAS[[#This Row],[Exportação]]</f>
        <v>1248</v>
      </c>
    </row>
    <row r="3882" spans="1:11" x14ac:dyDescent="0.2">
      <c r="A3882" s="56">
        <v>3</v>
      </c>
      <c r="B3882">
        <v>2004</v>
      </c>
      <c r="C3882" t="s">
        <v>18</v>
      </c>
      <c r="D3882" s="58">
        <v>38047</v>
      </c>
      <c r="E3882" s="30" t="s">
        <v>2</v>
      </c>
      <c r="F3882">
        <v>1830</v>
      </c>
      <c r="G3882">
        <v>1830</v>
      </c>
      <c r="H3882">
        <v>0</v>
      </c>
      <c r="I3882">
        <v>2148</v>
      </c>
      <c r="J3882">
        <v>472</v>
      </c>
      <c r="K3882">
        <f>TB_VOLUMEDEVENDAS[[#This Row],[Produção]]-TB_VOLUMEDEVENDAS[[#This Row],[Exportação]]</f>
        <v>1676</v>
      </c>
    </row>
    <row r="3883" spans="1:11" x14ac:dyDescent="0.2">
      <c r="A3883" s="56">
        <v>4</v>
      </c>
      <c r="B3883">
        <v>2004</v>
      </c>
      <c r="C3883" t="s">
        <v>19</v>
      </c>
      <c r="D3883" s="58">
        <v>38078</v>
      </c>
      <c r="E3883" s="30" t="s">
        <v>2</v>
      </c>
      <c r="F3883">
        <v>1873</v>
      </c>
      <c r="G3883">
        <v>1872</v>
      </c>
      <c r="H3883">
        <v>1</v>
      </c>
      <c r="I3883">
        <v>2115</v>
      </c>
      <c r="J3883">
        <v>675</v>
      </c>
      <c r="K3883">
        <f>TB_VOLUMEDEVENDAS[[#This Row],[Produção]]-TB_VOLUMEDEVENDAS[[#This Row],[Exportação]]</f>
        <v>1440</v>
      </c>
    </row>
    <row r="3884" spans="1:11" x14ac:dyDescent="0.2">
      <c r="A3884" s="56">
        <v>5</v>
      </c>
      <c r="B3884">
        <v>2004</v>
      </c>
      <c r="C3884" t="s">
        <v>20</v>
      </c>
      <c r="D3884" s="58">
        <v>38108</v>
      </c>
      <c r="E3884" s="30" t="s">
        <v>2</v>
      </c>
      <c r="F3884">
        <v>1757</v>
      </c>
      <c r="G3884">
        <v>1757</v>
      </c>
      <c r="H3884">
        <v>0</v>
      </c>
      <c r="I3884">
        <v>2375</v>
      </c>
      <c r="J3884">
        <v>549</v>
      </c>
      <c r="K3884">
        <f>TB_VOLUMEDEVENDAS[[#This Row],[Produção]]-TB_VOLUMEDEVENDAS[[#This Row],[Exportação]]</f>
        <v>1826</v>
      </c>
    </row>
    <row r="3885" spans="1:11" x14ac:dyDescent="0.2">
      <c r="A3885" s="56">
        <v>6</v>
      </c>
      <c r="B3885">
        <v>2004</v>
      </c>
      <c r="C3885" t="s">
        <v>21</v>
      </c>
      <c r="D3885" s="58">
        <v>38139</v>
      </c>
      <c r="E3885" s="30" t="s">
        <v>2</v>
      </c>
      <c r="F3885">
        <v>1491</v>
      </c>
      <c r="G3885">
        <v>1491</v>
      </c>
      <c r="H3885">
        <v>0</v>
      </c>
      <c r="I3885">
        <v>2439</v>
      </c>
      <c r="J3885">
        <v>797</v>
      </c>
      <c r="K3885">
        <f>TB_VOLUMEDEVENDAS[[#This Row],[Produção]]-TB_VOLUMEDEVENDAS[[#This Row],[Exportação]]</f>
        <v>1642</v>
      </c>
    </row>
    <row r="3886" spans="1:11" x14ac:dyDescent="0.2">
      <c r="A3886" s="56">
        <v>7</v>
      </c>
      <c r="B3886">
        <v>2004</v>
      </c>
      <c r="C3886" t="s">
        <v>22</v>
      </c>
      <c r="D3886" s="58">
        <v>38169</v>
      </c>
      <c r="E3886" s="30" t="s">
        <v>2</v>
      </c>
      <c r="F3886">
        <v>1383</v>
      </c>
      <c r="G3886">
        <v>1383</v>
      </c>
      <c r="H3886">
        <v>0</v>
      </c>
      <c r="I3886">
        <v>2575</v>
      </c>
      <c r="J3886">
        <v>763</v>
      </c>
      <c r="K3886">
        <f>TB_VOLUMEDEVENDAS[[#This Row],[Produção]]-TB_VOLUMEDEVENDAS[[#This Row],[Exportação]]</f>
        <v>1812</v>
      </c>
    </row>
    <row r="3887" spans="1:11" x14ac:dyDescent="0.2">
      <c r="A3887" s="56">
        <v>8</v>
      </c>
      <c r="B3887">
        <v>2004</v>
      </c>
      <c r="C3887" t="s">
        <v>23</v>
      </c>
      <c r="D3887" s="58">
        <v>38200</v>
      </c>
      <c r="E3887" s="30" t="s">
        <v>2</v>
      </c>
      <c r="F3887">
        <v>1241</v>
      </c>
      <c r="G3887">
        <v>1241</v>
      </c>
      <c r="H3887">
        <v>0</v>
      </c>
      <c r="I3887">
        <v>2144</v>
      </c>
      <c r="J3887">
        <v>828</v>
      </c>
      <c r="K3887">
        <f>TB_VOLUMEDEVENDAS[[#This Row],[Produção]]-TB_VOLUMEDEVENDAS[[#This Row],[Exportação]]</f>
        <v>1316</v>
      </c>
    </row>
    <row r="3888" spans="1:11" x14ac:dyDescent="0.2">
      <c r="A3888" s="56">
        <v>9</v>
      </c>
      <c r="B3888">
        <v>2004</v>
      </c>
      <c r="C3888" t="s">
        <v>24</v>
      </c>
      <c r="D3888" s="58">
        <v>38231</v>
      </c>
      <c r="E3888" s="30" t="s">
        <v>2</v>
      </c>
      <c r="F3888">
        <v>1301</v>
      </c>
      <c r="G3888">
        <v>1300</v>
      </c>
      <c r="H3888">
        <v>1</v>
      </c>
      <c r="I3888">
        <v>2111</v>
      </c>
      <c r="J3888">
        <v>848</v>
      </c>
      <c r="K3888">
        <f>TB_VOLUMEDEVENDAS[[#This Row],[Produção]]-TB_VOLUMEDEVENDAS[[#This Row],[Exportação]]</f>
        <v>1263</v>
      </c>
    </row>
    <row r="3889" spans="1:11" x14ac:dyDescent="0.2">
      <c r="A3889" s="56">
        <v>10</v>
      </c>
      <c r="B3889">
        <v>2004</v>
      </c>
      <c r="C3889" t="s">
        <v>25</v>
      </c>
      <c r="D3889" s="58">
        <v>38261</v>
      </c>
      <c r="E3889" s="30" t="s">
        <v>2</v>
      </c>
      <c r="F3889">
        <v>1307</v>
      </c>
      <c r="G3889">
        <v>1307</v>
      </c>
      <c r="H3889">
        <v>0</v>
      </c>
      <c r="I3889">
        <v>2242</v>
      </c>
      <c r="J3889">
        <v>1068</v>
      </c>
      <c r="K3889">
        <f>TB_VOLUMEDEVENDAS[[#This Row],[Produção]]-TB_VOLUMEDEVENDAS[[#This Row],[Exportação]]</f>
        <v>1174</v>
      </c>
    </row>
    <row r="3890" spans="1:11" x14ac:dyDescent="0.2">
      <c r="A3890" s="56">
        <v>11</v>
      </c>
      <c r="B3890">
        <v>2004</v>
      </c>
      <c r="C3890" t="s">
        <v>26</v>
      </c>
      <c r="D3890" s="58">
        <v>38292</v>
      </c>
      <c r="E3890" s="30" t="s">
        <v>2</v>
      </c>
      <c r="F3890">
        <v>1402</v>
      </c>
      <c r="G3890">
        <v>1402</v>
      </c>
      <c r="H3890">
        <v>0</v>
      </c>
      <c r="I3890">
        <v>2474</v>
      </c>
      <c r="J3890">
        <v>1235</v>
      </c>
      <c r="K3890">
        <f>TB_VOLUMEDEVENDAS[[#This Row],[Produção]]-TB_VOLUMEDEVENDAS[[#This Row],[Exportação]]</f>
        <v>1239</v>
      </c>
    </row>
    <row r="3891" spans="1:11" x14ac:dyDescent="0.2">
      <c r="A3891" s="56">
        <v>12</v>
      </c>
      <c r="B3891">
        <v>2004</v>
      </c>
      <c r="C3891" t="s">
        <v>27</v>
      </c>
      <c r="D3891" s="58">
        <v>38322</v>
      </c>
      <c r="E3891" s="30" t="s">
        <v>2</v>
      </c>
      <c r="F3891">
        <v>1888</v>
      </c>
      <c r="G3891">
        <v>1888</v>
      </c>
      <c r="H3891">
        <v>0</v>
      </c>
      <c r="I3891">
        <v>1263</v>
      </c>
      <c r="J3891">
        <v>1057</v>
      </c>
      <c r="K3891">
        <f>TB_VOLUMEDEVENDAS[[#This Row],[Produção]]-TB_VOLUMEDEVENDAS[[#This Row],[Exportação]]</f>
        <v>206</v>
      </c>
    </row>
    <row r="3892" spans="1:11" x14ac:dyDescent="0.2">
      <c r="A3892" s="56">
        <v>1</v>
      </c>
      <c r="B3892">
        <v>2005</v>
      </c>
      <c r="C3892" t="s">
        <v>16</v>
      </c>
      <c r="D3892" s="58">
        <v>38353</v>
      </c>
      <c r="E3892" s="30" t="s">
        <v>2</v>
      </c>
      <c r="F3892">
        <v>708</v>
      </c>
      <c r="G3892">
        <v>706</v>
      </c>
      <c r="H3892">
        <v>2</v>
      </c>
      <c r="I3892">
        <v>1861</v>
      </c>
      <c r="J3892">
        <v>598</v>
      </c>
      <c r="K3892">
        <f>TB_VOLUMEDEVENDAS[[#This Row],[Produção]]-TB_VOLUMEDEVENDAS[[#This Row],[Exportação]]</f>
        <v>1263</v>
      </c>
    </row>
    <row r="3893" spans="1:11" x14ac:dyDescent="0.2">
      <c r="A3893" s="56">
        <v>2</v>
      </c>
      <c r="B3893">
        <v>2005</v>
      </c>
      <c r="C3893" t="s">
        <v>17</v>
      </c>
      <c r="D3893" s="58">
        <v>38384</v>
      </c>
      <c r="E3893" s="30" t="s">
        <v>2</v>
      </c>
      <c r="F3893">
        <v>1177</v>
      </c>
      <c r="G3893">
        <v>1176</v>
      </c>
      <c r="H3893">
        <v>1</v>
      </c>
      <c r="I3893">
        <v>1971</v>
      </c>
      <c r="J3893">
        <v>737</v>
      </c>
      <c r="K3893">
        <f>TB_VOLUMEDEVENDAS[[#This Row],[Produção]]-TB_VOLUMEDEVENDAS[[#This Row],[Exportação]]</f>
        <v>1234</v>
      </c>
    </row>
    <row r="3894" spans="1:11" x14ac:dyDescent="0.2">
      <c r="A3894" s="56">
        <v>3</v>
      </c>
      <c r="B3894">
        <v>2005</v>
      </c>
      <c r="C3894" t="s">
        <v>18</v>
      </c>
      <c r="D3894" s="58">
        <v>38412</v>
      </c>
      <c r="E3894" s="30" t="s">
        <v>2</v>
      </c>
      <c r="F3894">
        <v>1455</v>
      </c>
      <c r="G3894">
        <v>1455</v>
      </c>
      <c r="H3894">
        <v>0</v>
      </c>
      <c r="I3894">
        <v>2523</v>
      </c>
      <c r="J3894">
        <v>808</v>
      </c>
      <c r="K3894">
        <f>TB_VOLUMEDEVENDAS[[#This Row],[Produção]]-TB_VOLUMEDEVENDAS[[#This Row],[Exportação]]</f>
        <v>1715</v>
      </c>
    </row>
    <row r="3895" spans="1:11" x14ac:dyDescent="0.2">
      <c r="A3895" s="56">
        <v>4</v>
      </c>
      <c r="B3895">
        <v>2005</v>
      </c>
      <c r="C3895" t="s">
        <v>19</v>
      </c>
      <c r="D3895" s="58">
        <v>38443</v>
      </c>
      <c r="E3895" s="30" t="s">
        <v>2</v>
      </c>
      <c r="F3895">
        <v>1157</v>
      </c>
      <c r="G3895">
        <v>1157</v>
      </c>
      <c r="H3895">
        <v>0</v>
      </c>
      <c r="I3895">
        <v>2578</v>
      </c>
      <c r="J3895">
        <v>1288</v>
      </c>
      <c r="K3895">
        <f>TB_VOLUMEDEVENDAS[[#This Row],[Produção]]-TB_VOLUMEDEVENDAS[[#This Row],[Exportação]]</f>
        <v>1290</v>
      </c>
    </row>
    <row r="3896" spans="1:11" x14ac:dyDescent="0.2">
      <c r="A3896" s="56">
        <v>5</v>
      </c>
      <c r="B3896">
        <v>2005</v>
      </c>
      <c r="C3896" t="s">
        <v>20</v>
      </c>
      <c r="D3896" s="58">
        <v>38473</v>
      </c>
      <c r="E3896" s="30" t="s">
        <v>2</v>
      </c>
      <c r="F3896">
        <v>1089</v>
      </c>
      <c r="G3896">
        <v>1089</v>
      </c>
      <c r="H3896">
        <v>0</v>
      </c>
      <c r="I3896">
        <v>2754</v>
      </c>
      <c r="J3896">
        <v>1089</v>
      </c>
      <c r="K3896">
        <f>TB_VOLUMEDEVENDAS[[#This Row],[Produção]]-TB_VOLUMEDEVENDAS[[#This Row],[Exportação]]</f>
        <v>1665</v>
      </c>
    </row>
    <row r="3897" spans="1:11" x14ac:dyDescent="0.2">
      <c r="A3897" s="56">
        <v>6</v>
      </c>
      <c r="B3897">
        <v>2005</v>
      </c>
      <c r="C3897" t="s">
        <v>21</v>
      </c>
      <c r="D3897" s="58">
        <v>38504</v>
      </c>
      <c r="E3897" s="30" t="s">
        <v>2</v>
      </c>
      <c r="F3897">
        <v>1477</v>
      </c>
      <c r="G3897">
        <v>1477</v>
      </c>
      <c r="H3897">
        <v>0</v>
      </c>
      <c r="I3897">
        <v>3344</v>
      </c>
      <c r="J3897">
        <v>1126</v>
      </c>
      <c r="K3897">
        <f>TB_VOLUMEDEVENDAS[[#This Row],[Produção]]-TB_VOLUMEDEVENDAS[[#This Row],[Exportação]]</f>
        <v>2218</v>
      </c>
    </row>
    <row r="3898" spans="1:11" x14ac:dyDescent="0.2">
      <c r="A3898" s="56">
        <v>7</v>
      </c>
      <c r="B3898">
        <v>2005</v>
      </c>
      <c r="C3898" t="s">
        <v>22</v>
      </c>
      <c r="D3898" s="58">
        <v>38534</v>
      </c>
      <c r="E3898" s="30" t="s">
        <v>2</v>
      </c>
      <c r="F3898">
        <v>1323</v>
      </c>
      <c r="G3898">
        <v>1323</v>
      </c>
      <c r="H3898">
        <v>0</v>
      </c>
      <c r="I3898">
        <v>2827</v>
      </c>
      <c r="J3898">
        <v>1199</v>
      </c>
      <c r="K3898">
        <f>TB_VOLUMEDEVENDAS[[#This Row],[Produção]]-TB_VOLUMEDEVENDAS[[#This Row],[Exportação]]</f>
        <v>1628</v>
      </c>
    </row>
    <row r="3899" spans="1:11" x14ac:dyDescent="0.2">
      <c r="A3899" s="56">
        <v>8</v>
      </c>
      <c r="B3899">
        <v>2005</v>
      </c>
      <c r="C3899" t="s">
        <v>23</v>
      </c>
      <c r="D3899" s="58">
        <v>38565</v>
      </c>
      <c r="E3899" s="30" t="s">
        <v>2</v>
      </c>
      <c r="F3899">
        <v>1554</v>
      </c>
      <c r="G3899">
        <v>1553</v>
      </c>
      <c r="H3899">
        <v>1</v>
      </c>
      <c r="I3899">
        <v>3149</v>
      </c>
      <c r="J3899">
        <v>1377</v>
      </c>
      <c r="K3899">
        <f>TB_VOLUMEDEVENDAS[[#This Row],[Produção]]-TB_VOLUMEDEVENDAS[[#This Row],[Exportação]]</f>
        <v>1772</v>
      </c>
    </row>
    <row r="3900" spans="1:11" x14ac:dyDescent="0.2">
      <c r="A3900" s="56">
        <v>9</v>
      </c>
      <c r="B3900">
        <v>2005</v>
      </c>
      <c r="C3900" t="s">
        <v>24</v>
      </c>
      <c r="D3900" s="58">
        <v>38596</v>
      </c>
      <c r="E3900" s="30" t="s">
        <v>2</v>
      </c>
      <c r="F3900">
        <v>1090</v>
      </c>
      <c r="G3900">
        <v>1090</v>
      </c>
      <c r="H3900">
        <v>0</v>
      </c>
      <c r="I3900">
        <v>2378</v>
      </c>
      <c r="J3900">
        <v>1409</v>
      </c>
      <c r="K3900">
        <f>TB_VOLUMEDEVENDAS[[#This Row],[Produção]]-TB_VOLUMEDEVENDAS[[#This Row],[Exportação]]</f>
        <v>969</v>
      </c>
    </row>
    <row r="3901" spans="1:11" x14ac:dyDescent="0.2">
      <c r="A3901" s="56">
        <v>10</v>
      </c>
      <c r="B3901">
        <v>2005</v>
      </c>
      <c r="C3901" t="s">
        <v>25</v>
      </c>
      <c r="D3901" s="58">
        <v>38626</v>
      </c>
      <c r="E3901" s="30" t="s">
        <v>2</v>
      </c>
      <c r="F3901">
        <v>1260</v>
      </c>
      <c r="G3901">
        <v>1259</v>
      </c>
      <c r="H3901">
        <v>1</v>
      </c>
      <c r="I3901">
        <v>2154</v>
      </c>
      <c r="J3901">
        <v>1039</v>
      </c>
      <c r="K3901">
        <f>TB_VOLUMEDEVENDAS[[#This Row],[Produção]]-TB_VOLUMEDEVENDAS[[#This Row],[Exportação]]</f>
        <v>1115</v>
      </c>
    </row>
    <row r="3902" spans="1:11" x14ac:dyDescent="0.2">
      <c r="A3902" s="56">
        <v>11</v>
      </c>
      <c r="B3902">
        <v>2005</v>
      </c>
      <c r="C3902" t="s">
        <v>26</v>
      </c>
      <c r="D3902" s="58">
        <v>38657</v>
      </c>
      <c r="E3902" s="30" t="s">
        <v>2</v>
      </c>
      <c r="F3902">
        <v>1384</v>
      </c>
      <c r="G3902">
        <v>1384</v>
      </c>
      <c r="H3902">
        <v>0</v>
      </c>
      <c r="I3902">
        <v>2289</v>
      </c>
      <c r="J3902">
        <v>1153</v>
      </c>
      <c r="K3902">
        <f>TB_VOLUMEDEVENDAS[[#This Row],[Produção]]-TB_VOLUMEDEVENDAS[[#This Row],[Exportação]]</f>
        <v>1136</v>
      </c>
    </row>
    <row r="3903" spans="1:11" x14ac:dyDescent="0.2">
      <c r="A3903" s="56">
        <v>12</v>
      </c>
      <c r="B3903">
        <v>2005</v>
      </c>
      <c r="C3903" t="s">
        <v>27</v>
      </c>
      <c r="D3903" s="58">
        <v>38687</v>
      </c>
      <c r="E3903" s="30" t="s">
        <v>2</v>
      </c>
      <c r="F3903">
        <v>1595</v>
      </c>
      <c r="G3903">
        <v>1595</v>
      </c>
      <c r="H3903">
        <v>0</v>
      </c>
      <c r="I3903">
        <v>1538</v>
      </c>
      <c r="J3903">
        <v>1084</v>
      </c>
      <c r="K3903">
        <f>TB_VOLUMEDEVENDAS[[#This Row],[Produção]]-TB_VOLUMEDEVENDAS[[#This Row],[Exportação]]</f>
        <v>454</v>
      </c>
    </row>
    <row r="3904" spans="1:11" x14ac:dyDescent="0.2">
      <c r="A3904" s="56">
        <v>1</v>
      </c>
      <c r="B3904">
        <v>2006</v>
      </c>
      <c r="C3904" t="s">
        <v>16</v>
      </c>
      <c r="D3904" s="58">
        <v>38718</v>
      </c>
      <c r="E3904" s="30" t="s">
        <v>2</v>
      </c>
      <c r="F3904">
        <v>1205</v>
      </c>
      <c r="G3904">
        <v>1205</v>
      </c>
      <c r="H3904">
        <v>0</v>
      </c>
      <c r="I3904">
        <v>1895</v>
      </c>
      <c r="J3904">
        <v>804</v>
      </c>
      <c r="K3904">
        <f>TB_VOLUMEDEVENDAS[[#This Row],[Produção]]-TB_VOLUMEDEVENDAS[[#This Row],[Exportação]]</f>
        <v>1091</v>
      </c>
    </row>
    <row r="3905" spans="1:11" x14ac:dyDescent="0.2">
      <c r="A3905" s="56">
        <v>2</v>
      </c>
      <c r="B3905">
        <v>2006</v>
      </c>
      <c r="C3905" t="s">
        <v>17</v>
      </c>
      <c r="D3905" s="58">
        <v>38749</v>
      </c>
      <c r="E3905" s="30" t="s">
        <v>2</v>
      </c>
      <c r="F3905">
        <v>1414</v>
      </c>
      <c r="G3905">
        <v>1412</v>
      </c>
      <c r="H3905">
        <v>2</v>
      </c>
      <c r="I3905">
        <v>2345</v>
      </c>
      <c r="J3905">
        <v>592</v>
      </c>
      <c r="K3905">
        <f>TB_VOLUMEDEVENDAS[[#This Row],[Produção]]-TB_VOLUMEDEVENDAS[[#This Row],[Exportação]]</f>
        <v>1753</v>
      </c>
    </row>
    <row r="3906" spans="1:11" x14ac:dyDescent="0.2">
      <c r="A3906" s="56">
        <v>3</v>
      </c>
      <c r="B3906">
        <v>2006</v>
      </c>
      <c r="C3906" t="s">
        <v>18</v>
      </c>
      <c r="D3906" s="58">
        <v>38777</v>
      </c>
      <c r="E3906" s="30" t="s">
        <v>2</v>
      </c>
      <c r="F3906">
        <v>1944</v>
      </c>
      <c r="G3906">
        <v>1944</v>
      </c>
      <c r="H3906">
        <v>0</v>
      </c>
      <c r="I3906">
        <v>3130</v>
      </c>
      <c r="J3906">
        <v>1027</v>
      </c>
      <c r="K3906">
        <f>TB_VOLUMEDEVENDAS[[#This Row],[Produção]]-TB_VOLUMEDEVENDAS[[#This Row],[Exportação]]</f>
        <v>2103</v>
      </c>
    </row>
    <row r="3907" spans="1:11" x14ac:dyDescent="0.2">
      <c r="A3907" s="56">
        <v>4</v>
      </c>
      <c r="B3907">
        <v>2006</v>
      </c>
      <c r="C3907" t="s">
        <v>19</v>
      </c>
      <c r="D3907" s="58">
        <v>38808</v>
      </c>
      <c r="E3907" s="30" t="s">
        <v>2</v>
      </c>
      <c r="F3907">
        <v>1323</v>
      </c>
      <c r="G3907">
        <v>1321</v>
      </c>
      <c r="H3907">
        <v>2</v>
      </c>
      <c r="I3907">
        <v>2716</v>
      </c>
      <c r="J3907">
        <v>571</v>
      </c>
      <c r="K3907">
        <f>TB_VOLUMEDEVENDAS[[#This Row],[Produção]]-TB_VOLUMEDEVENDAS[[#This Row],[Exportação]]</f>
        <v>2145</v>
      </c>
    </row>
    <row r="3908" spans="1:11" x14ac:dyDescent="0.2">
      <c r="A3908" s="56">
        <v>5</v>
      </c>
      <c r="B3908">
        <v>2006</v>
      </c>
      <c r="C3908" t="s">
        <v>20</v>
      </c>
      <c r="D3908" s="58">
        <v>38838</v>
      </c>
      <c r="E3908" s="30" t="s">
        <v>2</v>
      </c>
      <c r="F3908">
        <v>1973</v>
      </c>
      <c r="G3908">
        <v>1972</v>
      </c>
      <c r="H3908">
        <v>1</v>
      </c>
      <c r="I3908">
        <v>3356</v>
      </c>
      <c r="J3908">
        <v>817</v>
      </c>
      <c r="K3908">
        <f>TB_VOLUMEDEVENDAS[[#This Row],[Produção]]-TB_VOLUMEDEVENDAS[[#This Row],[Exportação]]</f>
        <v>2539</v>
      </c>
    </row>
    <row r="3909" spans="1:11" x14ac:dyDescent="0.2">
      <c r="A3909" s="56">
        <v>6</v>
      </c>
      <c r="B3909">
        <v>2006</v>
      </c>
      <c r="C3909" t="s">
        <v>21</v>
      </c>
      <c r="D3909" s="58">
        <v>38869</v>
      </c>
      <c r="E3909" s="30" t="s">
        <v>2</v>
      </c>
      <c r="F3909">
        <v>1695</v>
      </c>
      <c r="G3909">
        <v>1695</v>
      </c>
      <c r="H3909">
        <v>0</v>
      </c>
      <c r="I3909">
        <v>2829</v>
      </c>
      <c r="J3909">
        <v>902</v>
      </c>
      <c r="K3909">
        <f>TB_VOLUMEDEVENDAS[[#This Row],[Produção]]-TB_VOLUMEDEVENDAS[[#This Row],[Exportação]]</f>
        <v>1927</v>
      </c>
    </row>
    <row r="3910" spans="1:11" x14ac:dyDescent="0.2">
      <c r="A3910" s="56">
        <v>7</v>
      </c>
      <c r="B3910">
        <v>2006</v>
      </c>
      <c r="C3910" t="s">
        <v>22</v>
      </c>
      <c r="D3910" s="58">
        <v>38899</v>
      </c>
      <c r="E3910" s="30" t="s">
        <v>2</v>
      </c>
      <c r="F3910">
        <v>1691</v>
      </c>
      <c r="G3910">
        <v>1691</v>
      </c>
      <c r="H3910">
        <v>0</v>
      </c>
      <c r="I3910">
        <v>3099</v>
      </c>
      <c r="J3910">
        <v>1006</v>
      </c>
      <c r="K3910">
        <f>TB_VOLUMEDEVENDAS[[#This Row],[Produção]]-TB_VOLUMEDEVENDAS[[#This Row],[Exportação]]</f>
        <v>2093</v>
      </c>
    </row>
    <row r="3911" spans="1:11" x14ac:dyDescent="0.2">
      <c r="A3911" s="56">
        <v>8</v>
      </c>
      <c r="B3911">
        <v>2006</v>
      </c>
      <c r="C3911" t="s">
        <v>23</v>
      </c>
      <c r="D3911" s="58">
        <v>38930</v>
      </c>
      <c r="E3911" s="30" t="s">
        <v>2</v>
      </c>
      <c r="F3911">
        <v>1687</v>
      </c>
      <c r="G3911">
        <v>1686</v>
      </c>
      <c r="H3911">
        <v>1</v>
      </c>
      <c r="I3911">
        <v>3105</v>
      </c>
      <c r="J3911">
        <v>1334</v>
      </c>
      <c r="K3911">
        <f>TB_VOLUMEDEVENDAS[[#This Row],[Produção]]-TB_VOLUMEDEVENDAS[[#This Row],[Exportação]]</f>
        <v>1771</v>
      </c>
    </row>
    <row r="3912" spans="1:11" x14ac:dyDescent="0.2">
      <c r="A3912" s="56">
        <v>9</v>
      </c>
      <c r="B3912">
        <v>2006</v>
      </c>
      <c r="C3912" t="s">
        <v>24</v>
      </c>
      <c r="D3912" s="58">
        <v>38961</v>
      </c>
      <c r="E3912" s="30" t="s">
        <v>2</v>
      </c>
      <c r="F3912">
        <v>1566</v>
      </c>
      <c r="G3912">
        <v>1566</v>
      </c>
      <c r="H3912">
        <v>0</v>
      </c>
      <c r="I3912">
        <v>1957</v>
      </c>
      <c r="J3912">
        <v>1171</v>
      </c>
      <c r="K3912">
        <f>TB_VOLUMEDEVENDAS[[#This Row],[Produção]]-TB_VOLUMEDEVENDAS[[#This Row],[Exportação]]</f>
        <v>786</v>
      </c>
    </row>
    <row r="3913" spans="1:11" x14ac:dyDescent="0.2">
      <c r="A3913" s="56">
        <v>10</v>
      </c>
      <c r="B3913">
        <v>2006</v>
      </c>
      <c r="C3913" t="s">
        <v>25</v>
      </c>
      <c r="D3913" s="58">
        <v>38991</v>
      </c>
      <c r="E3913" s="30" t="s">
        <v>2</v>
      </c>
      <c r="F3913">
        <v>1395</v>
      </c>
      <c r="G3913">
        <v>1395</v>
      </c>
      <c r="H3913">
        <v>0</v>
      </c>
      <c r="I3913">
        <v>2122</v>
      </c>
      <c r="J3913">
        <v>960</v>
      </c>
      <c r="K3913">
        <f>TB_VOLUMEDEVENDAS[[#This Row],[Produção]]-TB_VOLUMEDEVENDAS[[#This Row],[Exportação]]</f>
        <v>1162</v>
      </c>
    </row>
    <row r="3914" spans="1:11" x14ac:dyDescent="0.2">
      <c r="A3914" s="56">
        <v>11</v>
      </c>
      <c r="B3914">
        <v>2006</v>
      </c>
      <c r="C3914" t="s">
        <v>26</v>
      </c>
      <c r="D3914" s="58">
        <v>39022</v>
      </c>
      <c r="E3914" s="30" t="s">
        <v>2</v>
      </c>
      <c r="F3914">
        <v>1999</v>
      </c>
      <c r="G3914">
        <v>1991</v>
      </c>
      <c r="H3914">
        <v>8</v>
      </c>
      <c r="I3914">
        <v>1639</v>
      </c>
      <c r="J3914">
        <v>754</v>
      </c>
      <c r="K3914">
        <f>TB_VOLUMEDEVENDAS[[#This Row],[Produção]]-TB_VOLUMEDEVENDAS[[#This Row],[Exportação]]</f>
        <v>885</v>
      </c>
    </row>
    <row r="3915" spans="1:11" x14ac:dyDescent="0.2">
      <c r="A3915" s="56">
        <v>12</v>
      </c>
      <c r="B3915">
        <v>2006</v>
      </c>
      <c r="C3915" t="s">
        <v>27</v>
      </c>
      <c r="D3915" s="58">
        <v>39052</v>
      </c>
      <c r="E3915" s="30" t="s">
        <v>2</v>
      </c>
      <c r="F3915">
        <v>1590</v>
      </c>
      <c r="G3915">
        <v>1590</v>
      </c>
      <c r="H3915">
        <v>0</v>
      </c>
      <c r="I3915">
        <v>1219</v>
      </c>
      <c r="J3915">
        <v>935</v>
      </c>
      <c r="K3915">
        <f>TB_VOLUMEDEVENDAS[[#This Row],[Produção]]-TB_VOLUMEDEVENDAS[[#This Row],[Exportação]]</f>
        <v>284</v>
      </c>
    </row>
    <row r="3916" spans="1:11" x14ac:dyDescent="0.2">
      <c r="A3916" s="56">
        <v>1</v>
      </c>
      <c r="B3916">
        <v>2007</v>
      </c>
      <c r="C3916" t="s">
        <v>16</v>
      </c>
      <c r="D3916" s="58">
        <v>39083</v>
      </c>
      <c r="E3916" s="30" t="s">
        <v>2</v>
      </c>
      <c r="F3916">
        <v>1291</v>
      </c>
      <c r="G3916">
        <v>1291</v>
      </c>
      <c r="H3916">
        <v>0</v>
      </c>
      <c r="I3916">
        <v>1824</v>
      </c>
      <c r="J3916">
        <v>401</v>
      </c>
      <c r="K3916">
        <f>TB_VOLUMEDEVENDAS[[#This Row],[Produção]]-TB_VOLUMEDEVENDAS[[#This Row],[Exportação]]</f>
        <v>1423</v>
      </c>
    </row>
    <row r="3917" spans="1:11" x14ac:dyDescent="0.2">
      <c r="A3917" s="56">
        <v>2</v>
      </c>
      <c r="B3917">
        <v>2007</v>
      </c>
      <c r="C3917" t="s">
        <v>17</v>
      </c>
      <c r="D3917" s="58">
        <v>39114</v>
      </c>
      <c r="E3917" s="30" t="s">
        <v>2</v>
      </c>
      <c r="F3917">
        <v>1373</v>
      </c>
      <c r="G3917">
        <v>1372</v>
      </c>
      <c r="H3917">
        <v>1</v>
      </c>
      <c r="I3917">
        <v>2397</v>
      </c>
      <c r="J3917">
        <v>511</v>
      </c>
      <c r="K3917">
        <f>TB_VOLUMEDEVENDAS[[#This Row],[Produção]]-TB_VOLUMEDEVENDAS[[#This Row],[Exportação]]</f>
        <v>1886</v>
      </c>
    </row>
    <row r="3918" spans="1:11" x14ac:dyDescent="0.2">
      <c r="A3918" s="56">
        <v>3</v>
      </c>
      <c r="B3918">
        <v>2007</v>
      </c>
      <c r="C3918" t="s">
        <v>18</v>
      </c>
      <c r="D3918" s="58">
        <v>39142</v>
      </c>
      <c r="E3918" s="30" t="s">
        <v>2</v>
      </c>
      <c r="F3918">
        <v>1730</v>
      </c>
      <c r="G3918">
        <v>1730</v>
      </c>
      <c r="H3918">
        <v>0</v>
      </c>
      <c r="I3918">
        <v>3526</v>
      </c>
      <c r="J3918">
        <v>739</v>
      </c>
      <c r="K3918">
        <f>TB_VOLUMEDEVENDAS[[#This Row],[Produção]]-TB_VOLUMEDEVENDAS[[#This Row],[Exportação]]</f>
        <v>2787</v>
      </c>
    </row>
    <row r="3919" spans="1:11" x14ac:dyDescent="0.2">
      <c r="A3919" s="56">
        <v>4</v>
      </c>
      <c r="B3919">
        <v>2007</v>
      </c>
      <c r="C3919" t="s">
        <v>19</v>
      </c>
      <c r="D3919" s="58">
        <v>39173</v>
      </c>
      <c r="E3919" s="30" t="s">
        <v>2</v>
      </c>
      <c r="F3919">
        <v>1722</v>
      </c>
      <c r="G3919">
        <v>1720</v>
      </c>
      <c r="H3919">
        <v>2</v>
      </c>
      <c r="I3919">
        <v>2925</v>
      </c>
      <c r="J3919">
        <v>899</v>
      </c>
      <c r="K3919">
        <f>TB_VOLUMEDEVENDAS[[#This Row],[Produção]]-TB_VOLUMEDEVENDAS[[#This Row],[Exportação]]</f>
        <v>2026</v>
      </c>
    </row>
    <row r="3920" spans="1:11" x14ac:dyDescent="0.2">
      <c r="A3920" s="56">
        <v>5</v>
      </c>
      <c r="B3920">
        <v>2007</v>
      </c>
      <c r="C3920" t="s">
        <v>20</v>
      </c>
      <c r="D3920" s="58">
        <v>39203</v>
      </c>
      <c r="E3920" s="30" t="s">
        <v>2</v>
      </c>
      <c r="F3920">
        <v>2136</v>
      </c>
      <c r="G3920">
        <v>2134</v>
      </c>
      <c r="H3920">
        <v>2</v>
      </c>
      <c r="I3920">
        <v>3526</v>
      </c>
      <c r="J3920">
        <v>979</v>
      </c>
      <c r="K3920">
        <f>TB_VOLUMEDEVENDAS[[#This Row],[Produção]]-TB_VOLUMEDEVENDAS[[#This Row],[Exportação]]</f>
        <v>2547</v>
      </c>
    </row>
    <row r="3921" spans="1:11" x14ac:dyDescent="0.2">
      <c r="A3921" s="56">
        <v>6</v>
      </c>
      <c r="B3921">
        <v>2007</v>
      </c>
      <c r="C3921" t="s">
        <v>21</v>
      </c>
      <c r="D3921" s="58">
        <v>39234</v>
      </c>
      <c r="E3921" s="30" t="s">
        <v>2</v>
      </c>
      <c r="F3921">
        <v>2087</v>
      </c>
      <c r="G3921">
        <v>2087</v>
      </c>
      <c r="H3921">
        <v>0</v>
      </c>
      <c r="I3921">
        <v>3274</v>
      </c>
      <c r="J3921">
        <v>909</v>
      </c>
      <c r="K3921">
        <f>TB_VOLUMEDEVENDAS[[#This Row],[Produção]]-TB_VOLUMEDEVENDAS[[#This Row],[Exportação]]</f>
        <v>2365</v>
      </c>
    </row>
    <row r="3922" spans="1:11" x14ac:dyDescent="0.2">
      <c r="A3922" s="56">
        <v>7</v>
      </c>
      <c r="B3922">
        <v>2007</v>
      </c>
      <c r="C3922" t="s">
        <v>22</v>
      </c>
      <c r="D3922" s="58">
        <v>39264</v>
      </c>
      <c r="E3922" s="30" t="s">
        <v>2</v>
      </c>
      <c r="F3922">
        <v>2333</v>
      </c>
      <c r="G3922">
        <v>2333</v>
      </c>
      <c r="H3922">
        <v>0</v>
      </c>
      <c r="I3922">
        <v>3321</v>
      </c>
      <c r="J3922">
        <v>814</v>
      </c>
      <c r="K3922">
        <f>TB_VOLUMEDEVENDAS[[#This Row],[Produção]]-TB_VOLUMEDEVENDAS[[#This Row],[Exportação]]</f>
        <v>2507</v>
      </c>
    </row>
    <row r="3923" spans="1:11" x14ac:dyDescent="0.2">
      <c r="A3923" s="56">
        <v>8</v>
      </c>
      <c r="B3923">
        <v>2007</v>
      </c>
      <c r="C3923" t="s">
        <v>23</v>
      </c>
      <c r="D3923" s="58">
        <v>39295</v>
      </c>
      <c r="E3923" s="30" t="s">
        <v>2</v>
      </c>
      <c r="F3923">
        <v>2248</v>
      </c>
      <c r="G3923">
        <v>2248</v>
      </c>
      <c r="H3923">
        <v>0</v>
      </c>
      <c r="I3923">
        <v>3527</v>
      </c>
      <c r="J3923">
        <v>1052</v>
      </c>
      <c r="K3923">
        <f>TB_VOLUMEDEVENDAS[[#This Row],[Produção]]-TB_VOLUMEDEVENDAS[[#This Row],[Exportação]]</f>
        <v>2475</v>
      </c>
    </row>
    <row r="3924" spans="1:11" x14ac:dyDescent="0.2">
      <c r="A3924" s="56">
        <v>9</v>
      </c>
      <c r="B3924">
        <v>2007</v>
      </c>
      <c r="C3924" t="s">
        <v>24</v>
      </c>
      <c r="D3924" s="58">
        <v>39326</v>
      </c>
      <c r="E3924" s="30" t="s">
        <v>2</v>
      </c>
      <c r="F3924">
        <v>1808</v>
      </c>
      <c r="G3924">
        <v>1807</v>
      </c>
      <c r="H3924">
        <v>1</v>
      </c>
      <c r="I3924">
        <v>2829</v>
      </c>
      <c r="J3924">
        <v>945</v>
      </c>
      <c r="K3924">
        <f>TB_VOLUMEDEVENDAS[[#This Row],[Produção]]-TB_VOLUMEDEVENDAS[[#This Row],[Exportação]]</f>
        <v>1884</v>
      </c>
    </row>
    <row r="3925" spans="1:11" x14ac:dyDescent="0.2">
      <c r="A3925" s="56">
        <v>10</v>
      </c>
      <c r="B3925">
        <v>2007</v>
      </c>
      <c r="C3925" t="s">
        <v>25</v>
      </c>
      <c r="D3925" s="58">
        <v>39356</v>
      </c>
      <c r="E3925" s="30" t="s">
        <v>2</v>
      </c>
      <c r="F3925">
        <v>2195</v>
      </c>
      <c r="G3925">
        <v>2194</v>
      </c>
      <c r="H3925">
        <v>1</v>
      </c>
      <c r="I3925">
        <v>3206</v>
      </c>
      <c r="J3925">
        <v>989</v>
      </c>
      <c r="K3925">
        <f>TB_VOLUMEDEVENDAS[[#This Row],[Produção]]-TB_VOLUMEDEVENDAS[[#This Row],[Exportação]]</f>
        <v>2217</v>
      </c>
    </row>
    <row r="3926" spans="1:11" x14ac:dyDescent="0.2">
      <c r="A3926" s="56">
        <v>11</v>
      </c>
      <c r="B3926">
        <v>2007</v>
      </c>
      <c r="C3926" t="s">
        <v>26</v>
      </c>
      <c r="D3926" s="58">
        <v>39387</v>
      </c>
      <c r="E3926" s="30" t="s">
        <v>2</v>
      </c>
      <c r="F3926">
        <v>1932</v>
      </c>
      <c r="G3926">
        <v>1932</v>
      </c>
      <c r="H3926">
        <v>0</v>
      </c>
      <c r="I3926">
        <v>2953</v>
      </c>
      <c r="J3926">
        <v>1443</v>
      </c>
      <c r="K3926">
        <f>TB_VOLUMEDEVENDAS[[#This Row],[Produção]]-TB_VOLUMEDEVENDAS[[#This Row],[Exportação]]</f>
        <v>1510</v>
      </c>
    </row>
    <row r="3927" spans="1:11" x14ac:dyDescent="0.2">
      <c r="A3927" s="56">
        <v>12</v>
      </c>
      <c r="B3927">
        <v>2007</v>
      </c>
      <c r="C3927" t="s">
        <v>27</v>
      </c>
      <c r="D3927" s="58">
        <v>39417</v>
      </c>
      <c r="E3927" s="30" t="s">
        <v>2</v>
      </c>
      <c r="F3927">
        <v>2050</v>
      </c>
      <c r="G3927">
        <v>2050</v>
      </c>
      <c r="H3927">
        <v>0</v>
      </c>
      <c r="I3927">
        <v>1700</v>
      </c>
      <c r="J3927">
        <v>1119</v>
      </c>
      <c r="K3927">
        <f>TB_VOLUMEDEVENDAS[[#This Row],[Produção]]-TB_VOLUMEDEVENDAS[[#This Row],[Exportação]]</f>
        <v>581</v>
      </c>
    </row>
    <row r="3928" spans="1:11" x14ac:dyDescent="0.2">
      <c r="A3928" s="56">
        <v>1</v>
      </c>
      <c r="B3928">
        <v>2008</v>
      </c>
      <c r="C3928" t="s">
        <v>16</v>
      </c>
      <c r="D3928" s="58">
        <v>39448</v>
      </c>
      <c r="E3928" s="30" t="s">
        <v>2</v>
      </c>
      <c r="F3928">
        <v>1586</v>
      </c>
      <c r="G3928">
        <v>1585</v>
      </c>
      <c r="H3928">
        <v>1</v>
      </c>
      <c r="I3928">
        <v>3429</v>
      </c>
      <c r="J3928">
        <v>434</v>
      </c>
      <c r="K3928">
        <f>TB_VOLUMEDEVENDAS[[#This Row],[Produção]]-TB_VOLUMEDEVENDAS[[#This Row],[Exportação]]</f>
        <v>2995</v>
      </c>
    </row>
    <row r="3929" spans="1:11" x14ac:dyDescent="0.2">
      <c r="A3929" s="56">
        <v>2</v>
      </c>
      <c r="B3929">
        <v>2008</v>
      </c>
      <c r="C3929" t="s">
        <v>17</v>
      </c>
      <c r="D3929" s="58">
        <v>39479</v>
      </c>
      <c r="E3929" s="30" t="s">
        <v>2</v>
      </c>
      <c r="F3929">
        <v>1633</v>
      </c>
      <c r="G3929">
        <v>1633</v>
      </c>
      <c r="H3929">
        <v>0</v>
      </c>
      <c r="I3929">
        <v>3036</v>
      </c>
      <c r="J3929">
        <v>955</v>
      </c>
      <c r="K3929">
        <f>TB_VOLUMEDEVENDAS[[#This Row],[Produção]]-TB_VOLUMEDEVENDAS[[#This Row],[Exportação]]</f>
        <v>2081</v>
      </c>
    </row>
    <row r="3930" spans="1:11" x14ac:dyDescent="0.2">
      <c r="A3930" s="56">
        <v>3</v>
      </c>
      <c r="B3930">
        <v>2008</v>
      </c>
      <c r="C3930" t="s">
        <v>18</v>
      </c>
      <c r="D3930" s="58">
        <v>39508</v>
      </c>
      <c r="E3930" s="30" t="s">
        <v>2</v>
      </c>
      <c r="F3930">
        <v>1795</v>
      </c>
      <c r="G3930">
        <v>1795</v>
      </c>
      <c r="H3930">
        <v>0</v>
      </c>
      <c r="I3930">
        <v>3267</v>
      </c>
      <c r="J3930">
        <v>984</v>
      </c>
      <c r="K3930">
        <f>TB_VOLUMEDEVENDAS[[#This Row],[Produção]]-TB_VOLUMEDEVENDAS[[#This Row],[Exportação]]</f>
        <v>2283</v>
      </c>
    </row>
    <row r="3931" spans="1:11" x14ac:dyDescent="0.2">
      <c r="A3931" s="56">
        <v>4</v>
      </c>
      <c r="B3931">
        <v>2008</v>
      </c>
      <c r="C3931" t="s">
        <v>19</v>
      </c>
      <c r="D3931" s="58">
        <v>39539</v>
      </c>
      <c r="E3931" s="30" t="s">
        <v>2</v>
      </c>
      <c r="F3931">
        <v>2216</v>
      </c>
      <c r="G3931">
        <v>2216</v>
      </c>
      <c r="H3931">
        <v>0</v>
      </c>
      <c r="I3931">
        <v>3655</v>
      </c>
      <c r="J3931">
        <v>1092</v>
      </c>
      <c r="K3931">
        <f>TB_VOLUMEDEVENDAS[[#This Row],[Produção]]-TB_VOLUMEDEVENDAS[[#This Row],[Exportação]]</f>
        <v>2563</v>
      </c>
    </row>
    <row r="3932" spans="1:11" x14ac:dyDescent="0.2">
      <c r="A3932" s="56">
        <v>5</v>
      </c>
      <c r="B3932">
        <v>2008</v>
      </c>
      <c r="C3932" t="s">
        <v>20</v>
      </c>
      <c r="D3932" s="58">
        <v>39569</v>
      </c>
      <c r="E3932" s="30" t="s">
        <v>2</v>
      </c>
      <c r="F3932">
        <v>2142</v>
      </c>
      <c r="G3932">
        <v>2142</v>
      </c>
      <c r="H3932">
        <v>0</v>
      </c>
      <c r="I3932">
        <v>3578</v>
      </c>
      <c r="J3932">
        <v>539</v>
      </c>
      <c r="K3932">
        <f>TB_VOLUMEDEVENDAS[[#This Row],[Produção]]-TB_VOLUMEDEVENDAS[[#This Row],[Exportação]]</f>
        <v>3039</v>
      </c>
    </row>
    <row r="3933" spans="1:11" x14ac:dyDescent="0.2">
      <c r="A3933" s="56">
        <v>6</v>
      </c>
      <c r="B3933">
        <v>2008</v>
      </c>
      <c r="C3933" t="s">
        <v>21</v>
      </c>
      <c r="D3933" s="58">
        <v>39600</v>
      </c>
      <c r="E3933" s="30" t="s">
        <v>2</v>
      </c>
      <c r="F3933">
        <v>2408</v>
      </c>
      <c r="G3933">
        <v>2408</v>
      </c>
      <c r="H3933">
        <v>0</v>
      </c>
      <c r="I3933">
        <v>3748</v>
      </c>
      <c r="J3933">
        <v>782</v>
      </c>
      <c r="K3933">
        <f>TB_VOLUMEDEVENDAS[[#This Row],[Produção]]-TB_VOLUMEDEVENDAS[[#This Row],[Exportação]]</f>
        <v>2966</v>
      </c>
    </row>
    <row r="3934" spans="1:11" x14ac:dyDescent="0.2">
      <c r="A3934" s="56">
        <v>7</v>
      </c>
      <c r="B3934">
        <v>2008</v>
      </c>
      <c r="C3934" t="s">
        <v>22</v>
      </c>
      <c r="D3934" s="58">
        <v>39630</v>
      </c>
      <c r="E3934" s="30" t="s">
        <v>2</v>
      </c>
      <c r="F3934">
        <v>3098</v>
      </c>
      <c r="G3934">
        <v>3098</v>
      </c>
      <c r="H3934">
        <v>0</v>
      </c>
      <c r="I3934">
        <v>3828</v>
      </c>
      <c r="J3934">
        <v>648</v>
      </c>
      <c r="K3934">
        <f>TB_VOLUMEDEVENDAS[[#This Row],[Produção]]-TB_VOLUMEDEVENDAS[[#This Row],[Exportação]]</f>
        <v>3180</v>
      </c>
    </row>
    <row r="3935" spans="1:11" x14ac:dyDescent="0.2">
      <c r="A3935" s="56">
        <v>8</v>
      </c>
      <c r="B3935">
        <v>2008</v>
      </c>
      <c r="C3935" t="s">
        <v>23</v>
      </c>
      <c r="D3935" s="58">
        <v>39661</v>
      </c>
      <c r="E3935" s="30" t="s">
        <v>2</v>
      </c>
      <c r="F3935">
        <v>2374</v>
      </c>
      <c r="G3935">
        <v>2373</v>
      </c>
      <c r="H3935">
        <v>1</v>
      </c>
      <c r="I3935">
        <v>3562</v>
      </c>
      <c r="J3935">
        <v>804</v>
      </c>
      <c r="K3935">
        <f>TB_VOLUMEDEVENDAS[[#This Row],[Produção]]-TB_VOLUMEDEVENDAS[[#This Row],[Exportação]]</f>
        <v>2758</v>
      </c>
    </row>
    <row r="3936" spans="1:11" x14ac:dyDescent="0.2">
      <c r="A3936" s="56">
        <v>9</v>
      </c>
      <c r="B3936">
        <v>2008</v>
      </c>
      <c r="C3936" t="s">
        <v>24</v>
      </c>
      <c r="D3936" s="58">
        <v>39692</v>
      </c>
      <c r="E3936" s="30" t="s">
        <v>2</v>
      </c>
      <c r="F3936">
        <v>2565</v>
      </c>
      <c r="G3936">
        <v>2565</v>
      </c>
      <c r="H3936">
        <v>0</v>
      </c>
      <c r="I3936">
        <v>3448</v>
      </c>
      <c r="J3936">
        <v>971</v>
      </c>
      <c r="K3936">
        <f>TB_VOLUMEDEVENDAS[[#This Row],[Produção]]-TB_VOLUMEDEVENDAS[[#This Row],[Exportação]]</f>
        <v>2477</v>
      </c>
    </row>
    <row r="3937" spans="1:11" x14ac:dyDescent="0.2">
      <c r="A3937" s="56">
        <v>10</v>
      </c>
      <c r="B3937">
        <v>2008</v>
      </c>
      <c r="C3937" t="s">
        <v>25</v>
      </c>
      <c r="D3937" s="58">
        <v>39722</v>
      </c>
      <c r="E3937" s="30" t="s">
        <v>2</v>
      </c>
      <c r="F3937">
        <v>2531</v>
      </c>
      <c r="G3937">
        <v>2531</v>
      </c>
      <c r="H3937">
        <v>0</v>
      </c>
      <c r="I3937">
        <v>3337</v>
      </c>
      <c r="J3937">
        <v>1257</v>
      </c>
      <c r="K3937">
        <f>TB_VOLUMEDEVENDAS[[#This Row],[Produção]]-TB_VOLUMEDEVENDAS[[#This Row],[Exportação]]</f>
        <v>2080</v>
      </c>
    </row>
    <row r="3938" spans="1:11" x14ac:dyDescent="0.2">
      <c r="A3938" s="56">
        <v>11</v>
      </c>
      <c r="B3938">
        <v>2008</v>
      </c>
      <c r="C3938" t="s">
        <v>26</v>
      </c>
      <c r="D3938" s="58">
        <v>39753</v>
      </c>
      <c r="E3938" s="30" t="s">
        <v>2</v>
      </c>
      <c r="F3938">
        <v>2230</v>
      </c>
      <c r="G3938">
        <v>2230</v>
      </c>
      <c r="H3938">
        <v>0</v>
      </c>
      <c r="I3938">
        <v>2423</v>
      </c>
      <c r="J3938">
        <v>674</v>
      </c>
      <c r="K3938">
        <f>TB_VOLUMEDEVENDAS[[#This Row],[Produção]]-TB_VOLUMEDEVENDAS[[#This Row],[Exportação]]</f>
        <v>1749</v>
      </c>
    </row>
    <row r="3939" spans="1:11" x14ac:dyDescent="0.2">
      <c r="A3939" s="56">
        <v>12</v>
      </c>
      <c r="B3939">
        <v>2008</v>
      </c>
      <c r="C3939" t="s">
        <v>27</v>
      </c>
      <c r="D3939" s="58">
        <v>39783</v>
      </c>
      <c r="E3939" s="30" t="s">
        <v>2</v>
      </c>
      <c r="F3939">
        <v>2296</v>
      </c>
      <c r="G3939">
        <v>2296</v>
      </c>
      <c r="H3939">
        <v>0</v>
      </c>
      <c r="I3939">
        <v>891</v>
      </c>
      <c r="J3939">
        <v>577</v>
      </c>
      <c r="K3939">
        <f>TB_VOLUMEDEVENDAS[[#This Row],[Produção]]-TB_VOLUMEDEVENDAS[[#This Row],[Exportação]]</f>
        <v>314</v>
      </c>
    </row>
    <row r="3940" spans="1:11" x14ac:dyDescent="0.2">
      <c r="A3940" s="56">
        <v>1</v>
      </c>
      <c r="B3940">
        <v>2009</v>
      </c>
      <c r="C3940" t="s">
        <v>16</v>
      </c>
      <c r="D3940" s="58">
        <v>39814</v>
      </c>
      <c r="E3940" s="30" t="s">
        <v>2</v>
      </c>
      <c r="F3940">
        <v>1398</v>
      </c>
      <c r="G3940">
        <v>1398</v>
      </c>
      <c r="H3940">
        <v>0</v>
      </c>
      <c r="I3940">
        <v>2252</v>
      </c>
      <c r="J3940">
        <v>373</v>
      </c>
      <c r="K3940">
        <f>TB_VOLUMEDEVENDAS[[#This Row],[Produção]]-TB_VOLUMEDEVENDAS[[#This Row],[Exportação]]</f>
        <v>1879</v>
      </c>
    </row>
    <row r="3941" spans="1:11" x14ac:dyDescent="0.2">
      <c r="A3941" s="56">
        <v>2</v>
      </c>
      <c r="B3941">
        <v>2009</v>
      </c>
      <c r="C3941" t="s">
        <v>17</v>
      </c>
      <c r="D3941" s="58">
        <v>39845</v>
      </c>
      <c r="E3941" s="30" t="s">
        <v>2</v>
      </c>
      <c r="F3941">
        <v>1585</v>
      </c>
      <c r="G3941">
        <v>1585</v>
      </c>
      <c r="H3941">
        <v>0</v>
      </c>
      <c r="I3941">
        <v>2267</v>
      </c>
      <c r="J3941">
        <v>288</v>
      </c>
      <c r="K3941">
        <f>TB_VOLUMEDEVENDAS[[#This Row],[Produção]]-TB_VOLUMEDEVENDAS[[#This Row],[Exportação]]</f>
        <v>1979</v>
      </c>
    </row>
    <row r="3942" spans="1:11" x14ac:dyDescent="0.2">
      <c r="A3942" s="56">
        <v>3</v>
      </c>
      <c r="B3942">
        <v>2009</v>
      </c>
      <c r="C3942" t="s">
        <v>18</v>
      </c>
      <c r="D3942" s="58">
        <v>39873</v>
      </c>
      <c r="E3942" s="30" t="s">
        <v>2</v>
      </c>
      <c r="F3942">
        <v>1789</v>
      </c>
      <c r="G3942">
        <v>1789</v>
      </c>
      <c r="H3942">
        <v>0</v>
      </c>
      <c r="I3942">
        <v>2422</v>
      </c>
      <c r="J3942">
        <v>401</v>
      </c>
      <c r="K3942">
        <f>TB_VOLUMEDEVENDAS[[#This Row],[Produção]]-TB_VOLUMEDEVENDAS[[#This Row],[Exportação]]</f>
        <v>2021</v>
      </c>
    </row>
    <row r="3943" spans="1:11" x14ac:dyDescent="0.2">
      <c r="A3943" s="56">
        <v>4</v>
      </c>
      <c r="B3943">
        <v>2009</v>
      </c>
      <c r="C3943" t="s">
        <v>19</v>
      </c>
      <c r="D3943" s="58">
        <v>39904</v>
      </c>
      <c r="E3943" s="30" t="s">
        <v>2</v>
      </c>
      <c r="F3943">
        <v>1565</v>
      </c>
      <c r="G3943">
        <v>1565</v>
      </c>
      <c r="H3943">
        <v>0</v>
      </c>
      <c r="I3943">
        <v>2166</v>
      </c>
      <c r="J3943">
        <v>519</v>
      </c>
      <c r="K3943">
        <f>TB_VOLUMEDEVENDAS[[#This Row],[Produção]]-TB_VOLUMEDEVENDAS[[#This Row],[Exportação]]</f>
        <v>1647</v>
      </c>
    </row>
    <row r="3944" spans="1:11" x14ac:dyDescent="0.2">
      <c r="A3944" s="56">
        <v>5</v>
      </c>
      <c r="B3944">
        <v>2009</v>
      </c>
      <c r="C3944" t="s">
        <v>20</v>
      </c>
      <c r="D3944" s="58">
        <v>39934</v>
      </c>
      <c r="E3944" s="30" t="s">
        <v>2</v>
      </c>
      <c r="F3944">
        <v>1946</v>
      </c>
      <c r="G3944">
        <v>1946</v>
      </c>
      <c r="H3944">
        <v>0</v>
      </c>
      <c r="I3944">
        <v>2528</v>
      </c>
      <c r="J3944">
        <v>464</v>
      </c>
      <c r="K3944">
        <f>TB_VOLUMEDEVENDAS[[#This Row],[Produção]]-TB_VOLUMEDEVENDAS[[#This Row],[Exportação]]</f>
        <v>2064</v>
      </c>
    </row>
    <row r="3945" spans="1:11" x14ac:dyDescent="0.2">
      <c r="A3945" s="56">
        <v>6</v>
      </c>
      <c r="B3945">
        <v>2009</v>
      </c>
      <c r="C3945" t="s">
        <v>21</v>
      </c>
      <c r="D3945" s="58">
        <v>39965</v>
      </c>
      <c r="E3945" s="30" t="s">
        <v>2</v>
      </c>
      <c r="F3945">
        <v>1770</v>
      </c>
      <c r="G3945">
        <v>1770</v>
      </c>
      <c r="H3945">
        <v>0</v>
      </c>
      <c r="I3945">
        <v>3015</v>
      </c>
      <c r="J3945">
        <v>458</v>
      </c>
      <c r="K3945">
        <f>TB_VOLUMEDEVENDAS[[#This Row],[Produção]]-TB_VOLUMEDEVENDAS[[#This Row],[Exportação]]</f>
        <v>2557</v>
      </c>
    </row>
    <row r="3946" spans="1:11" x14ac:dyDescent="0.2">
      <c r="A3946" s="56">
        <v>7</v>
      </c>
      <c r="B3946">
        <v>2009</v>
      </c>
      <c r="C3946" t="s">
        <v>22</v>
      </c>
      <c r="D3946" s="58">
        <v>39995</v>
      </c>
      <c r="E3946" s="30" t="s">
        <v>2</v>
      </c>
      <c r="F3946">
        <v>2110</v>
      </c>
      <c r="G3946">
        <v>2110</v>
      </c>
      <c r="H3946">
        <v>0</v>
      </c>
      <c r="I3946">
        <v>2650</v>
      </c>
      <c r="J3946">
        <v>501</v>
      </c>
      <c r="K3946">
        <f>TB_VOLUMEDEVENDAS[[#This Row],[Produção]]-TB_VOLUMEDEVENDAS[[#This Row],[Exportação]]</f>
        <v>2149</v>
      </c>
    </row>
    <row r="3947" spans="1:11" x14ac:dyDescent="0.2">
      <c r="A3947" s="56">
        <v>8</v>
      </c>
      <c r="B3947">
        <v>2009</v>
      </c>
      <c r="C3947" t="s">
        <v>23</v>
      </c>
      <c r="D3947" s="58">
        <v>40026</v>
      </c>
      <c r="E3947" s="30" t="s">
        <v>2</v>
      </c>
      <c r="F3947">
        <v>2080</v>
      </c>
      <c r="G3947">
        <v>2080</v>
      </c>
      <c r="H3947">
        <v>0</v>
      </c>
      <c r="I3947">
        <v>2753</v>
      </c>
      <c r="J3947">
        <v>260</v>
      </c>
      <c r="K3947">
        <f>TB_VOLUMEDEVENDAS[[#This Row],[Produção]]-TB_VOLUMEDEVENDAS[[#This Row],[Exportação]]</f>
        <v>2493</v>
      </c>
    </row>
    <row r="3948" spans="1:11" x14ac:dyDescent="0.2">
      <c r="A3948" s="56">
        <v>9</v>
      </c>
      <c r="B3948">
        <v>2009</v>
      </c>
      <c r="C3948" t="s">
        <v>24</v>
      </c>
      <c r="D3948" s="58">
        <v>40057</v>
      </c>
      <c r="E3948" s="30" t="s">
        <v>2</v>
      </c>
      <c r="F3948">
        <v>1962</v>
      </c>
      <c r="G3948">
        <v>1962</v>
      </c>
      <c r="H3948">
        <v>0</v>
      </c>
      <c r="I3948">
        <v>2661</v>
      </c>
      <c r="J3948">
        <v>316</v>
      </c>
      <c r="K3948">
        <f>TB_VOLUMEDEVENDAS[[#This Row],[Produção]]-TB_VOLUMEDEVENDAS[[#This Row],[Exportação]]</f>
        <v>2345</v>
      </c>
    </row>
    <row r="3949" spans="1:11" x14ac:dyDescent="0.2">
      <c r="A3949" s="56">
        <v>10</v>
      </c>
      <c r="B3949">
        <v>2009</v>
      </c>
      <c r="C3949" t="s">
        <v>25</v>
      </c>
      <c r="D3949" s="58">
        <v>40087</v>
      </c>
      <c r="E3949" s="30" t="s">
        <v>2</v>
      </c>
      <c r="F3949">
        <v>1861</v>
      </c>
      <c r="G3949">
        <v>1861</v>
      </c>
      <c r="H3949">
        <v>0</v>
      </c>
      <c r="I3949">
        <v>3023</v>
      </c>
      <c r="J3949">
        <v>739</v>
      </c>
      <c r="K3949">
        <f>TB_VOLUMEDEVENDAS[[#This Row],[Produção]]-TB_VOLUMEDEVENDAS[[#This Row],[Exportação]]</f>
        <v>2284</v>
      </c>
    </row>
    <row r="3950" spans="1:11" x14ac:dyDescent="0.2">
      <c r="A3950" s="56">
        <v>11</v>
      </c>
      <c r="B3950">
        <v>2009</v>
      </c>
      <c r="C3950" t="s">
        <v>26</v>
      </c>
      <c r="D3950" s="58">
        <v>40118</v>
      </c>
      <c r="E3950" s="30" t="s">
        <v>2</v>
      </c>
      <c r="F3950">
        <v>2080</v>
      </c>
      <c r="G3950">
        <v>2080</v>
      </c>
      <c r="H3950">
        <v>0</v>
      </c>
      <c r="I3950">
        <v>2494</v>
      </c>
      <c r="J3950">
        <v>588</v>
      </c>
      <c r="K3950">
        <f>TB_VOLUMEDEVENDAS[[#This Row],[Produção]]-TB_VOLUMEDEVENDAS[[#This Row],[Exportação]]</f>
        <v>1906</v>
      </c>
    </row>
    <row r="3951" spans="1:11" x14ac:dyDescent="0.2">
      <c r="A3951" s="56">
        <v>12</v>
      </c>
      <c r="B3951">
        <v>2009</v>
      </c>
      <c r="C3951" t="s">
        <v>27</v>
      </c>
      <c r="D3951" s="58">
        <v>40148</v>
      </c>
      <c r="E3951" s="30" t="s">
        <v>2</v>
      </c>
      <c r="F3951">
        <v>2400</v>
      </c>
      <c r="G3951">
        <v>2399</v>
      </c>
      <c r="H3951">
        <v>1</v>
      </c>
      <c r="I3951">
        <v>1791</v>
      </c>
      <c r="J3951">
        <v>621</v>
      </c>
      <c r="K3951">
        <f>TB_VOLUMEDEVENDAS[[#This Row],[Produção]]-TB_VOLUMEDEVENDAS[[#This Row],[Exportação]]</f>
        <v>1170</v>
      </c>
    </row>
    <row r="3952" spans="1:11" x14ac:dyDescent="0.2">
      <c r="A3952" s="56">
        <v>1</v>
      </c>
      <c r="B3952">
        <v>2010</v>
      </c>
      <c r="C3952" t="s">
        <v>16</v>
      </c>
      <c r="D3952" s="58">
        <v>40179</v>
      </c>
      <c r="E3952" s="30" t="s">
        <v>2</v>
      </c>
      <c r="F3952">
        <v>1863</v>
      </c>
      <c r="G3952">
        <v>1863</v>
      </c>
      <c r="H3952">
        <v>0</v>
      </c>
      <c r="I3952">
        <v>3032</v>
      </c>
      <c r="J3952">
        <v>689</v>
      </c>
      <c r="K3952">
        <f>TB_VOLUMEDEVENDAS[[#This Row],[Produção]]-TB_VOLUMEDEVENDAS[[#This Row],[Exportação]]</f>
        <v>2343</v>
      </c>
    </row>
    <row r="3953" spans="1:11" x14ac:dyDescent="0.2">
      <c r="A3953" s="56">
        <v>2</v>
      </c>
      <c r="B3953">
        <v>2010</v>
      </c>
      <c r="C3953" t="s">
        <v>17</v>
      </c>
      <c r="D3953" s="58">
        <v>40210</v>
      </c>
      <c r="E3953" s="30" t="s">
        <v>2</v>
      </c>
      <c r="F3953">
        <v>1674</v>
      </c>
      <c r="G3953">
        <v>1674</v>
      </c>
      <c r="H3953">
        <v>0</v>
      </c>
      <c r="I3953">
        <v>2896</v>
      </c>
      <c r="J3953">
        <v>741</v>
      </c>
      <c r="K3953">
        <f>TB_VOLUMEDEVENDAS[[#This Row],[Produção]]-TB_VOLUMEDEVENDAS[[#This Row],[Exportação]]</f>
        <v>2155</v>
      </c>
    </row>
    <row r="3954" spans="1:11" x14ac:dyDescent="0.2">
      <c r="A3954" s="56">
        <v>3</v>
      </c>
      <c r="B3954">
        <v>2010</v>
      </c>
      <c r="C3954" t="s">
        <v>18</v>
      </c>
      <c r="D3954" s="58">
        <v>40238</v>
      </c>
      <c r="E3954" s="30" t="s">
        <v>2</v>
      </c>
      <c r="F3954">
        <v>2886</v>
      </c>
      <c r="G3954">
        <v>2885</v>
      </c>
      <c r="H3954">
        <v>1</v>
      </c>
      <c r="I3954">
        <v>3893</v>
      </c>
      <c r="J3954">
        <v>509</v>
      </c>
      <c r="K3954">
        <f>TB_VOLUMEDEVENDAS[[#This Row],[Produção]]-TB_VOLUMEDEVENDAS[[#This Row],[Exportação]]</f>
        <v>3384</v>
      </c>
    </row>
    <row r="3955" spans="1:11" x14ac:dyDescent="0.2">
      <c r="A3955" s="56">
        <v>4</v>
      </c>
      <c r="B3955">
        <v>2010</v>
      </c>
      <c r="C3955" t="s">
        <v>19</v>
      </c>
      <c r="D3955" s="58">
        <v>40269</v>
      </c>
      <c r="E3955" s="30" t="s">
        <v>2</v>
      </c>
      <c r="F3955">
        <v>2334</v>
      </c>
      <c r="G3955">
        <v>2334</v>
      </c>
      <c r="H3955">
        <v>0</v>
      </c>
      <c r="I3955">
        <v>3648</v>
      </c>
      <c r="J3955">
        <v>529</v>
      </c>
      <c r="K3955">
        <f>TB_VOLUMEDEVENDAS[[#This Row],[Produção]]-TB_VOLUMEDEVENDAS[[#This Row],[Exportação]]</f>
        <v>3119</v>
      </c>
    </row>
    <row r="3956" spans="1:11" x14ac:dyDescent="0.2">
      <c r="A3956" s="56">
        <v>5</v>
      </c>
      <c r="B3956">
        <v>2010</v>
      </c>
      <c r="C3956" t="s">
        <v>20</v>
      </c>
      <c r="D3956" s="58">
        <v>40299</v>
      </c>
      <c r="E3956" s="30" t="s">
        <v>2</v>
      </c>
      <c r="F3956">
        <v>2122</v>
      </c>
      <c r="G3956">
        <v>2122</v>
      </c>
      <c r="H3956">
        <v>0</v>
      </c>
      <c r="I3956">
        <v>3889</v>
      </c>
      <c r="J3956">
        <v>860</v>
      </c>
      <c r="K3956">
        <f>TB_VOLUMEDEVENDAS[[#This Row],[Produção]]-TB_VOLUMEDEVENDAS[[#This Row],[Exportação]]</f>
        <v>3029</v>
      </c>
    </row>
    <row r="3957" spans="1:11" x14ac:dyDescent="0.2">
      <c r="A3957" s="56">
        <v>6</v>
      </c>
      <c r="B3957">
        <v>2010</v>
      </c>
      <c r="C3957" t="s">
        <v>21</v>
      </c>
      <c r="D3957" s="58">
        <v>40330</v>
      </c>
      <c r="E3957" s="30" t="s">
        <v>2</v>
      </c>
      <c r="F3957">
        <v>2282</v>
      </c>
      <c r="G3957">
        <v>2282</v>
      </c>
      <c r="H3957">
        <v>0</v>
      </c>
      <c r="I3957">
        <v>3862</v>
      </c>
      <c r="J3957">
        <v>759</v>
      </c>
      <c r="K3957">
        <f>TB_VOLUMEDEVENDAS[[#This Row],[Produção]]-TB_VOLUMEDEVENDAS[[#This Row],[Exportação]]</f>
        <v>3103</v>
      </c>
    </row>
    <row r="3958" spans="1:11" x14ac:dyDescent="0.2">
      <c r="A3958" s="56">
        <v>7</v>
      </c>
      <c r="B3958">
        <v>2010</v>
      </c>
      <c r="C3958" t="s">
        <v>22</v>
      </c>
      <c r="D3958" s="58">
        <v>40360</v>
      </c>
      <c r="E3958" s="30" t="s">
        <v>2</v>
      </c>
      <c r="F3958">
        <v>2425</v>
      </c>
      <c r="G3958">
        <v>2425</v>
      </c>
      <c r="H3958">
        <v>0</v>
      </c>
      <c r="I3958">
        <v>3444</v>
      </c>
      <c r="J3958">
        <v>879</v>
      </c>
      <c r="K3958">
        <f>TB_VOLUMEDEVENDAS[[#This Row],[Produção]]-TB_VOLUMEDEVENDAS[[#This Row],[Exportação]]</f>
        <v>2565</v>
      </c>
    </row>
    <row r="3959" spans="1:11" x14ac:dyDescent="0.2">
      <c r="A3959" s="56">
        <v>8</v>
      </c>
      <c r="B3959">
        <v>2010</v>
      </c>
      <c r="C3959" t="s">
        <v>23</v>
      </c>
      <c r="D3959" s="58">
        <v>40391</v>
      </c>
      <c r="E3959" s="30" t="s">
        <v>2</v>
      </c>
      <c r="F3959">
        <v>2932</v>
      </c>
      <c r="G3959">
        <v>2932</v>
      </c>
      <c r="H3959">
        <v>0</v>
      </c>
      <c r="I3959">
        <v>3846</v>
      </c>
      <c r="J3959">
        <v>813</v>
      </c>
      <c r="K3959">
        <f>TB_VOLUMEDEVENDAS[[#This Row],[Produção]]-TB_VOLUMEDEVENDAS[[#This Row],[Exportação]]</f>
        <v>3033</v>
      </c>
    </row>
    <row r="3960" spans="1:11" x14ac:dyDescent="0.2">
      <c r="A3960" s="56">
        <v>9</v>
      </c>
      <c r="B3960">
        <v>2010</v>
      </c>
      <c r="C3960" t="s">
        <v>24</v>
      </c>
      <c r="D3960" s="58">
        <v>40422</v>
      </c>
      <c r="E3960" s="30" t="s">
        <v>2</v>
      </c>
      <c r="F3960">
        <v>2397</v>
      </c>
      <c r="G3960">
        <v>2396</v>
      </c>
      <c r="H3960">
        <v>1</v>
      </c>
      <c r="I3960">
        <v>3483</v>
      </c>
      <c r="J3960">
        <v>778</v>
      </c>
      <c r="K3960">
        <f>TB_VOLUMEDEVENDAS[[#This Row],[Produção]]-TB_VOLUMEDEVENDAS[[#This Row],[Exportação]]</f>
        <v>2705</v>
      </c>
    </row>
    <row r="3961" spans="1:11" x14ac:dyDescent="0.2">
      <c r="A3961" s="56">
        <v>10</v>
      </c>
      <c r="B3961">
        <v>2010</v>
      </c>
      <c r="C3961" t="s">
        <v>25</v>
      </c>
      <c r="D3961" s="58">
        <v>40452</v>
      </c>
      <c r="E3961" s="30" t="s">
        <v>2</v>
      </c>
      <c r="F3961">
        <v>2072</v>
      </c>
      <c r="G3961">
        <v>2072</v>
      </c>
      <c r="H3961">
        <v>0</v>
      </c>
      <c r="I3961">
        <v>3998</v>
      </c>
      <c r="J3961">
        <v>957</v>
      </c>
      <c r="K3961">
        <f>TB_VOLUMEDEVENDAS[[#This Row],[Produção]]-TB_VOLUMEDEVENDAS[[#This Row],[Exportação]]</f>
        <v>3041</v>
      </c>
    </row>
    <row r="3962" spans="1:11" x14ac:dyDescent="0.2">
      <c r="A3962" s="56">
        <v>11</v>
      </c>
      <c r="B3962">
        <v>2010</v>
      </c>
      <c r="C3962" t="s">
        <v>26</v>
      </c>
      <c r="D3962" s="58">
        <v>40483</v>
      </c>
      <c r="E3962" s="30" t="s">
        <v>2</v>
      </c>
      <c r="F3962">
        <v>2500</v>
      </c>
      <c r="G3962">
        <v>2500</v>
      </c>
      <c r="H3962">
        <v>0</v>
      </c>
      <c r="I3962">
        <v>2543</v>
      </c>
      <c r="J3962">
        <v>914</v>
      </c>
      <c r="K3962">
        <f>TB_VOLUMEDEVENDAS[[#This Row],[Produção]]-TB_VOLUMEDEVENDAS[[#This Row],[Exportação]]</f>
        <v>1629</v>
      </c>
    </row>
    <row r="3963" spans="1:11" x14ac:dyDescent="0.2">
      <c r="A3963" s="56">
        <v>12</v>
      </c>
      <c r="B3963">
        <v>2010</v>
      </c>
      <c r="C3963" t="s">
        <v>27</v>
      </c>
      <c r="D3963" s="58">
        <v>40513</v>
      </c>
      <c r="E3963" s="30" t="s">
        <v>2</v>
      </c>
      <c r="F3963">
        <v>2841</v>
      </c>
      <c r="G3963">
        <v>2841</v>
      </c>
      <c r="H3963">
        <v>0</v>
      </c>
      <c r="I3963">
        <v>1997</v>
      </c>
      <c r="J3963">
        <v>774</v>
      </c>
      <c r="K3963">
        <f>TB_VOLUMEDEVENDAS[[#This Row],[Produção]]-TB_VOLUMEDEVENDAS[[#This Row],[Exportação]]</f>
        <v>1223</v>
      </c>
    </row>
    <row r="3964" spans="1:11" x14ac:dyDescent="0.2">
      <c r="A3964" s="56">
        <v>1</v>
      </c>
      <c r="B3964">
        <v>2011</v>
      </c>
      <c r="C3964" t="s">
        <v>16</v>
      </c>
      <c r="D3964" s="58">
        <v>40544</v>
      </c>
      <c r="E3964" s="30" t="s">
        <v>2</v>
      </c>
      <c r="F3964">
        <v>2469</v>
      </c>
      <c r="G3964">
        <v>2469</v>
      </c>
      <c r="H3964">
        <v>0</v>
      </c>
      <c r="I3964">
        <v>2885</v>
      </c>
      <c r="J3964">
        <v>429</v>
      </c>
      <c r="K3964">
        <f>TB_VOLUMEDEVENDAS[[#This Row],[Produção]]-TB_VOLUMEDEVENDAS[[#This Row],[Exportação]]</f>
        <v>2456</v>
      </c>
    </row>
    <row r="3965" spans="1:11" x14ac:dyDescent="0.2">
      <c r="A3965" s="56">
        <v>2</v>
      </c>
      <c r="B3965">
        <v>2011</v>
      </c>
      <c r="C3965" t="s">
        <v>17</v>
      </c>
      <c r="D3965" s="58">
        <v>40575</v>
      </c>
      <c r="E3965" s="30" t="s">
        <v>2</v>
      </c>
      <c r="F3965">
        <v>2609</v>
      </c>
      <c r="G3965">
        <v>2609</v>
      </c>
      <c r="H3965">
        <v>0</v>
      </c>
      <c r="I3965">
        <v>3737</v>
      </c>
      <c r="J3965">
        <v>747</v>
      </c>
      <c r="K3965">
        <f>TB_VOLUMEDEVENDAS[[#This Row],[Produção]]-TB_VOLUMEDEVENDAS[[#This Row],[Exportação]]</f>
        <v>2990</v>
      </c>
    </row>
    <row r="3966" spans="1:11" x14ac:dyDescent="0.2">
      <c r="A3966" s="56">
        <v>3</v>
      </c>
      <c r="B3966">
        <v>2011</v>
      </c>
      <c r="C3966" t="s">
        <v>18</v>
      </c>
      <c r="D3966" s="58">
        <v>40603</v>
      </c>
      <c r="E3966" s="30" t="s">
        <v>2</v>
      </c>
      <c r="F3966">
        <v>2881</v>
      </c>
      <c r="G3966">
        <v>2881</v>
      </c>
      <c r="H3966">
        <v>0</v>
      </c>
      <c r="I3966">
        <v>3898</v>
      </c>
      <c r="J3966">
        <v>424</v>
      </c>
      <c r="K3966">
        <f>TB_VOLUMEDEVENDAS[[#This Row],[Produção]]-TB_VOLUMEDEVENDAS[[#This Row],[Exportação]]</f>
        <v>3474</v>
      </c>
    </row>
    <row r="3967" spans="1:11" x14ac:dyDescent="0.2">
      <c r="A3967" s="56">
        <v>4</v>
      </c>
      <c r="B3967">
        <v>2011</v>
      </c>
      <c r="C3967" t="s">
        <v>19</v>
      </c>
      <c r="D3967" s="58">
        <v>40634</v>
      </c>
      <c r="E3967" s="30" t="s">
        <v>2</v>
      </c>
      <c r="F3967">
        <v>2761</v>
      </c>
      <c r="G3967">
        <v>2761</v>
      </c>
      <c r="H3967">
        <v>0</v>
      </c>
      <c r="I3967">
        <v>3584</v>
      </c>
      <c r="J3967">
        <v>606</v>
      </c>
      <c r="K3967">
        <f>TB_VOLUMEDEVENDAS[[#This Row],[Produção]]-TB_VOLUMEDEVENDAS[[#This Row],[Exportação]]</f>
        <v>2978</v>
      </c>
    </row>
    <row r="3968" spans="1:11" x14ac:dyDescent="0.2">
      <c r="A3968" s="56">
        <v>5</v>
      </c>
      <c r="B3968">
        <v>2011</v>
      </c>
      <c r="C3968" t="s">
        <v>20</v>
      </c>
      <c r="D3968" s="58">
        <v>40664</v>
      </c>
      <c r="E3968" s="30" t="s">
        <v>2</v>
      </c>
      <c r="F3968">
        <v>2868</v>
      </c>
      <c r="G3968">
        <v>2867</v>
      </c>
      <c r="H3968">
        <v>1</v>
      </c>
      <c r="I3968">
        <v>4432</v>
      </c>
      <c r="J3968">
        <v>804</v>
      </c>
      <c r="K3968">
        <f>TB_VOLUMEDEVENDAS[[#This Row],[Produção]]-TB_VOLUMEDEVENDAS[[#This Row],[Exportação]]</f>
        <v>3628</v>
      </c>
    </row>
    <row r="3969" spans="1:11" x14ac:dyDescent="0.2">
      <c r="A3969" s="56">
        <v>6</v>
      </c>
      <c r="B3969">
        <v>2011</v>
      </c>
      <c r="C3969" t="s">
        <v>21</v>
      </c>
      <c r="D3969" s="58">
        <v>40695</v>
      </c>
      <c r="E3969" s="30" t="s">
        <v>2</v>
      </c>
      <c r="F3969">
        <v>2614</v>
      </c>
      <c r="G3969">
        <v>2614</v>
      </c>
      <c r="H3969">
        <v>0</v>
      </c>
      <c r="I3969">
        <v>4193</v>
      </c>
      <c r="J3969">
        <v>668</v>
      </c>
      <c r="K3969">
        <f>TB_VOLUMEDEVENDAS[[#This Row],[Produção]]-TB_VOLUMEDEVENDAS[[#This Row],[Exportação]]</f>
        <v>3525</v>
      </c>
    </row>
    <row r="3970" spans="1:11" x14ac:dyDescent="0.2">
      <c r="A3970" s="56">
        <v>7</v>
      </c>
      <c r="B3970">
        <v>2011</v>
      </c>
      <c r="C3970" t="s">
        <v>22</v>
      </c>
      <c r="D3970" s="58">
        <v>40725</v>
      </c>
      <c r="E3970" s="30" t="s">
        <v>2</v>
      </c>
      <c r="F3970">
        <v>2715</v>
      </c>
      <c r="G3970">
        <v>2715</v>
      </c>
      <c r="H3970">
        <v>0</v>
      </c>
      <c r="I3970">
        <v>4299</v>
      </c>
      <c r="J3970">
        <v>548</v>
      </c>
      <c r="K3970">
        <f>TB_VOLUMEDEVENDAS[[#This Row],[Produção]]-TB_VOLUMEDEVENDAS[[#This Row],[Exportação]]</f>
        <v>3751</v>
      </c>
    </row>
    <row r="3971" spans="1:11" x14ac:dyDescent="0.2">
      <c r="A3971" s="56">
        <v>8</v>
      </c>
      <c r="B3971">
        <v>2011</v>
      </c>
      <c r="C3971" t="s">
        <v>23</v>
      </c>
      <c r="D3971" s="58">
        <v>40756</v>
      </c>
      <c r="E3971" s="30" t="s">
        <v>2</v>
      </c>
      <c r="F3971">
        <v>3116</v>
      </c>
      <c r="G3971">
        <v>3116</v>
      </c>
      <c r="H3971">
        <v>0</v>
      </c>
      <c r="I3971">
        <v>4410</v>
      </c>
      <c r="J3971">
        <v>649</v>
      </c>
      <c r="K3971">
        <f>TB_VOLUMEDEVENDAS[[#This Row],[Produção]]-TB_VOLUMEDEVENDAS[[#This Row],[Exportação]]</f>
        <v>3761</v>
      </c>
    </row>
    <row r="3972" spans="1:11" x14ac:dyDescent="0.2">
      <c r="A3972" s="56">
        <v>9</v>
      </c>
      <c r="B3972">
        <v>2011</v>
      </c>
      <c r="C3972" t="s">
        <v>24</v>
      </c>
      <c r="D3972" s="58">
        <v>40787</v>
      </c>
      <c r="E3972" s="30" t="s">
        <v>2</v>
      </c>
      <c r="F3972">
        <v>3106</v>
      </c>
      <c r="G3972">
        <v>3106</v>
      </c>
      <c r="H3972">
        <v>0</v>
      </c>
      <c r="I3972">
        <v>4274</v>
      </c>
      <c r="J3972">
        <v>1056</v>
      </c>
      <c r="K3972">
        <f>TB_VOLUMEDEVENDAS[[#This Row],[Produção]]-TB_VOLUMEDEVENDAS[[#This Row],[Exportação]]</f>
        <v>3218</v>
      </c>
    </row>
    <row r="3973" spans="1:11" x14ac:dyDescent="0.2">
      <c r="A3973" s="56">
        <v>10</v>
      </c>
      <c r="B3973">
        <v>2011</v>
      </c>
      <c r="C3973" t="s">
        <v>25</v>
      </c>
      <c r="D3973" s="58">
        <v>40817</v>
      </c>
      <c r="E3973" s="30" t="s">
        <v>2</v>
      </c>
      <c r="F3973">
        <v>2919</v>
      </c>
      <c r="G3973">
        <v>2919</v>
      </c>
      <c r="H3973">
        <v>0</v>
      </c>
      <c r="I3973">
        <v>4434</v>
      </c>
      <c r="J3973">
        <v>724</v>
      </c>
      <c r="K3973">
        <f>TB_VOLUMEDEVENDAS[[#This Row],[Produção]]-TB_VOLUMEDEVENDAS[[#This Row],[Exportação]]</f>
        <v>3710</v>
      </c>
    </row>
    <row r="3974" spans="1:11" x14ac:dyDescent="0.2">
      <c r="A3974" s="56">
        <v>11</v>
      </c>
      <c r="B3974">
        <v>2011</v>
      </c>
      <c r="C3974" t="s">
        <v>26</v>
      </c>
      <c r="D3974" s="58">
        <v>40848</v>
      </c>
      <c r="E3974" s="30" t="s">
        <v>2</v>
      </c>
      <c r="F3974">
        <v>2930</v>
      </c>
      <c r="G3974">
        <v>2930</v>
      </c>
      <c r="H3974">
        <v>0</v>
      </c>
      <c r="I3974">
        <v>4579</v>
      </c>
      <c r="J3974">
        <v>577</v>
      </c>
      <c r="K3974">
        <f>TB_VOLUMEDEVENDAS[[#This Row],[Produção]]-TB_VOLUMEDEVENDAS[[#This Row],[Exportação]]</f>
        <v>4002</v>
      </c>
    </row>
    <row r="3975" spans="1:11" x14ac:dyDescent="0.2">
      <c r="A3975" s="56">
        <v>12</v>
      </c>
      <c r="B3975">
        <v>2011</v>
      </c>
      <c r="C3975" t="s">
        <v>27</v>
      </c>
      <c r="D3975" s="58">
        <v>40878</v>
      </c>
      <c r="E3975" s="30" t="s">
        <v>2</v>
      </c>
      <c r="F3975">
        <v>3559</v>
      </c>
      <c r="G3975">
        <v>3559</v>
      </c>
      <c r="H3975">
        <v>0</v>
      </c>
      <c r="I3975">
        <v>4644</v>
      </c>
      <c r="J3975">
        <v>488</v>
      </c>
      <c r="K3975">
        <f>TB_VOLUMEDEVENDAS[[#This Row],[Produção]]-TB_VOLUMEDEVENDAS[[#This Row],[Exportação]]</f>
        <v>4156</v>
      </c>
    </row>
    <row r="3976" spans="1:11" x14ac:dyDescent="0.2">
      <c r="A3976" s="56">
        <v>1</v>
      </c>
      <c r="B3976">
        <v>2012</v>
      </c>
      <c r="C3976" t="s">
        <v>16</v>
      </c>
      <c r="D3976" s="58">
        <v>40909</v>
      </c>
      <c r="E3976" s="30" t="s">
        <v>2</v>
      </c>
      <c r="F3976">
        <v>2585</v>
      </c>
      <c r="G3976">
        <v>2585</v>
      </c>
      <c r="H3976">
        <v>0</v>
      </c>
      <c r="I3976">
        <v>1074</v>
      </c>
      <c r="J3976">
        <v>445</v>
      </c>
      <c r="K3976">
        <f>TB_VOLUMEDEVENDAS[[#This Row],[Produção]]-TB_VOLUMEDEVENDAS[[#This Row],[Exportação]]</f>
        <v>629</v>
      </c>
    </row>
    <row r="3977" spans="1:11" x14ac:dyDescent="0.2">
      <c r="A3977" s="56">
        <v>2</v>
      </c>
      <c r="B3977">
        <v>2012</v>
      </c>
      <c r="C3977" t="s">
        <v>17</v>
      </c>
      <c r="D3977" s="58">
        <v>40940</v>
      </c>
      <c r="E3977" s="30" t="s">
        <v>2</v>
      </c>
      <c r="F3977">
        <v>2743</v>
      </c>
      <c r="G3977">
        <v>2743</v>
      </c>
      <c r="H3977">
        <v>0</v>
      </c>
      <c r="I3977">
        <v>2373</v>
      </c>
      <c r="J3977">
        <v>530</v>
      </c>
      <c r="K3977">
        <f>TB_VOLUMEDEVENDAS[[#This Row],[Produção]]-TB_VOLUMEDEVENDAS[[#This Row],[Exportação]]</f>
        <v>1843</v>
      </c>
    </row>
    <row r="3978" spans="1:11" x14ac:dyDescent="0.2">
      <c r="A3978" s="56">
        <v>3</v>
      </c>
      <c r="B3978">
        <v>2012</v>
      </c>
      <c r="C3978" t="s">
        <v>18</v>
      </c>
      <c r="D3978" s="58">
        <v>40969</v>
      </c>
      <c r="E3978" s="30" t="s">
        <v>2</v>
      </c>
      <c r="F3978">
        <v>3093</v>
      </c>
      <c r="G3978">
        <v>3093</v>
      </c>
      <c r="H3978">
        <v>0</v>
      </c>
      <c r="I3978">
        <v>2839</v>
      </c>
      <c r="J3978">
        <v>565</v>
      </c>
      <c r="K3978">
        <f>TB_VOLUMEDEVENDAS[[#This Row],[Produção]]-TB_VOLUMEDEVENDAS[[#This Row],[Exportação]]</f>
        <v>2274</v>
      </c>
    </row>
    <row r="3979" spans="1:11" x14ac:dyDescent="0.2">
      <c r="A3979" s="56">
        <v>4</v>
      </c>
      <c r="B3979">
        <v>2012</v>
      </c>
      <c r="C3979" t="s">
        <v>19</v>
      </c>
      <c r="D3979" s="58">
        <v>41000</v>
      </c>
      <c r="E3979" s="30" t="s">
        <v>2</v>
      </c>
      <c r="F3979">
        <v>2185</v>
      </c>
      <c r="G3979">
        <v>2185</v>
      </c>
      <c r="H3979">
        <v>0</v>
      </c>
      <c r="I3979">
        <v>2553</v>
      </c>
      <c r="J3979">
        <v>416</v>
      </c>
      <c r="K3979">
        <f>TB_VOLUMEDEVENDAS[[#This Row],[Produção]]-TB_VOLUMEDEVENDAS[[#This Row],[Exportação]]</f>
        <v>2137</v>
      </c>
    </row>
    <row r="3980" spans="1:11" x14ac:dyDescent="0.2">
      <c r="A3980" s="56">
        <v>5</v>
      </c>
      <c r="B3980">
        <v>2012</v>
      </c>
      <c r="C3980" t="s">
        <v>20</v>
      </c>
      <c r="D3980" s="58">
        <v>41030</v>
      </c>
      <c r="E3980" s="30" t="s">
        <v>2</v>
      </c>
      <c r="F3980">
        <v>2285</v>
      </c>
      <c r="G3980">
        <v>2285</v>
      </c>
      <c r="H3980">
        <v>0</v>
      </c>
      <c r="I3980">
        <v>3641</v>
      </c>
      <c r="J3980">
        <v>698</v>
      </c>
      <c r="K3980">
        <f>TB_VOLUMEDEVENDAS[[#This Row],[Produção]]-TB_VOLUMEDEVENDAS[[#This Row],[Exportação]]</f>
        <v>2943</v>
      </c>
    </row>
    <row r="3981" spans="1:11" x14ac:dyDescent="0.2">
      <c r="A3981" s="56">
        <v>6</v>
      </c>
      <c r="B3981">
        <v>2012</v>
      </c>
      <c r="C3981" t="s">
        <v>21</v>
      </c>
      <c r="D3981" s="58">
        <v>41061</v>
      </c>
      <c r="E3981" s="30" t="s">
        <v>2</v>
      </c>
      <c r="F3981">
        <v>1805</v>
      </c>
      <c r="G3981">
        <v>1805</v>
      </c>
      <c r="H3981">
        <v>0</v>
      </c>
      <c r="I3981">
        <v>3357</v>
      </c>
      <c r="J3981">
        <v>882</v>
      </c>
      <c r="K3981">
        <f>TB_VOLUMEDEVENDAS[[#This Row],[Produção]]-TB_VOLUMEDEVENDAS[[#This Row],[Exportação]]</f>
        <v>2475</v>
      </c>
    </row>
    <row r="3982" spans="1:11" x14ac:dyDescent="0.2">
      <c r="A3982" s="56">
        <v>7</v>
      </c>
      <c r="B3982">
        <v>2012</v>
      </c>
      <c r="C3982" t="s">
        <v>22</v>
      </c>
      <c r="D3982" s="58">
        <v>41091</v>
      </c>
      <c r="E3982" s="30" t="s">
        <v>2</v>
      </c>
      <c r="F3982">
        <v>2053</v>
      </c>
      <c r="G3982">
        <v>2053</v>
      </c>
      <c r="H3982">
        <v>0</v>
      </c>
      <c r="I3982">
        <v>3155</v>
      </c>
      <c r="J3982">
        <v>822</v>
      </c>
      <c r="K3982">
        <f>TB_VOLUMEDEVENDAS[[#This Row],[Produção]]-TB_VOLUMEDEVENDAS[[#This Row],[Exportação]]</f>
        <v>2333</v>
      </c>
    </row>
    <row r="3983" spans="1:11" x14ac:dyDescent="0.2">
      <c r="A3983" s="56">
        <v>8</v>
      </c>
      <c r="B3983">
        <v>2012</v>
      </c>
      <c r="C3983" t="s">
        <v>23</v>
      </c>
      <c r="D3983" s="58">
        <v>41122</v>
      </c>
      <c r="E3983" s="30" t="s">
        <v>2</v>
      </c>
      <c r="F3983">
        <v>3136</v>
      </c>
      <c r="G3983">
        <v>3136</v>
      </c>
      <c r="H3983">
        <v>0</v>
      </c>
      <c r="I3983">
        <v>3566</v>
      </c>
      <c r="J3983">
        <v>1099</v>
      </c>
      <c r="K3983">
        <f>TB_VOLUMEDEVENDAS[[#This Row],[Produção]]-TB_VOLUMEDEVENDAS[[#This Row],[Exportação]]</f>
        <v>2467</v>
      </c>
    </row>
    <row r="3984" spans="1:11" x14ac:dyDescent="0.2">
      <c r="A3984" s="56">
        <v>9</v>
      </c>
      <c r="B3984">
        <v>2012</v>
      </c>
      <c r="C3984" t="s">
        <v>24</v>
      </c>
      <c r="D3984" s="58">
        <v>41153</v>
      </c>
      <c r="E3984" s="30" t="s">
        <v>2</v>
      </c>
      <c r="F3984">
        <v>1872</v>
      </c>
      <c r="G3984">
        <v>1872</v>
      </c>
      <c r="H3984">
        <v>0</v>
      </c>
      <c r="I3984">
        <v>3156</v>
      </c>
      <c r="J3984">
        <v>638</v>
      </c>
      <c r="K3984">
        <f>TB_VOLUMEDEVENDAS[[#This Row],[Produção]]-TB_VOLUMEDEVENDAS[[#This Row],[Exportação]]</f>
        <v>2518</v>
      </c>
    </row>
    <row r="3985" spans="1:11" x14ac:dyDescent="0.2">
      <c r="A3985" s="56">
        <v>10</v>
      </c>
      <c r="B3985">
        <v>2012</v>
      </c>
      <c r="C3985" t="s">
        <v>25</v>
      </c>
      <c r="D3985" s="58">
        <v>41183</v>
      </c>
      <c r="E3985" s="30" t="s">
        <v>2</v>
      </c>
      <c r="F3985">
        <v>1989</v>
      </c>
      <c r="G3985">
        <v>1989</v>
      </c>
      <c r="H3985">
        <v>0</v>
      </c>
      <c r="I3985">
        <v>4069</v>
      </c>
      <c r="J3985">
        <v>867</v>
      </c>
      <c r="K3985">
        <f>TB_VOLUMEDEVENDAS[[#This Row],[Produção]]-TB_VOLUMEDEVENDAS[[#This Row],[Exportação]]</f>
        <v>3202</v>
      </c>
    </row>
    <row r="3986" spans="1:11" x14ac:dyDescent="0.2">
      <c r="A3986" s="56">
        <v>11</v>
      </c>
      <c r="B3986">
        <v>2012</v>
      </c>
      <c r="C3986" t="s">
        <v>26</v>
      </c>
      <c r="D3986" s="58">
        <v>41214</v>
      </c>
      <c r="E3986" s="30" t="s">
        <v>2</v>
      </c>
      <c r="F3986">
        <v>2083</v>
      </c>
      <c r="G3986">
        <v>2083</v>
      </c>
      <c r="H3986">
        <v>0</v>
      </c>
      <c r="I3986">
        <v>4219</v>
      </c>
      <c r="J3986">
        <v>713</v>
      </c>
      <c r="K3986">
        <f>TB_VOLUMEDEVENDAS[[#This Row],[Produção]]-TB_VOLUMEDEVENDAS[[#This Row],[Exportação]]</f>
        <v>3506</v>
      </c>
    </row>
    <row r="3987" spans="1:11" x14ac:dyDescent="0.2">
      <c r="A3987" s="56">
        <v>12</v>
      </c>
      <c r="B3987">
        <v>2012</v>
      </c>
      <c r="C3987" t="s">
        <v>27</v>
      </c>
      <c r="D3987" s="58">
        <v>41244</v>
      </c>
      <c r="E3987" s="30" t="s">
        <v>2</v>
      </c>
      <c r="F3987">
        <v>2885</v>
      </c>
      <c r="G3987">
        <v>2885</v>
      </c>
      <c r="H3987">
        <v>0</v>
      </c>
      <c r="I3987">
        <v>2633</v>
      </c>
      <c r="J3987">
        <v>688</v>
      </c>
      <c r="K3987">
        <f>TB_VOLUMEDEVENDAS[[#This Row],[Produção]]-TB_VOLUMEDEVENDAS[[#This Row],[Exportação]]</f>
        <v>1945</v>
      </c>
    </row>
    <row r="3988" spans="1:11" x14ac:dyDescent="0.2">
      <c r="A3988" s="56">
        <v>1</v>
      </c>
      <c r="B3988">
        <v>2013</v>
      </c>
      <c r="C3988" t="s">
        <v>16</v>
      </c>
      <c r="D3988" s="58">
        <v>41275</v>
      </c>
      <c r="E3988" s="30" t="s">
        <v>2</v>
      </c>
      <c r="F3988">
        <v>2167</v>
      </c>
      <c r="G3988">
        <v>2167</v>
      </c>
      <c r="H3988">
        <v>0</v>
      </c>
      <c r="I3988">
        <v>3132</v>
      </c>
      <c r="J3988">
        <v>304</v>
      </c>
      <c r="K3988">
        <f>TB_VOLUMEDEVENDAS[[#This Row],[Produção]]-TB_VOLUMEDEVENDAS[[#This Row],[Exportação]]</f>
        <v>2828</v>
      </c>
    </row>
    <row r="3989" spans="1:11" x14ac:dyDescent="0.2">
      <c r="A3989" s="56">
        <v>2</v>
      </c>
      <c r="B3989">
        <v>2013</v>
      </c>
      <c r="C3989" t="s">
        <v>17</v>
      </c>
      <c r="D3989" s="58">
        <v>41306</v>
      </c>
      <c r="E3989" s="30" t="s">
        <v>2</v>
      </c>
      <c r="F3989">
        <v>2412</v>
      </c>
      <c r="G3989">
        <v>2412</v>
      </c>
      <c r="H3989">
        <v>0</v>
      </c>
      <c r="I3989">
        <v>3012</v>
      </c>
      <c r="J3989">
        <v>475</v>
      </c>
      <c r="K3989">
        <f>TB_VOLUMEDEVENDAS[[#This Row],[Produção]]-TB_VOLUMEDEVENDAS[[#This Row],[Exportação]]</f>
        <v>2537</v>
      </c>
    </row>
    <row r="3990" spans="1:11" x14ac:dyDescent="0.2">
      <c r="A3990" s="56">
        <v>3</v>
      </c>
      <c r="B3990">
        <v>2013</v>
      </c>
      <c r="C3990" t="s">
        <v>18</v>
      </c>
      <c r="D3990" s="58">
        <v>41334</v>
      </c>
      <c r="E3990" s="30" t="s">
        <v>2</v>
      </c>
      <c r="F3990">
        <v>3038</v>
      </c>
      <c r="G3990">
        <v>3038</v>
      </c>
      <c r="H3990">
        <v>0</v>
      </c>
      <c r="I3990">
        <v>3787</v>
      </c>
      <c r="J3990">
        <v>830</v>
      </c>
      <c r="K3990">
        <f>TB_VOLUMEDEVENDAS[[#This Row],[Produção]]-TB_VOLUMEDEVENDAS[[#This Row],[Exportação]]</f>
        <v>2957</v>
      </c>
    </row>
    <row r="3991" spans="1:11" x14ac:dyDescent="0.2">
      <c r="A3991" s="56">
        <v>4</v>
      </c>
      <c r="B3991">
        <v>2013</v>
      </c>
      <c r="C3991" t="s">
        <v>19</v>
      </c>
      <c r="D3991" s="58">
        <v>41365</v>
      </c>
      <c r="E3991" s="30" t="s">
        <v>2</v>
      </c>
      <c r="F3991">
        <v>2785</v>
      </c>
      <c r="G3991">
        <v>2785</v>
      </c>
      <c r="H3991">
        <v>0</v>
      </c>
      <c r="I3991">
        <v>3832</v>
      </c>
      <c r="J3991">
        <v>523</v>
      </c>
      <c r="K3991">
        <f>TB_VOLUMEDEVENDAS[[#This Row],[Produção]]-TB_VOLUMEDEVENDAS[[#This Row],[Exportação]]</f>
        <v>3309</v>
      </c>
    </row>
    <row r="3992" spans="1:11" x14ac:dyDescent="0.2">
      <c r="A3992" s="56">
        <v>5</v>
      </c>
      <c r="B3992">
        <v>2013</v>
      </c>
      <c r="C3992" t="s">
        <v>20</v>
      </c>
      <c r="D3992" s="58">
        <v>41395</v>
      </c>
      <c r="E3992" s="30" t="s">
        <v>2</v>
      </c>
      <c r="F3992">
        <v>2654</v>
      </c>
      <c r="G3992">
        <v>2654</v>
      </c>
      <c r="H3992">
        <v>0</v>
      </c>
      <c r="I3992">
        <v>3888</v>
      </c>
      <c r="J3992">
        <v>622</v>
      </c>
      <c r="K3992">
        <f>TB_VOLUMEDEVENDAS[[#This Row],[Produção]]-TB_VOLUMEDEVENDAS[[#This Row],[Exportação]]</f>
        <v>3266</v>
      </c>
    </row>
    <row r="3993" spans="1:11" x14ac:dyDescent="0.2">
      <c r="A3993" s="56">
        <v>6</v>
      </c>
      <c r="B3993">
        <v>2013</v>
      </c>
      <c r="C3993" t="s">
        <v>21</v>
      </c>
      <c r="D3993" s="58">
        <v>41426</v>
      </c>
      <c r="E3993" s="30" t="s">
        <v>2</v>
      </c>
      <c r="F3993">
        <v>2471</v>
      </c>
      <c r="G3993">
        <v>2470</v>
      </c>
      <c r="H3993">
        <v>1</v>
      </c>
      <c r="I3993">
        <v>4075</v>
      </c>
      <c r="J3993">
        <v>857</v>
      </c>
      <c r="K3993">
        <f>TB_VOLUMEDEVENDAS[[#This Row],[Produção]]-TB_VOLUMEDEVENDAS[[#This Row],[Exportação]]</f>
        <v>3218</v>
      </c>
    </row>
    <row r="3994" spans="1:11" x14ac:dyDescent="0.2">
      <c r="A3994" s="56">
        <v>7</v>
      </c>
      <c r="B3994">
        <v>2013</v>
      </c>
      <c r="C3994" t="s">
        <v>22</v>
      </c>
      <c r="D3994" s="58">
        <v>41456</v>
      </c>
      <c r="E3994" s="30" t="s">
        <v>2</v>
      </c>
      <c r="F3994">
        <v>2865</v>
      </c>
      <c r="G3994">
        <v>2865</v>
      </c>
      <c r="H3994">
        <v>0</v>
      </c>
      <c r="I3994">
        <v>3702</v>
      </c>
      <c r="J3994">
        <v>1207</v>
      </c>
      <c r="K3994">
        <f>TB_VOLUMEDEVENDAS[[#This Row],[Produção]]-TB_VOLUMEDEVENDAS[[#This Row],[Exportação]]</f>
        <v>2495</v>
      </c>
    </row>
    <row r="3995" spans="1:11" x14ac:dyDescent="0.2">
      <c r="A3995" s="56">
        <v>8</v>
      </c>
      <c r="B3995">
        <v>2013</v>
      </c>
      <c r="C3995" t="s">
        <v>23</v>
      </c>
      <c r="D3995" s="58">
        <v>41487</v>
      </c>
      <c r="E3995" s="30" t="s">
        <v>2</v>
      </c>
      <c r="F3995">
        <v>2899</v>
      </c>
      <c r="G3995">
        <v>2899</v>
      </c>
      <c r="H3995">
        <v>0</v>
      </c>
      <c r="I3995">
        <v>3467</v>
      </c>
      <c r="J3995">
        <v>735</v>
      </c>
      <c r="K3995">
        <f>TB_VOLUMEDEVENDAS[[#This Row],[Produção]]-TB_VOLUMEDEVENDAS[[#This Row],[Exportação]]</f>
        <v>2732</v>
      </c>
    </row>
    <row r="3996" spans="1:11" x14ac:dyDescent="0.2">
      <c r="A3996" s="56">
        <v>9</v>
      </c>
      <c r="B3996">
        <v>2013</v>
      </c>
      <c r="C3996" t="s">
        <v>24</v>
      </c>
      <c r="D3996" s="58">
        <v>41518</v>
      </c>
      <c r="E3996" s="30" t="s">
        <v>2</v>
      </c>
      <c r="F3996">
        <v>2736</v>
      </c>
      <c r="G3996">
        <v>2735</v>
      </c>
      <c r="H3996">
        <v>1</v>
      </c>
      <c r="I3996">
        <v>3244</v>
      </c>
      <c r="J3996">
        <v>872</v>
      </c>
      <c r="K3996">
        <f>TB_VOLUMEDEVENDAS[[#This Row],[Produção]]-TB_VOLUMEDEVENDAS[[#This Row],[Exportação]]</f>
        <v>2372</v>
      </c>
    </row>
    <row r="3997" spans="1:11" x14ac:dyDescent="0.2">
      <c r="A3997" s="56">
        <v>10</v>
      </c>
      <c r="B3997">
        <v>2013</v>
      </c>
      <c r="C3997" t="s">
        <v>25</v>
      </c>
      <c r="D3997" s="58">
        <v>41548</v>
      </c>
      <c r="E3997" s="30" t="s">
        <v>2</v>
      </c>
      <c r="F3997">
        <v>2935</v>
      </c>
      <c r="G3997">
        <v>2934</v>
      </c>
      <c r="H3997">
        <v>1</v>
      </c>
      <c r="I3997">
        <v>3472</v>
      </c>
      <c r="J3997">
        <v>939</v>
      </c>
      <c r="K3997">
        <f>TB_VOLUMEDEVENDAS[[#This Row],[Produção]]-TB_VOLUMEDEVENDAS[[#This Row],[Exportação]]</f>
        <v>2533</v>
      </c>
    </row>
    <row r="3998" spans="1:11" x14ac:dyDescent="0.2">
      <c r="A3998" s="56">
        <v>11</v>
      </c>
      <c r="B3998">
        <v>2013</v>
      </c>
      <c r="C3998" t="s">
        <v>26</v>
      </c>
      <c r="D3998" s="58">
        <v>41579</v>
      </c>
      <c r="E3998" s="30" t="s">
        <v>2</v>
      </c>
      <c r="F3998">
        <v>2751</v>
      </c>
      <c r="G3998">
        <v>2750</v>
      </c>
      <c r="H3998">
        <v>1</v>
      </c>
      <c r="I3998">
        <v>3307</v>
      </c>
      <c r="J3998">
        <v>1046</v>
      </c>
      <c r="K3998">
        <f>TB_VOLUMEDEVENDAS[[#This Row],[Produção]]-TB_VOLUMEDEVENDAS[[#This Row],[Exportação]]</f>
        <v>2261</v>
      </c>
    </row>
    <row r="3999" spans="1:11" x14ac:dyDescent="0.2">
      <c r="A3999" s="56">
        <v>12</v>
      </c>
      <c r="B3999">
        <v>2013</v>
      </c>
      <c r="C3999" t="s">
        <v>27</v>
      </c>
      <c r="D3999" s="58">
        <v>41609</v>
      </c>
      <c r="E3999" s="30" t="s">
        <v>2</v>
      </c>
      <c r="F3999">
        <v>3185</v>
      </c>
      <c r="G3999">
        <v>3185</v>
      </c>
      <c r="H3999">
        <v>0</v>
      </c>
      <c r="I3999">
        <v>1636</v>
      </c>
      <c r="J3999">
        <v>873</v>
      </c>
      <c r="K3999">
        <f>TB_VOLUMEDEVENDAS[[#This Row],[Produção]]-TB_VOLUMEDEVENDAS[[#This Row],[Exportação]]</f>
        <v>763</v>
      </c>
    </row>
    <row r="4000" spans="1:11" x14ac:dyDescent="0.2">
      <c r="A4000" s="56">
        <v>1</v>
      </c>
      <c r="B4000">
        <v>2014</v>
      </c>
      <c r="C4000" t="s">
        <v>16</v>
      </c>
      <c r="D4000" s="58">
        <v>41640</v>
      </c>
      <c r="E4000" s="30" t="s">
        <v>2</v>
      </c>
      <c r="F4000">
        <v>1735</v>
      </c>
      <c r="G4000">
        <v>1735</v>
      </c>
      <c r="H4000">
        <v>0</v>
      </c>
      <c r="I4000">
        <v>2431</v>
      </c>
      <c r="J4000">
        <v>323</v>
      </c>
      <c r="K4000">
        <f>TB_VOLUMEDEVENDAS[[#This Row],[Produção]]-TB_VOLUMEDEVENDAS[[#This Row],[Exportação]]</f>
        <v>2108</v>
      </c>
    </row>
    <row r="4001" spans="1:11" x14ac:dyDescent="0.2">
      <c r="A4001" s="56">
        <v>2</v>
      </c>
      <c r="B4001">
        <v>2014</v>
      </c>
      <c r="C4001" t="s">
        <v>17</v>
      </c>
      <c r="D4001" s="58">
        <v>41671</v>
      </c>
      <c r="E4001" s="30" t="s">
        <v>2</v>
      </c>
      <c r="F4001">
        <v>2753</v>
      </c>
      <c r="G4001">
        <v>2753</v>
      </c>
      <c r="H4001">
        <v>0</v>
      </c>
      <c r="I4001">
        <v>3750</v>
      </c>
      <c r="J4001">
        <v>423</v>
      </c>
      <c r="K4001">
        <f>TB_VOLUMEDEVENDAS[[#This Row],[Produção]]-TB_VOLUMEDEVENDAS[[#This Row],[Exportação]]</f>
        <v>3327</v>
      </c>
    </row>
    <row r="4002" spans="1:11" x14ac:dyDescent="0.2">
      <c r="A4002" s="56">
        <v>3</v>
      </c>
      <c r="B4002">
        <v>2014</v>
      </c>
      <c r="C4002" t="s">
        <v>18</v>
      </c>
      <c r="D4002" s="58">
        <v>41699</v>
      </c>
      <c r="E4002" s="30" t="s">
        <v>2</v>
      </c>
      <c r="F4002">
        <v>2439</v>
      </c>
      <c r="G4002">
        <v>2439</v>
      </c>
      <c r="H4002">
        <v>0</v>
      </c>
      <c r="I4002">
        <v>3700</v>
      </c>
      <c r="J4002">
        <v>550</v>
      </c>
      <c r="K4002">
        <f>TB_VOLUMEDEVENDAS[[#This Row],[Produção]]-TB_VOLUMEDEVENDAS[[#This Row],[Exportação]]</f>
        <v>3150</v>
      </c>
    </row>
    <row r="4003" spans="1:11" x14ac:dyDescent="0.2">
      <c r="A4003" s="56">
        <v>4</v>
      </c>
      <c r="B4003">
        <v>2014</v>
      </c>
      <c r="C4003" t="s">
        <v>19</v>
      </c>
      <c r="D4003" s="58">
        <v>41730</v>
      </c>
      <c r="E4003" s="30" t="s">
        <v>2</v>
      </c>
      <c r="F4003">
        <v>2229</v>
      </c>
      <c r="G4003">
        <v>2229</v>
      </c>
      <c r="H4003">
        <v>0</v>
      </c>
      <c r="I4003">
        <v>3395</v>
      </c>
      <c r="J4003">
        <v>544</v>
      </c>
      <c r="K4003">
        <f>TB_VOLUMEDEVENDAS[[#This Row],[Produção]]-TB_VOLUMEDEVENDAS[[#This Row],[Exportação]]</f>
        <v>2851</v>
      </c>
    </row>
    <row r="4004" spans="1:11" x14ac:dyDescent="0.2">
      <c r="A4004" s="56">
        <v>5</v>
      </c>
      <c r="B4004">
        <v>2014</v>
      </c>
      <c r="C4004" t="s">
        <v>20</v>
      </c>
      <c r="D4004" s="58">
        <v>41760</v>
      </c>
      <c r="E4004" s="30" t="s">
        <v>2</v>
      </c>
      <c r="F4004">
        <v>2243</v>
      </c>
      <c r="G4004">
        <v>2243</v>
      </c>
      <c r="H4004">
        <v>0</v>
      </c>
      <c r="I4004">
        <v>3388</v>
      </c>
      <c r="J4004">
        <v>840</v>
      </c>
      <c r="K4004">
        <f>TB_VOLUMEDEVENDAS[[#This Row],[Produção]]-TB_VOLUMEDEVENDAS[[#This Row],[Exportação]]</f>
        <v>2548</v>
      </c>
    </row>
    <row r="4005" spans="1:11" x14ac:dyDescent="0.2">
      <c r="A4005" s="56">
        <v>6</v>
      </c>
      <c r="B4005">
        <v>2014</v>
      </c>
      <c r="C4005" t="s">
        <v>21</v>
      </c>
      <c r="D4005" s="58">
        <v>41791</v>
      </c>
      <c r="E4005" s="30" t="s">
        <v>2</v>
      </c>
      <c r="F4005">
        <v>1964</v>
      </c>
      <c r="G4005">
        <v>1964</v>
      </c>
      <c r="H4005">
        <v>0</v>
      </c>
      <c r="I4005">
        <v>2540</v>
      </c>
      <c r="J4005">
        <v>537</v>
      </c>
      <c r="K4005">
        <f>TB_VOLUMEDEVENDAS[[#This Row],[Produção]]-TB_VOLUMEDEVENDAS[[#This Row],[Exportação]]</f>
        <v>2003</v>
      </c>
    </row>
    <row r="4006" spans="1:11" x14ac:dyDescent="0.2">
      <c r="A4006" s="56">
        <v>7</v>
      </c>
      <c r="B4006">
        <v>2014</v>
      </c>
      <c r="C4006" t="s">
        <v>22</v>
      </c>
      <c r="D4006" s="58">
        <v>41821</v>
      </c>
      <c r="E4006" s="30" t="s">
        <v>2</v>
      </c>
      <c r="F4006">
        <v>2189</v>
      </c>
      <c r="G4006">
        <v>2188</v>
      </c>
      <c r="H4006">
        <v>1</v>
      </c>
      <c r="I4006">
        <v>2951</v>
      </c>
      <c r="J4006">
        <v>622</v>
      </c>
      <c r="K4006">
        <f>TB_VOLUMEDEVENDAS[[#This Row],[Produção]]-TB_VOLUMEDEVENDAS[[#This Row],[Exportação]]</f>
        <v>2329</v>
      </c>
    </row>
    <row r="4007" spans="1:11" x14ac:dyDescent="0.2">
      <c r="A4007" s="56">
        <v>8</v>
      </c>
      <c r="B4007">
        <v>2014</v>
      </c>
      <c r="C4007" t="s">
        <v>23</v>
      </c>
      <c r="D4007" s="58">
        <v>41852</v>
      </c>
      <c r="E4007" s="30" t="s">
        <v>2</v>
      </c>
      <c r="F4007">
        <v>2194</v>
      </c>
      <c r="G4007">
        <v>2194</v>
      </c>
      <c r="H4007">
        <v>0</v>
      </c>
      <c r="I4007">
        <v>2860</v>
      </c>
      <c r="J4007">
        <v>465</v>
      </c>
      <c r="K4007">
        <f>TB_VOLUMEDEVENDAS[[#This Row],[Produção]]-TB_VOLUMEDEVENDAS[[#This Row],[Exportação]]</f>
        <v>2395</v>
      </c>
    </row>
    <row r="4008" spans="1:11" x14ac:dyDescent="0.2">
      <c r="A4008" s="56">
        <v>9</v>
      </c>
      <c r="B4008">
        <v>2014</v>
      </c>
      <c r="C4008" t="s">
        <v>24</v>
      </c>
      <c r="D4008" s="58">
        <v>41883</v>
      </c>
      <c r="E4008" s="30" t="s">
        <v>2</v>
      </c>
      <c r="F4008">
        <v>2200</v>
      </c>
      <c r="G4008">
        <v>2200</v>
      </c>
      <c r="H4008">
        <v>0</v>
      </c>
      <c r="I4008">
        <v>2779</v>
      </c>
      <c r="J4008">
        <v>577</v>
      </c>
      <c r="K4008">
        <f>TB_VOLUMEDEVENDAS[[#This Row],[Produção]]-TB_VOLUMEDEVENDAS[[#This Row],[Exportação]]</f>
        <v>2202</v>
      </c>
    </row>
    <row r="4009" spans="1:11" x14ac:dyDescent="0.2">
      <c r="A4009" s="56">
        <v>10</v>
      </c>
      <c r="B4009">
        <v>2014</v>
      </c>
      <c r="C4009" t="s">
        <v>25</v>
      </c>
      <c r="D4009" s="58">
        <v>41913</v>
      </c>
      <c r="E4009" s="30" t="s">
        <v>2</v>
      </c>
      <c r="F4009">
        <v>2874</v>
      </c>
      <c r="G4009">
        <v>2874</v>
      </c>
      <c r="H4009">
        <v>0</v>
      </c>
      <c r="I4009">
        <v>2695</v>
      </c>
      <c r="J4009">
        <v>591</v>
      </c>
      <c r="K4009">
        <f>TB_VOLUMEDEVENDAS[[#This Row],[Produção]]-TB_VOLUMEDEVENDAS[[#This Row],[Exportação]]</f>
        <v>2104</v>
      </c>
    </row>
    <row r="4010" spans="1:11" x14ac:dyDescent="0.2">
      <c r="A4010" s="56">
        <v>11</v>
      </c>
      <c r="B4010">
        <v>2014</v>
      </c>
      <c r="C4010" t="s">
        <v>26</v>
      </c>
      <c r="D4010" s="58">
        <v>41944</v>
      </c>
      <c r="E4010" s="30" t="s">
        <v>2</v>
      </c>
      <c r="F4010">
        <v>2338</v>
      </c>
      <c r="G4010">
        <v>2338</v>
      </c>
      <c r="H4010">
        <v>0</v>
      </c>
      <c r="I4010">
        <v>1844</v>
      </c>
      <c r="J4010">
        <v>662</v>
      </c>
      <c r="K4010">
        <f>TB_VOLUMEDEVENDAS[[#This Row],[Produção]]-TB_VOLUMEDEVENDAS[[#This Row],[Exportação]]</f>
        <v>1182</v>
      </c>
    </row>
    <row r="4011" spans="1:11" x14ac:dyDescent="0.2">
      <c r="A4011" s="56">
        <v>12</v>
      </c>
      <c r="B4011">
        <v>2014</v>
      </c>
      <c r="C4011" t="s">
        <v>27</v>
      </c>
      <c r="D4011" s="58">
        <v>41974</v>
      </c>
      <c r="E4011" s="30" t="s">
        <v>2</v>
      </c>
      <c r="F4011">
        <v>2316</v>
      </c>
      <c r="G4011">
        <v>2316</v>
      </c>
      <c r="H4011">
        <v>0</v>
      </c>
      <c r="I4011">
        <v>604</v>
      </c>
      <c r="J4011">
        <v>474</v>
      </c>
      <c r="K4011">
        <f>TB_VOLUMEDEVENDAS[[#This Row],[Produção]]-TB_VOLUMEDEVENDAS[[#This Row],[Exportação]]</f>
        <v>130</v>
      </c>
    </row>
    <row r="4012" spans="1:11" x14ac:dyDescent="0.2">
      <c r="A4012" s="56">
        <v>1</v>
      </c>
      <c r="B4012">
        <v>2015</v>
      </c>
      <c r="C4012" t="s">
        <v>16</v>
      </c>
      <c r="D4012" s="58">
        <v>42005</v>
      </c>
      <c r="E4012" s="30" t="s">
        <v>2</v>
      </c>
      <c r="F4012">
        <v>1875</v>
      </c>
      <c r="G4012">
        <v>1875</v>
      </c>
      <c r="H4012">
        <v>0</v>
      </c>
      <c r="I4012">
        <v>2302</v>
      </c>
      <c r="J4012">
        <v>285</v>
      </c>
      <c r="K4012">
        <f>TB_VOLUMEDEVENDAS[[#This Row],[Produção]]-TB_VOLUMEDEVENDAS[[#This Row],[Exportação]]</f>
        <v>2017</v>
      </c>
    </row>
    <row r="4013" spans="1:11" x14ac:dyDescent="0.2">
      <c r="A4013" s="56">
        <v>2</v>
      </c>
      <c r="B4013">
        <v>2015</v>
      </c>
      <c r="C4013" t="s">
        <v>17</v>
      </c>
      <c r="D4013" s="58">
        <v>42036</v>
      </c>
      <c r="E4013" s="30" t="s">
        <v>2</v>
      </c>
      <c r="F4013">
        <v>1528</v>
      </c>
      <c r="G4013">
        <v>1528</v>
      </c>
      <c r="H4013">
        <v>0</v>
      </c>
      <c r="I4013">
        <v>2598</v>
      </c>
      <c r="J4013">
        <v>448</v>
      </c>
      <c r="K4013">
        <f>TB_VOLUMEDEVENDAS[[#This Row],[Produção]]-TB_VOLUMEDEVENDAS[[#This Row],[Exportação]]</f>
        <v>2150</v>
      </c>
    </row>
    <row r="4014" spans="1:11" x14ac:dyDescent="0.2">
      <c r="A4014" s="56">
        <v>3</v>
      </c>
      <c r="B4014">
        <v>2015</v>
      </c>
      <c r="C4014" t="s">
        <v>18</v>
      </c>
      <c r="D4014" s="58">
        <v>42064</v>
      </c>
      <c r="E4014" s="30" t="s">
        <v>2</v>
      </c>
      <c r="F4014">
        <v>1804</v>
      </c>
      <c r="G4014">
        <v>1804</v>
      </c>
      <c r="H4014">
        <v>0</v>
      </c>
      <c r="I4014">
        <v>2786</v>
      </c>
      <c r="J4014">
        <v>719</v>
      </c>
      <c r="K4014">
        <f>TB_VOLUMEDEVENDAS[[#This Row],[Produção]]-TB_VOLUMEDEVENDAS[[#This Row],[Exportação]]</f>
        <v>2067</v>
      </c>
    </row>
    <row r="4015" spans="1:11" x14ac:dyDescent="0.2">
      <c r="A4015" s="56">
        <v>4</v>
      </c>
      <c r="B4015">
        <v>2015</v>
      </c>
      <c r="C4015" t="s">
        <v>19</v>
      </c>
      <c r="D4015" s="58">
        <v>42095</v>
      </c>
      <c r="E4015" s="30" t="s">
        <v>2</v>
      </c>
      <c r="F4015">
        <v>1560</v>
      </c>
      <c r="G4015">
        <v>1560</v>
      </c>
      <c r="H4015">
        <v>0</v>
      </c>
      <c r="I4015">
        <v>2061</v>
      </c>
      <c r="J4015">
        <v>517</v>
      </c>
      <c r="K4015">
        <f>TB_VOLUMEDEVENDAS[[#This Row],[Produção]]-TB_VOLUMEDEVENDAS[[#This Row],[Exportação]]</f>
        <v>1544</v>
      </c>
    </row>
    <row r="4016" spans="1:11" x14ac:dyDescent="0.2">
      <c r="A4016" s="56">
        <v>5</v>
      </c>
      <c r="B4016">
        <v>2015</v>
      </c>
      <c r="C4016" t="s">
        <v>20</v>
      </c>
      <c r="D4016" s="58">
        <v>42125</v>
      </c>
      <c r="E4016" s="30" t="s">
        <v>2</v>
      </c>
      <c r="F4016">
        <v>1446</v>
      </c>
      <c r="G4016">
        <v>1446</v>
      </c>
      <c r="H4016">
        <v>0</v>
      </c>
      <c r="I4016">
        <v>2319</v>
      </c>
      <c r="J4016">
        <v>646</v>
      </c>
      <c r="K4016">
        <f>TB_VOLUMEDEVENDAS[[#This Row],[Produção]]-TB_VOLUMEDEVENDAS[[#This Row],[Exportação]]</f>
        <v>1673</v>
      </c>
    </row>
    <row r="4017" spans="1:11" x14ac:dyDescent="0.2">
      <c r="A4017" s="56">
        <v>6</v>
      </c>
      <c r="B4017">
        <v>2015</v>
      </c>
      <c r="C4017" t="s">
        <v>21</v>
      </c>
      <c r="D4017" s="58">
        <v>42156</v>
      </c>
      <c r="E4017" s="30" t="s">
        <v>2</v>
      </c>
      <c r="F4017">
        <v>1445</v>
      </c>
      <c r="G4017">
        <v>1445</v>
      </c>
      <c r="H4017">
        <v>0</v>
      </c>
      <c r="I4017">
        <v>1799</v>
      </c>
      <c r="J4017">
        <v>649</v>
      </c>
      <c r="K4017">
        <f>TB_VOLUMEDEVENDAS[[#This Row],[Produção]]-TB_VOLUMEDEVENDAS[[#This Row],[Exportação]]</f>
        <v>1150</v>
      </c>
    </row>
    <row r="4018" spans="1:11" x14ac:dyDescent="0.2">
      <c r="A4018" s="56">
        <v>7</v>
      </c>
      <c r="B4018">
        <v>2015</v>
      </c>
      <c r="C4018" t="s">
        <v>22</v>
      </c>
      <c r="D4018" s="58">
        <v>42186</v>
      </c>
      <c r="E4018" s="30" t="s">
        <v>2</v>
      </c>
      <c r="F4018">
        <v>1425</v>
      </c>
      <c r="G4018">
        <v>1425</v>
      </c>
      <c r="H4018">
        <v>0</v>
      </c>
      <c r="I4018">
        <v>1895</v>
      </c>
      <c r="J4018">
        <v>717</v>
      </c>
      <c r="K4018">
        <f>TB_VOLUMEDEVENDAS[[#This Row],[Produção]]-TB_VOLUMEDEVENDAS[[#This Row],[Exportação]]</f>
        <v>1178</v>
      </c>
    </row>
    <row r="4019" spans="1:11" x14ac:dyDescent="0.2">
      <c r="A4019" s="56">
        <v>8</v>
      </c>
      <c r="B4019">
        <v>2015</v>
      </c>
      <c r="C4019" t="s">
        <v>23</v>
      </c>
      <c r="D4019" s="58">
        <v>42217</v>
      </c>
      <c r="E4019" s="30" t="s">
        <v>2</v>
      </c>
      <c r="F4019">
        <v>1333</v>
      </c>
      <c r="G4019">
        <v>1332</v>
      </c>
      <c r="H4019">
        <v>1</v>
      </c>
      <c r="I4019">
        <v>1193</v>
      </c>
      <c r="J4019">
        <v>555</v>
      </c>
      <c r="K4019">
        <f>TB_VOLUMEDEVENDAS[[#This Row],[Produção]]-TB_VOLUMEDEVENDAS[[#This Row],[Exportação]]</f>
        <v>638</v>
      </c>
    </row>
    <row r="4020" spans="1:11" x14ac:dyDescent="0.2">
      <c r="A4020" s="56">
        <v>9</v>
      </c>
      <c r="B4020">
        <v>2015</v>
      </c>
      <c r="C4020" t="s">
        <v>24</v>
      </c>
      <c r="D4020" s="58">
        <v>42248</v>
      </c>
      <c r="E4020" s="30" t="s">
        <v>2</v>
      </c>
      <c r="F4020">
        <v>1303</v>
      </c>
      <c r="G4020">
        <v>1299</v>
      </c>
      <c r="H4020">
        <v>4</v>
      </c>
      <c r="I4020">
        <v>1727</v>
      </c>
      <c r="J4020">
        <v>682</v>
      </c>
      <c r="K4020">
        <f>TB_VOLUMEDEVENDAS[[#This Row],[Produção]]-TB_VOLUMEDEVENDAS[[#This Row],[Exportação]]</f>
        <v>1045</v>
      </c>
    </row>
    <row r="4021" spans="1:11" x14ac:dyDescent="0.2">
      <c r="A4021" s="56">
        <v>10</v>
      </c>
      <c r="B4021">
        <v>2015</v>
      </c>
      <c r="C4021" t="s">
        <v>25</v>
      </c>
      <c r="D4021" s="58">
        <v>42278</v>
      </c>
      <c r="E4021" s="30" t="s">
        <v>2</v>
      </c>
      <c r="F4021">
        <v>885</v>
      </c>
      <c r="G4021">
        <v>882</v>
      </c>
      <c r="H4021">
        <v>3</v>
      </c>
      <c r="I4021">
        <v>1232</v>
      </c>
      <c r="J4021">
        <v>750</v>
      </c>
      <c r="K4021">
        <f>TB_VOLUMEDEVENDAS[[#This Row],[Produção]]-TB_VOLUMEDEVENDAS[[#This Row],[Exportação]]</f>
        <v>482</v>
      </c>
    </row>
    <row r="4022" spans="1:11" x14ac:dyDescent="0.2">
      <c r="A4022" s="56">
        <v>11</v>
      </c>
      <c r="B4022">
        <v>2015</v>
      </c>
      <c r="C4022" t="s">
        <v>26</v>
      </c>
      <c r="D4022" s="58">
        <v>42309</v>
      </c>
      <c r="E4022" s="30" t="s">
        <v>2</v>
      </c>
      <c r="F4022">
        <v>891</v>
      </c>
      <c r="G4022">
        <v>891</v>
      </c>
      <c r="H4022">
        <v>0</v>
      </c>
      <c r="I4022">
        <v>1045</v>
      </c>
      <c r="J4022">
        <v>558</v>
      </c>
      <c r="K4022">
        <f>TB_VOLUMEDEVENDAS[[#This Row],[Produção]]-TB_VOLUMEDEVENDAS[[#This Row],[Exportação]]</f>
        <v>487</v>
      </c>
    </row>
    <row r="4023" spans="1:11" x14ac:dyDescent="0.2">
      <c r="A4023" s="56">
        <v>12</v>
      </c>
      <c r="B4023">
        <v>2015</v>
      </c>
      <c r="C4023" t="s">
        <v>27</v>
      </c>
      <c r="D4023" s="58">
        <v>42339</v>
      </c>
      <c r="E4023" s="30" t="s">
        <v>2</v>
      </c>
      <c r="F4023">
        <v>1297</v>
      </c>
      <c r="G4023">
        <v>1295</v>
      </c>
      <c r="H4023">
        <v>2</v>
      </c>
      <c r="I4023">
        <v>541</v>
      </c>
      <c r="J4023">
        <v>799</v>
      </c>
      <c r="K4023">
        <f>TB_VOLUMEDEVENDAS[[#This Row],[Produção]]-TB_VOLUMEDEVENDAS[[#This Row],[Exportação]]</f>
        <v>-258</v>
      </c>
    </row>
    <row r="4024" spans="1:11" x14ac:dyDescent="0.2">
      <c r="A4024" s="56">
        <v>1</v>
      </c>
      <c r="B4024">
        <v>2016</v>
      </c>
      <c r="C4024" t="s">
        <v>16</v>
      </c>
      <c r="D4024" s="58">
        <v>42370</v>
      </c>
      <c r="E4024" s="30" t="s">
        <v>2</v>
      </c>
      <c r="F4024">
        <v>1033</v>
      </c>
      <c r="G4024">
        <v>1033</v>
      </c>
      <c r="H4024">
        <v>0</v>
      </c>
      <c r="I4024">
        <v>1176</v>
      </c>
      <c r="J4024">
        <v>322</v>
      </c>
      <c r="K4024">
        <f>TB_VOLUMEDEVENDAS[[#This Row],[Produção]]-TB_VOLUMEDEVENDAS[[#This Row],[Exportação]]</f>
        <v>854</v>
      </c>
    </row>
    <row r="4025" spans="1:11" x14ac:dyDescent="0.2">
      <c r="A4025" s="56">
        <v>2</v>
      </c>
      <c r="B4025">
        <v>2016</v>
      </c>
      <c r="C4025" t="s">
        <v>17</v>
      </c>
      <c r="D4025" s="58">
        <v>42401</v>
      </c>
      <c r="E4025" s="30" t="s">
        <v>2</v>
      </c>
      <c r="F4025">
        <v>700</v>
      </c>
      <c r="G4025">
        <v>700</v>
      </c>
      <c r="H4025">
        <v>0</v>
      </c>
      <c r="I4025">
        <v>1509</v>
      </c>
      <c r="J4025">
        <v>526</v>
      </c>
      <c r="K4025">
        <f>TB_VOLUMEDEVENDAS[[#This Row],[Produção]]-TB_VOLUMEDEVENDAS[[#This Row],[Exportação]]</f>
        <v>983</v>
      </c>
    </row>
    <row r="4026" spans="1:11" x14ac:dyDescent="0.2">
      <c r="A4026" s="56">
        <v>3</v>
      </c>
      <c r="B4026">
        <v>2016</v>
      </c>
      <c r="C4026" t="s">
        <v>18</v>
      </c>
      <c r="D4026" s="58">
        <v>42430</v>
      </c>
      <c r="E4026" s="30" t="s">
        <v>2</v>
      </c>
      <c r="F4026">
        <v>987</v>
      </c>
      <c r="G4026">
        <v>986</v>
      </c>
      <c r="H4026">
        <v>1</v>
      </c>
      <c r="I4026">
        <v>1654</v>
      </c>
      <c r="J4026">
        <v>726</v>
      </c>
      <c r="K4026">
        <f>TB_VOLUMEDEVENDAS[[#This Row],[Produção]]-TB_VOLUMEDEVENDAS[[#This Row],[Exportação]]</f>
        <v>928</v>
      </c>
    </row>
    <row r="4027" spans="1:11" x14ac:dyDescent="0.2">
      <c r="A4027" s="56">
        <v>4</v>
      </c>
      <c r="B4027">
        <v>2016</v>
      </c>
      <c r="C4027" t="s">
        <v>19</v>
      </c>
      <c r="D4027" s="58">
        <v>42461</v>
      </c>
      <c r="E4027" s="30" t="s">
        <v>2</v>
      </c>
      <c r="F4027">
        <v>916</v>
      </c>
      <c r="G4027">
        <v>915</v>
      </c>
      <c r="H4027">
        <v>1</v>
      </c>
      <c r="I4027">
        <v>1585</v>
      </c>
      <c r="J4027">
        <v>697</v>
      </c>
      <c r="K4027">
        <f>TB_VOLUMEDEVENDAS[[#This Row],[Produção]]-TB_VOLUMEDEVENDAS[[#This Row],[Exportação]]</f>
        <v>888</v>
      </c>
    </row>
    <row r="4028" spans="1:11" x14ac:dyDescent="0.2">
      <c r="A4028" s="56">
        <v>5</v>
      </c>
      <c r="B4028">
        <v>2016</v>
      </c>
      <c r="C4028" t="s">
        <v>20</v>
      </c>
      <c r="D4028" s="58">
        <v>42491</v>
      </c>
      <c r="E4028" s="30" t="s">
        <v>2</v>
      </c>
      <c r="F4028">
        <v>1065</v>
      </c>
      <c r="G4028">
        <v>1065</v>
      </c>
      <c r="H4028">
        <v>0</v>
      </c>
      <c r="I4028">
        <v>1491</v>
      </c>
      <c r="J4028">
        <v>635</v>
      </c>
      <c r="K4028">
        <f>TB_VOLUMEDEVENDAS[[#This Row],[Produção]]-TB_VOLUMEDEVENDAS[[#This Row],[Exportação]]</f>
        <v>856</v>
      </c>
    </row>
    <row r="4029" spans="1:11" x14ac:dyDescent="0.2">
      <c r="A4029" s="56">
        <v>6</v>
      </c>
      <c r="B4029">
        <v>2016</v>
      </c>
      <c r="C4029" t="s">
        <v>21</v>
      </c>
      <c r="D4029" s="58">
        <v>42522</v>
      </c>
      <c r="E4029" s="30" t="s">
        <v>2</v>
      </c>
      <c r="F4029">
        <v>982</v>
      </c>
      <c r="G4029">
        <v>982</v>
      </c>
      <c r="H4029">
        <v>0</v>
      </c>
      <c r="I4029">
        <v>1824</v>
      </c>
      <c r="J4029">
        <v>936</v>
      </c>
      <c r="K4029">
        <f>TB_VOLUMEDEVENDAS[[#This Row],[Produção]]-TB_VOLUMEDEVENDAS[[#This Row],[Exportação]]</f>
        <v>888</v>
      </c>
    </row>
    <row r="4030" spans="1:11" x14ac:dyDescent="0.2">
      <c r="A4030" s="56">
        <v>7</v>
      </c>
      <c r="B4030">
        <v>2016</v>
      </c>
      <c r="C4030" t="s">
        <v>22</v>
      </c>
      <c r="D4030" s="58">
        <v>42552</v>
      </c>
      <c r="E4030" s="30" t="s">
        <v>2</v>
      </c>
      <c r="F4030">
        <v>1701</v>
      </c>
      <c r="G4030">
        <v>1700</v>
      </c>
      <c r="H4030">
        <v>1</v>
      </c>
      <c r="I4030">
        <v>1635</v>
      </c>
      <c r="J4030">
        <v>1062</v>
      </c>
      <c r="K4030">
        <f>TB_VOLUMEDEVENDAS[[#This Row],[Produção]]-TB_VOLUMEDEVENDAS[[#This Row],[Exportação]]</f>
        <v>573</v>
      </c>
    </row>
    <row r="4031" spans="1:11" x14ac:dyDescent="0.2">
      <c r="A4031" s="56">
        <v>8</v>
      </c>
      <c r="B4031">
        <v>2016</v>
      </c>
      <c r="C4031" t="s">
        <v>23</v>
      </c>
      <c r="D4031" s="58">
        <v>42583</v>
      </c>
      <c r="E4031" s="30" t="s">
        <v>2</v>
      </c>
      <c r="F4031">
        <v>1216</v>
      </c>
      <c r="G4031">
        <v>1214</v>
      </c>
      <c r="H4031">
        <v>2</v>
      </c>
      <c r="I4031">
        <v>1464</v>
      </c>
      <c r="J4031">
        <v>986</v>
      </c>
      <c r="K4031">
        <f>TB_VOLUMEDEVENDAS[[#This Row],[Produção]]-TB_VOLUMEDEVENDAS[[#This Row],[Exportação]]</f>
        <v>478</v>
      </c>
    </row>
    <row r="4032" spans="1:11" x14ac:dyDescent="0.2">
      <c r="A4032" s="56">
        <v>9</v>
      </c>
      <c r="B4032">
        <v>2016</v>
      </c>
      <c r="C4032" t="s">
        <v>24</v>
      </c>
      <c r="D4032" s="58">
        <v>42614</v>
      </c>
      <c r="E4032" s="30" t="s">
        <v>2</v>
      </c>
      <c r="F4032">
        <v>701</v>
      </c>
      <c r="G4032">
        <v>700</v>
      </c>
      <c r="H4032">
        <v>1</v>
      </c>
      <c r="I4032">
        <v>2144</v>
      </c>
      <c r="J4032">
        <v>1094</v>
      </c>
      <c r="K4032">
        <f>TB_VOLUMEDEVENDAS[[#This Row],[Produção]]-TB_VOLUMEDEVENDAS[[#This Row],[Exportação]]</f>
        <v>1050</v>
      </c>
    </row>
    <row r="4033" spans="1:11" x14ac:dyDescent="0.2">
      <c r="A4033" s="56">
        <v>10</v>
      </c>
      <c r="B4033">
        <v>2016</v>
      </c>
      <c r="C4033" t="s">
        <v>25</v>
      </c>
      <c r="D4033" s="58">
        <v>42644</v>
      </c>
      <c r="E4033" s="30" t="s">
        <v>2</v>
      </c>
      <c r="F4033">
        <v>584</v>
      </c>
      <c r="G4033">
        <v>583</v>
      </c>
      <c r="H4033">
        <v>1</v>
      </c>
      <c r="I4033">
        <v>1654</v>
      </c>
      <c r="J4033">
        <v>1067</v>
      </c>
      <c r="K4033">
        <f>TB_VOLUMEDEVENDAS[[#This Row],[Produção]]-TB_VOLUMEDEVENDAS[[#This Row],[Exportação]]</f>
        <v>587</v>
      </c>
    </row>
    <row r="4034" spans="1:11" x14ac:dyDescent="0.2">
      <c r="A4034" s="56">
        <v>11</v>
      </c>
      <c r="B4034">
        <v>2016</v>
      </c>
      <c r="C4034" t="s">
        <v>26</v>
      </c>
      <c r="D4034" s="58">
        <v>42675</v>
      </c>
      <c r="E4034" s="30" t="s">
        <v>2</v>
      </c>
      <c r="F4034">
        <v>610</v>
      </c>
      <c r="G4034">
        <v>610</v>
      </c>
      <c r="H4034">
        <v>0</v>
      </c>
      <c r="I4034">
        <v>1596</v>
      </c>
      <c r="J4034">
        <v>735</v>
      </c>
      <c r="K4034">
        <f>TB_VOLUMEDEVENDAS[[#This Row],[Produção]]-TB_VOLUMEDEVENDAS[[#This Row],[Exportação]]</f>
        <v>861</v>
      </c>
    </row>
    <row r="4035" spans="1:11" x14ac:dyDescent="0.2">
      <c r="A4035" s="56">
        <v>12</v>
      </c>
      <c r="B4035">
        <v>2016</v>
      </c>
      <c r="C4035" t="s">
        <v>27</v>
      </c>
      <c r="D4035" s="58">
        <v>42705</v>
      </c>
      <c r="E4035" s="30" t="s">
        <v>2</v>
      </c>
      <c r="F4035">
        <v>666</v>
      </c>
      <c r="G4035">
        <v>666</v>
      </c>
      <c r="H4035">
        <v>0</v>
      </c>
      <c r="I4035">
        <v>973</v>
      </c>
      <c r="J4035">
        <v>979</v>
      </c>
      <c r="K4035">
        <f>TB_VOLUMEDEVENDAS[[#This Row],[Produção]]-TB_VOLUMEDEVENDAS[[#This Row],[Exportação]]</f>
        <v>-6</v>
      </c>
    </row>
    <row r="4036" spans="1:11" x14ac:dyDescent="0.2">
      <c r="A4036" s="56">
        <v>1</v>
      </c>
      <c r="B4036">
        <v>2017</v>
      </c>
      <c r="C4036" t="s">
        <v>16</v>
      </c>
      <c r="D4036" s="58">
        <v>42736</v>
      </c>
      <c r="E4036" s="30" t="s">
        <v>2</v>
      </c>
      <c r="F4036">
        <v>504</v>
      </c>
      <c r="G4036">
        <v>504</v>
      </c>
      <c r="H4036">
        <v>0</v>
      </c>
      <c r="I4036">
        <v>1069</v>
      </c>
      <c r="J4036">
        <v>388</v>
      </c>
      <c r="K4036">
        <f>TB_VOLUMEDEVENDAS[[#This Row],[Produção]]-TB_VOLUMEDEVENDAS[[#This Row],[Exportação]]</f>
        <v>681</v>
      </c>
    </row>
    <row r="4037" spans="1:11" x14ac:dyDescent="0.2">
      <c r="A4037" s="56">
        <v>2</v>
      </c>
      <c r="B4037">
        <v>2017</v>
      </c>
      <c r="C4037" t="s">
        <v>17</v>
      </c>
      <c r="D4037" s="58">
        <v>42767</v>
      </c>
      <c r="E4037" s="30" t="s">
        <v>2</v>
      </c>
      <c r="F4037">
        <v>428</v>
      </c>
      <c r="G4037">
        <v>428</v>
      </c>
      <c r="H4037">
        <v>0</v>
      </c>
      <c r="I4037">
        <v>1358</v>
      </c>
      <c r="J4037">
        <v>665</v>
      </c>
      <c r="K4037">
        <f>TB_VOLUMEDEVENDAS[[#This Row],[Produção]]-TB_VOLUMEDEVENDAS[[#This Row],[Exportação]]</f>
        <v>693</v>
      </c>
    </row>
    <row r="4038" spans="1:11" x14ac:dyDescent="0.2">
      <c r="A4038" s="56">
        <v>3</v>
      </c>
      <c r="B4038">
        <v>2017</v>
      </c>
      <c r="C4038" t="s">
        <v>18</v>
      </c>
      <c r="D4038" s="58">
        <v>42795</v>
      </c>
      <c r="E4038" s="30" t="s">
        <v>2</v>
      </c>
      <c r="F4038">
        <v>857</v>
      </c>
      <c r="G4038">
        <v>857</v>
      </c>
      <c r="H4038">
        <v>0</v>
      </c>
      <c r="I4038">
        <v>1686</v>
      </c>
      <c r="J4038">
        <v>583</v>
      </c>
      <c r="K4038">
        <f>TB_VOLUMEDEVENDAS[[#This Row],[Produção]]-TB_VOLUMEDEVENDAS[[#This Row],[Exportação]]</f>
        <v>1103</v>
      </c>
    </row>
    <row r="4039" spans="1:11" x14ac:dyDescent="0.2">
      <c r="A4039" s="56">
        <v>4</v>
      </c>
      <c r="B4039">
        <v>2017</v>
      </c>
      <c r="C4039" t="s">
        <v>19</v>
      </c>
      <c r="D4039" s="58">
        <v>42826</v>
      </c>
      <c r="E4039" s="30" t="s">
        <v>2</v>
      </c>
      <c r="F4039">
        <v>787</v>
      </c>
      <c r="G4039">
        <v>787</v>
      </c>
      <c r="H4039">
        <v>0</v>
      </c>
      <c r="I4039">
        <v>1492</v>
      </c>
      <c r="J4039">
        <v>556</v>
      </c>
      <c r="K4039">
        <f>TB_VOLUMEDEVENDAS[[#This Row],[Produção]]-TB_VOLUMEDEVENDAS[[#This Row],[Exportação]]</f>
        <v>936</v>
      </c>
    </row>
    <row r="4040" spans="1:11" x14ac:dyDescent="0.2">
      <c r="A4040" s="56">
        <v>5</v>
      </c>
      <c r="B4040">
        <v>2017</v>
      </c>
      <c r="C4040" t="s">
        <v>20</v>
      </c>
      <c r="D4040" s="58">
        <v>42856</v>
      </c>
      <c r="E4040" s="30" t="s">
        <v>2</v>
      </c>
      <c r="F4040">
        <v>1067</v>
      </c>
      <c r="G4040">
        <v>1067</v>
      </c>
      <c r="H4040">
        <v>0</v>
      </c>
      <c r="I4040">
        <v>2132</v>
      </c>
      <c r="J4040">
        <v>862</v>
      </c>
      <c r="K4040">
        <f>TB_VOLUMEDEVENDAS[[#This Row],[Produção]]-TB_VOLUMEDEVENDAS[[#This Row],[Exportação]]</f>
        <v>1270</v>
      </c>
    </row>
    <row r="4041" spans="1:11" x14ac:dyDescent="0.2">
      <c r="A4041" s="56">
        <v>6</v>
      </c>
      <c r="B4041">
        <v>2017</v>
      </c>
      <c r="C4041" t="s">
        <v>21</v>
      </c>
      <c r="D4041" s="58">
        <v>42887</v>
      </c>
      <c r="E4041" s="30" t="s">
        <v>2</v>
      </c>
      <c r="F4041">
        <v>1254</v>
      </c>
      <c r="G4041">
        <v>1254</v>
      </c>
      <c r="H4041">
        <v>0</v>
      </c>
      <c r="I4041">
        <v>2236</v>
      </c>
      <c r="J4041">
        <v>1050</v>
      </c>
      <c r="K4041">
        <f>TB_VOLUMEDEVENDAS[[#This Row],[Produção]]-TB_VOLUMEDEVENDAS[[#This Row],[Exportação]]</f>
        <v>1186</v>
      </c>
    </row>
    <row r="4042" spans="1:11" x14ac:dyDescent="0.2">
      <c r="A4042" s="56">
        <v>7</v>
      </c>
      <c r="B4042">
        <v>2017</v>
      </c>
      <c r="C4042" t="s">
        <v>22</v>
      </c>
      <c r="D4042" s="58">
        <v>42917</v>
      </c>
      <c r="E4042" s="30" t="s">
        <v>2</v>
      </c>
      <c r="F4042">
        <v>1242</v>
      </c>
      <c r="G4042">
        <v>1242</v>
      </c>
      <c r="H4042">
        <v>0</v>
      </c>
      <c r="I4042">
        <v>2276</v>
      </c>
      <c r="J4042">
        <v>743</v>
      </c>
      <c r="K4042">
        <f>TB_VOLUMEDEVENDAS[[#This Row],[Produção]]-TB_VOLUMEDEVENDAS[[#This Row],[Exportação]]</f>
        <v>1533</v>
      </c>
    </row>
    <row r="4043" spans="1:11" x14ac:dyDescent="0.2">
      <c r="A4043" s="56">
        <v>8</v>
      </c>
      <c r="B4043">
        <v>2017</v>
      </c>
      <c r="C4043" t="s">
        <v>23</v>
      </c>
      <c r="D4043" s="58">
        <v>42948</v>
      </c>
      <c r="E4043" s="30" t="s">
        <v>2</v>
      </c>
      <c r="F4043">
        <v>1558</v>
      </c>
      <c r="G4043">
        <v>1558</v>
      </c>
      <c r="H4043">
        <v>0</v>
      </c>
      <c r="I4043">
        <v>2192</v>
      </c>
      <c r="J4043">
        <v>863</v>
      </c>
      <c r="K4043">
        <f>TB_VOLUMEDEVENDAS[[#This Row],[Produção]]-TB_VOLUMEDEVENDAS[[#This Row],[Exportação]]</f>
        <v>1329</v>
      </c>
    </row>
    <row r="4044" spans="1:11" x14ac:dyDescent="0.2">
      <c r="A4044" s="56">
        <v>9</v>
      </c>
      <c r="B4044">
        <v>2017</v>
      </c>
      <c r="C4044" t="s">
        <v>24</v>
      </c>
      <c r="D4044" s="58">
        <v>42979</v>
      </c>
      <c r="E4044" s="30" t="s">
        <v>2</v>
      </c>
      <c r="F4044">
        <v>865</v>
      </c>
      <c r="G4044">
        <v>865</v>
      </c>
      <c r="H4044">
        <v>0</v>
      </c>
      <c r="I4044">
        <v>1687</v>
      </c>
      <c r="J4044">
        <v>995</v>
      </c>
      <c r="K4044">
        <f>TB_VOLUMEDEVENDAS[[#This Row],[Produção]]-TB_VOLUMEDEVENDAS[[#This Row],[Exportação]]</f>
        <v>692</v>
      </c>
    </row>
    <row r="4045" spans="1:11" x14ac:dyDescent="0.2">
      <c r="A4045" s="56">
        <v>10</v>
      </c>
      <c r="B4045">
        <v>2017</v>
      </c>
      <c r="C4045" t="s">
        <v>25</v>
      </c>
      <c r="D4045" s="58">
        <v>43009</v>
      </c>
      <c r="E4045" s="30" t="s">
        <v>2</v>
      </c>
      <c r="F4045">
        <v>886</v>
      </c>
      <c r="G4045">
        <v>886</v>
      </c>
      <c r="H4045">
        <v>0</v>
      </c>
      <c r="I4045">
        <v>1528</v>
      </c>
      <c r="J4045">
        <v>931</v>
      </c>
      <c r="K4045">
        <f>TB_VOLUMEDEVENDAS[[#This Row],[Produção]]-TB_VOLUMEDEVENDAS[[#This Row],[Exportação]]</f>
        <v>597</v>
      </c>
    </row>
    <row r="4046" spans="1:11" x14ac:dyDescent="0.2">
      <c r="A4046" s="56">
        <v>11</v>
      </c>
      <c r="B4046">
        <v>2017</v>
      </c>
      <c r="C4046" t="s">
        <v>26</v>
      </c>
      <c r="D4046" s="58">
        <v>43040</v>
      </c>
      <c r="E4046" s="30" t="s">
        <v>2</v>
      </c>
      <c r="F4046">
        <v>1086</v>
      </c>
      <c r="G4046">
        <v>1086</v>
      </c>
      <c r="H4046">
        <v>0</v>
      </c>
      <c r="I4046">
        <v>1665</v>
      </c>
      <c r="J4046">
        <v>666</v>
      </c>
      <c r="K4046">
        <f>TB_VOLUMEDEVENDAS[[#This Row],[Produção]]-TB_VOLUMEDEVENDAS[[#This Row],[Exportação]]</f>
        <v>999</v>
      </c>
    </row>
    <row r="4047" spans="1:11" x14ac:dyDescent="0.2">
      <c r="A4047" s="56">
        <v>12</v>
      </c>
      <c r="B4047">
        <v>2017</v>
      </c>
      <c r="C4047" t="s">
        <v>27</v>
      </c>
      <c r="D4047" s="58">
        <v>43070</v>
      </c>
      <c r="E4047" s="30" t="s">
        <v>2</v>
      </c>
      <c r="F4047">
        <v>1221</v>
      </c>
      <c r="G4047">
        <v>1220</v>
      </c>
      <c r="H4047">
        <v>1</v>
      </c>
      <c r="I4047">
        <v>1322</v>
      </c>
      <c r="J4047">
        <v>800</v>
      </c>
      <c r="K4047">
        <f>TB_VOLUMEDEVENDAS[[#This Row],[Produção]]-TB_VOLUMEDEVENDAS[[#This Row],[Exportação]]</f>
        <v>522</v>
      </c>
    </row>
    <row r="4048" spans="1:11" x14ac:dyDescent="0.2">
      <c r="A4048" s="56">
        <v>1</v>
      </c>
      <c r="B4048">
        <v>2018</v>
      </c>
      <c r="C4048" t="s">
        <v>16</v>
      </c>
      <c r="D4048" s="58">
        <v>43101</v>
      </c>
      <c r="E4048" s="30" t="s">
        <v>2</v>
      </c>
      <c r="F4048">
        <v>848</v>
      </c>
      <c r="G4048">
        <v>848</v>
      </c>
      <c r="H4048">
        <v>0</v>
      </c>
      <c r="I4048">
        <v>1945</v>
      </c>
      <c r="J4048">
        <v>577</v>
      </c>
      <c r="K4048">
        <f>TB_VOLUMEDEVENDAS[[#This Row],[Produção]]-TB_VOLUMEDEVENDAS[[#This Row],[Exportação]]</f>
        <v>1368</v>
      </c>
    </row>
    <row r="4049" spans="1:11" x14ac:dyDescent="0.2">
      <c r="A4049" s="56">
        <v>2</v>
      </c>
      <c r="B4049">
        <v>2018</v>
      </c>
      <c r="C4049" t="s">
        <v>17</v>
      </c>
      <c r="D4049" s="58">
        <v>43132</v>
      </c>
      <c r="E4049" s="30" t="s">
        <v>2</v>
      </c>
      <c r="F4049">
        <v>871</v>
      </c>
      <c r="G4049">
        <v>871</v>
      </c>
      <c r="H4049">
        <v>0</v>
      </c>
      <c r="I4049">
        <v>2108</v>
      </c>
      <c r="J4049">
        <v>850</v>
      </c>
      <c r="K4049">
        <f>TB_VOLUMEDEVENDAS[[#This Row],[Produção]]-TB_VOLUMEDEVENDAS[[#This Row],[Exportação]]</f>
        <v>1258</v>
      </c>
    </row>
    <row r="4050" spans="1:11" x14ac:dyDescent="0.2">
      <c r="A4050" s="56">
        <v>3</v>
      </c>
      <c r="B4050">
        <v>2018</v>
      </c>
      <c r="C4050" t="s">
        <v>18</v>
      </c>
      <c r="D4050" s="58">
        <v>43160</v>
      </c>
      <c r="E4050" s="30" t="s">
        <v>2</v>
      </c>
      <c r="F4050">
        <v>1039</v>
      </c>
      <c r="G4050">
        <v>1039</v>
      </c>
      <c r="H4050">
        <v>0</v>
      </c>
      <c r="I4050">
        <v>2833</v>
      </c>
      <c r="J4050">
        <v>1046</v>
      </c>
      <c r="K4050">
        <f>TB_VOLUMEDEVENDAS[[#This Row],[Produção]]-TB_VOLUMEDEVENDAS[[#This Row],[Exportação]]</f>
        <v>1787</v>
      </c>
    </row>
    <row r="4051" spans="1:11" x14ac:dyDescent="0.2">
      <c r="A4051" s="56">
        <v>4</v>
      </c>
      <c r="B4051">
        <v>2018</v>
      </c>
      <c r="C4051" t="s">
        <v>19</v>
      </c>
      <c r="D4051" s="58">
        <v>43191</v>
      </c>
      <c r="E4051" s="30" t="s">
        <v>2</v>
      </c>
      <c r="F4051">
        <v>926</v>
      </c>
      <c r="G4051">
        <v>926</v>
      </c>
      <c r="H4051">
        <v>0</v>
      </c>
      <c r="I4051">
        <v>3300</v>
      </c>
      <c r="J4051">
        <v>763</v>
      </c>
      <c r="K4051">
        <f>TB_VOLUMEDEVENDAS[[#This Row],[Produção]]-TB_VOLUMEDEVENDAS[[#This Row],[Exportação]]</f>
        <v>2537</v>
      </c>
    </row>
    <row r="4052" spans="1:11" x14ac:dyDescent="0.2">
      <c r="A4052" s="56">
        <v>5</v>
      </c>
      <c r="B4052">
        <v>2018</v>
      </c>
      <c r="C4052" t="s">
        <v>20</v>
      </c>
      <c r="D4052" s="58">
        <v>43221</v>
      </c>
      <c r="E4052" s="30" t="s">
        <v>2</v>
      </c>
      <c r="F4052">
        <v>980</v>
      </c>
      <c r="G4052">
        <v>980</v>
      </c>
      <c r="H4052">
        <v>0</v>
      </c>
      <c r="I4052">
        <v>1825</v>
      </c>
      <c r="J4052">
        <v>584</v>
      </c>
      <c r="K4052">
        <f>TB_VOLUMEDEVENDAS[[#This Row],[Produção]]-TB_VOLUMEDEVENDAS[[#This Row],[Exportação]]</f>
        <v>1241</v>
      </c>
    </row>
    <row r="4053" spans="1:11" x14ac:dyDescent="0.2">
      <c r="A4053" s="56">
        <v>6</v>
      </c>
      <c r="B4053">
        <v>2018</v>
      </c>
      <c r="C4053" t="s">
        <v>21</v>
      </c>
      <c r="D4053" s="58">
        <v>43252</v>
      </c>
      <c r="E4053" s="30" t="s">
        <v>2</v>
      </c>
      <c r="F4053">
        <v>909</v>
      </c>
      <c r="G4053">
        <v>906</v>
      </c>
      <c r="H4053">
        <v>3</v>
      </c>
      <c r="I4053">
        <v>2944</v>
      </c>
      <c r="J4053">
        <v>914</v>
      </c>
      <c r="K4053">
        <f>TB_VOLUMEDEVENDAS[[#This Row],[Produção]]-TB_VOLUMEDEVENDAS[[#This Row],[Exportação]]</f>
        <v>2030</v>
      </c>
    </row>
    <row r="4054" spans="1:11" x14ac:dyDescent="0.2">
      <c r="A4054" s="56">
        <v>7</v>
      </c>
      <c r="B4054">
        <v>2018</v>
      </c>
      <c r="C4054" t="s">
        <v>22</v>
      </c>
      <c r="D4054" s="58">
        <v>43282</v>
      </c>
      <c r="E4054" s="30" t="s">
        <v>2</v>
      </c>
      <c r="F4054">
        <v>1844</v>
      </c>
      <c r="G4054">
        <v>1844</v>
      </c>
      <c r="H4054">
        <v>0</v>
      </c>
      <c r="I4054">
        <v>2858</v>
      </c>
      <c r="J4054">
        <v>508</v>
      </c>
      <c r="K4054">
        <f>TB_VOLUMEDEVENDAS[[#This Row],[Produção]]-TB_VOLUMEDEVENDAS[[#This Row],[Exportação]]</f>
        <v>2350</v>
      </c>
    </row>
    <row r="4055" spans="1:11" x14ac:dyDescent="0.2">
      <c r="A4055" s="56">
        <v>8</v>
      </c>
      <c r="B4055">
        <v>2018</v>
      </c>
      <c r="C4055" t="s">
        <v>23</v>
      </c>
      <c r="D4055" s="58">
        <v>43313</v>
      </c>
      <c r="E4055" s="30" t="s">
        <v>2</v>
      </c>
      <c r="F4055">
        <v>1568</v>
      </c>
      <c r="G4055">
        <v>1568</v>
      </c>
      <c r="H4055">
        <v>0</v>
      </c>
      <c r="I4055">
        <v>2988</v>
      </c>
      <c r="J4055">
        <v>563</v>
      </c>
      <c r="K4055">
        <f>TB_VOLUMEDEVENDAS[[#This Row],[Produção]]-TB_VOLUMEDEVENDAS[[#This Row],[Exportação]]</f>
        <v>2425</v>
      </c>
    </row>
    <row r="4056" spans="1:11" x14ac:dyDescent="0.2">
      <c r="A4056" s="56">
        <v>9</v>
      </c>
      <c r="B4056">
        <v>2018</v>
      </c>
      <c r="C4056" t="s">
        <v>24</v>
      </c>
      <c r="D4056" s="58">
        <v>43344</v>
      </c>
      <c r="E4056" s="30" t="s">
        <v>2</v>
      </c>
      <c r="F4056">
        <v>1498</v>
      </c>
      <c r="G4056">
        <v>1498</v>
      </c>
      <c r="H4056">
        <v>0</v>
      </c>
      <c r="I4056">
        <v>2250</v>
      </c>
      <c r="J4056">
        <v>661</v>
      </c>
      <c r="K4056">
        <f>TB_VOLUMEDEVENDAS[[#This Row],[Produção]]-TB_VOLUMEDEVENDAS[[#This Row],[Exportação]]</f>
        <v>1589</v>
      </c>
    </row>
    <row r="4057" spans="1:11" x14ac:dyDescent="0.2">
      <c r="A4057" s="56">
        <v>10</v>
      </c>
      <c r="B4057">
        <v>2018</v>
      </c>
      <c r="C4057" t="s">
        <v>25</v>
      </c>
      <c r="D4057" s="58">
        <v>43374</v>
      </c>
      <c r="E4057" s="30" t="s">
        <v>2</v>
      </c>
      <c r="F4057">
        <v>1676</v>
      </c>
      <c r="G4057">
        <v>1676</v>
      </c>
      <c r="H4057">
        <v>0</v>
      </c>
      <c r="I4057">
        <v>2310</v>
      </c>
      <c r="J4057">
        <v>649</v>
      </c>
      <c r="K4057">
        <f>TB_VOLUMEDEVENDAS[[#This Row],[Produção]]-TB_VOLUMEDEVENDAS[[#This Row],[Exportação]]</f>
        <v>1661</v>
      </c>
    </row>
    <row r="4058" spans="1:11" x14ac:dyDescent="0.2">
      <c r="A4058" s="56">
        <v>11</v>
      </c>
      <c r="B4058">
        <v>2018</v>
      </c>
      <c r="C4058" t="s">
        <v>26</v>
      </c>
      <c r="D4058" s="58">
        <v>43405</v>
      </c>
      <c r="E4058" s="30" t="s">
        <v>2</v>
      </c>
      <c r="F4058">
        <v>1457</v>
      </c>
      <c r="G4058">
        <v>1457</v>
      </c>
      <c r="H4058">
        <v>0</v>
      </c>
      <c r="I4058">
        <v>2069</v>
      </c>
      <c r="J4058">
        <v>1112</v>
      </c>
      <c r="K4058">
        <f>TB_VOLUMEDEVENDAS[[#This Row],[Produção]]-TB_VOLUMEDEVENDAS[[#This Row],[Exportação]]</f>
        <v>957</v>
      </c>
    </row>
    <row r="4059" spans="1:11" x14ac:dyDescent="0.2">
      <c r="A4059" s="56">
        <v>12</v>
      </c>
      <c r="B4059">
        <v>2018</v>
      </c>
      <c r="C4059" t="s">
        <v>27</v>
      </c>
      <c r="D4059" s="58">
        <v>43435</v>
      </c>
      <c r="E4059" s="30" t="s">
        <v>2</v>
      </c>
      <c r="F4059">
        <v>1465</v>
      </c>
      <c r="G4059">
        <v>1465</v>
      </c>
      <c r="H4059">
        <v>0</v>
      </c>
      <c r="I4059">
        <v>1106</v>
      </c>
      <c r="J4059">
        <v>874</v>
      </c>
      <c r="K4059">
        <f>TB_VOLUMEDEVENDAS[[#This Row],[Produção]]-TB_VOLUMEDEVENDAS[[#This Row],[Exportação]]</f>
        <v>232</v>
      </c>
    </row>
    <row r="4060" spans="1:11" x14ac:dyDescent="0.2">
      <c r="A4060" s="56">
        <v>1</v>
      </c>
      <c r="B4060">
        <v>2019</v>
      </c>
      <c r="C4060" t="s">
        <v>16</v>
      </c>
      <c r="D4060" s="58">
        <v>43466</v>
      </c>
      <c r="E4060" s="30" t="s">
        <v>2</v>
      </c>
      <c r="F4060">
        <v>1598</v>
      </c>
      <c r="G4060">
        <v>1598</v>
      </c>
      <c r="H4060">
        <v>0</v>
      </c>
      <c r="I4060">
        <v>1919</v>
      </c>
      <c r="J4060">
        <v>348</v>
      </c>
      <c r="K4060">
        <f>TB_VOLUMEDEVENDAS[[#This Row],[Produção]]-TB_VOLUMEDEVENDAS[[#This Row],[Exportação]]</f>
        <v>1571</v>
      </c>
    </row>
    <row r="4061" spans="1:11" x14ac:dyDescent="0.2">
      <c r="A4061" s="56">
        <v>2</v>
      </c>
      <c r="B4061">
        <v>2019</v>
      </c>
      <c r="C4061" t="s">
        <v>17</v>
      </c>
      <c r="D4061" s="58">
        <v>43497</v>
      </c>
      <c r="E4061" s="30" t="s">
        <v>2</v>
      </c>
      <c r="F4061">
        <v>1492</v>
      </c>
      <c r="G4061">
        <v>1492</v>
      </c>
      <c r="H4061">
        <v>0</v>
      </c>
      <c r="I4061">
        <v>2526</v>
      </c>
      <c r="J4061">
        <v>711</v>
      </c>
      <c r="K4061">
        <f>TB_VOLUMEDEVENDAS[[#This Row],[Produção]]-TB_VOLUMEDEVENDAS[[#This Row],[Exportação]]</f>
        <v>1815</v>
      </c>
    </row>
    <row r="4062" spans="1:11" x14ac:dyDescent="0.2">
      <c r="A4062" s="56">
        <v>3</v>
      </c>
      <c r="B4062">
        <v>2019</v>
      </c>
      <c r="C4062" t="s">
        <v>18</v>
      </c>
      <c r="D4062" s="58">
        <v>43525</v>
      </c>
      <c r="E4062" s="30" t="s">
        <v>2</v>
      </c>
      <c r="F4062">
        <v>1590</v>
      </c>
      <c r="G4062">
        <v>1590</v>
      </c>
      <c r="H4062">
        <v>0</v>
      </c>
      <c r="I4062">
        <v>1671</v>
      </c>
      <c r="J4062">
        <v>1021</v>
      </c>
      <c r="K4062">
        <f>TB_VOLUMEDEVENDAS[[#This Row],[Produção]]-TB_VOLUMEDEVENDAS[[#This Row],[Exportação]]</f>
        <v>650</v>
      </c>
    </row>
    <row r="4063" spans="1:11" x14ac:dyDescent="0.2">
      <c r="A4063" s="56">
        <v>4</v>
      </c>
      <c r="B4063">
        <v>2019</v>
      </c>
      <c r="C4063" t="s">
        <v>19</v>
      </c>
      <c r="D4063" s="58">
        <v>43556</v>
      </c>
      <c r="E4063" s="30" t="s">
        <v>2</v>
      </c>
      <c r="F4063">
        <v>1711</v>
      </c>
      <c r="G4063">
        <v>1711</v>
      </c>
      <c r="H4063">
        <v>0</v>
      </c>
      <c r="I4063">
        <v>2798</v>
      </c>
      <c r="J4063">
        <v>563</v>
      </c>
      <c r="K4063">
        <f>TB_VOLUMEDEVENDAS[[#This Row],[Produção]]-TB_VOLUMEDEVENDAS[[#This Row],[Exportação]]</f>
        <v>2235</v>
      </c>
    </row>
    <row r="4064" spans="1:11" x14ac:dyDescent="0.2">
      <c r="A4064" s="56">
        <v>5</v>
      </c>
      <c r="B4064">
        <v>2019</v>
      </c>
      <c r="C4064" t="s">
        <v>20</v>
      </c>
      <c r="D4064" s="58">
        <v>43586</v>
      </c>
      <c r="E4064" s="30" t="s">
        <v>2</v>
      </c>
      <c r="F4064">
        <v>1713</v>
      </c>
      <c r="G4064">
        <v>1713</v>
      </c>
      <c r="H4064">
        <v>0</v>
      </c>
      <c r="I4064">
        <v>2775</v>
      </c>
      <c r="J4064">
        <v>551</v>
      </c>
      <c r="K4064">
        <f>TB_VOLUMEDEVENDAS[[#This Row],[Produção]]-TB_VOLUMEDEVENDAS[[#This Row],[Exportação]]</f>
        <v>2224</v>
      </c>
    </row>
    <row r="4065" spans="1:11" x14ac:dyDescent="0.2">
      <c r="A4065" s="56">
        <v>6</v>
      </c>
      <c r="B4065">
        <v>2019</v>
      </c>
      <c r="C4065" t="s">
        <v>21</v>
      </c>
      <c r="D4065" s="58">
        <v>43617</v>
      </c>
      <c r="E4065" s="30" t="s">
        <v>2</v>
      </c>
      <c r="F4065">
        <v>1515</v>
      </c>
      <c r="G4065">
        <v>1515</v>
      </c>
      <c r="H4065">
        <v>0</v>
      </c>
      <c r="I4065">
        <v>2375</v>
      </c>
      <c r="J4065">
        <v>603</v>
      </c>
      <c r="K4065">
        <f>TB_VOLUMEDEVENDAS[[#This Row],[Produção]]-TB_VOLUMEDEVENDAS[[#This Row],[Exportação]]</f>
        <v>1772</v>
      </c>
    </row>
    <row r="4066" spans="1:11" x14ac:dyDescent="0.2">
      <c r="A4066" s="56">
        <v>7</v>
      </c>
      <c r="B4066">
        <v>2019</v>
      </c>
      <c r="C4066" t="s">
        <v>22</v>
      </c>
      <c r="D4066" s="58">
        <v>43647</v>
      </c>
      <c r="E4066" s="30" t="s">
        <v>2</v>
      </c>
      <c r="F4066">
        <v>1811</v>
      </c>
      <c r="G4066">
        <v>1811</v>
      </c>
      <c r="H4066">
        <v>0</v>
      </c>
      <c r="I4066">
        <v>2640</v>
      </c>
      <c r="J4066">
        <v>512</v>
      </c>
      <c r="K4066">
        <f>TB_VOLUMEDEVENDAS[[#This Row],[Produção]]-TB_VOLUMEDEVENDAS[[#This Row],[Exportação]]</f>
        <v>2128</v>
      </c>
    </row>
    <row r="4067" spans="1:11" x14ac:dyDescent="0.2">
      <c r="A4067" s="56">
        <v>8</v>
      </c>
      <c r="B4067">
        <v>2019</v>
      </c>
      <c r="C4067" t="s">
        <v>23</v>
      </c>
      <c r="D4067" s="58">
        <v>43678</v>
      </c>
      <c r="E4067" s="30" t="s">
        <v>2</v>
      </c>
      <c r="F4067">
        <v>2030</v>
      </c>
      <c r="G4067">
        <v>2030</v>
      </c>
      <c r="H4067">
        <v>0</v>
      </c>
      <c r="I4067">
        <v>2666</v>
      </c>
      <c r="J4067">
        <v>446</v>
      </c>
      <c r="K4067">
        <f>TB_VOLUMEDEVENDAS[[#This Row],[Produção]]-TB_VOLUMEDEVENDAS[[#This Row],[Exportação]]</f>
        <v>2220</v>
      </c>
    </row>
    <row r="4068" spans="1:11" x14ac:dyDescent="0.2">
      <c r="A4068" s="56">
        <v>9</v>
      </c>
      <c r="B4068">
        <v>2019</v>
      </c>
      <c r="C4068" t="s">
        <v>24</v>
      </c>
      <c r="D4068" s="58">
        <v>43709</v>
      </c>
      <c r="E4068" s="30" t="s">
        <v>2</v>
      </c>
      <c r="F4068">
        <v>1736</v>
      </c>
      <c r="G4068">
        <v>1736</v>
      </c>
      <c r="H4068">
        <v>0</v>
      </c>
      <c r="I4068">
        <v>2413</v>
      </c>
      <c r="J4068">
        <v>464</v>
      </c>
      <c r="K4068">
        <f>TB_VOLUMEDEVENDAS[[#This Row],[Produção]]-TB_VOLUMEDEVENDAS[[#This Row],[Exportação]]</f>
        <v>1949</v>
      </c>
    </row>
    <row r="4069" spans="1:11" x14ac:dyDescent="0.2">
      <c r="A4069" s="56">
        <v>10</v>
      </c>
      <c r="B4069">
        <v>2019</v>
      </c>
      <c r="C4069" t="s">
        <v>25</v>
      </c>
      <c r="D4069" s="58">
        <v>43739</v>
      </c>
      <c r="E4069" s="30" t="s">
        <v>2</v>
      </c>
      <c r="F4069">
        <v>2157</v>
      </c>
      <c r="G4069">
        <v>2157</v>
      </c>
      <c r="H4069">
        <v>0</v>
      </c>
      <c r="I4069">
        <v>2650</v>
      </c>
      <c r="J4069">
        <v>497</v>
      </c>
      <c r="K4069">
        <f>TB_VOLUMEDEVENDAS[[#This Row],[Produção]]-TB_VOLUMEDEVENDAS[[#This Row],[Exportação]]</f>
        <v>2153</v>
      </c>
    </row>
    <row r="4070" spans="1:11" x14ac:dyDescent="0.2">
      <c r="A4070" s="56">
        <v>11</v>
      </c>
      <c r="B4070">
        <v>2019</v>
      </c>
      <c r="C4070" t="s">
        <v>26</v>
      </c>
      <c r="D4070" s="58">
        <v>43770</v>
      </c>
      <c r="E4070" s="30" t="s">
        <v>2</v>
      </c>
      <c r="F4070">
        <v>1656</v>
      </c>
      <c r="G4070">
        <v>1655</v>
      </c>
      <c r="H4070">
        <v>1</v>
      </c>
      <c r="I4070">
        <v>2046</v>
      </c>
      <c r="J4070">
        <v>645</v>
      </c>
      <c r="K4070">
        <f>TB_VOLUMEDEVENDAS[[#This Row],[Produção]]-TB_VOLUMEDEVENDAS[[#This Row],[Exportação]]</f>
        <v>1401</v>
      </c>
    </row>
    <row r="4071" spans="1:11" x14ac:dyDescent="0.2">
      <c r="A4071" s="56">
        <v>12</v>
      </c>
      <c r="B4071">
        <v>2019</v>
      </c>
      <c r="C4071" t="s">
        <v>27</v>
      </c>
      <c r="D4071" s="58">
        <v>43800</v>
      </c>
      <c r="E4071" s="30" t="s">
        <v>2</v>
      </c>
      <c r="F4071">
        <v>1923</v>
      </c>
      <c r="G4071">
        <v>1923</v>
      </c>
      <c r="H4071">
        <v>0</v>
      </c>
      <c r="I4071">
        <v>1192</v>
      </c>
      <c r="J4071">
        <v>775</v>
      </c>
      <c r="K4071">
        <f>TB_VOLUMEDEVENDAS[[#This Row],[Produção]]-TB_VOLUMEDEVENDAS[[#This Row],[Exportação]]</f>
        <v>417</v>
      </c>
    </row>
    <row r="4072" spans="1:11" x14ac:dyDescent="0.2">
      <c r="A4072" s="56">
        <v>1</v>
      </c>
      <c r="B4072">
        <v>2020</v>
      </c>
      <c r="C4072" t="s">
        <v>16</v>
      </c>
      <c r="D4072" s="58">
        <v>43831</v>
      </c>
      <c r="E4072" s="30" t="s">
        <v>2</v>
      </c>
      <c r="F4072">
        <v>1492</v>
      </c>
      <c r="G4072">
        <v>1492</v>
      </c>
      <c r="H4072">
        <v>0</v>
      </c>
      <c r="I4072">
        <v>1426</v>
      </c>
      <c r="J4072">
        <v>266</v>
      </c>
      <c r="K4072">
        <f>TB_VOLUMEDEVENDAS[[#This Row],[Produção]]-TB_VOLUMEDEVENDAS[[#This Row],[Exportação]]</f>
        <v>1160</v>
      </c>
    </row>
    <row r="4073" spans="1:11" x14ac:dyDescent="0.2">
      <c r="A4073" s="56">
        <v>2</v>
      </c>
      <c r="B4073">
        <v>2020</v>
      </c>
      <c r="C4073" t="s">
        <v>17</v>
      </c>
      <c r="D4073" s="58">
        <v>43862</v>
      </c>
      <c r="E4073" s="30" t="s">
        <v>2</v>
      </c>
      <c r="F4073">
        <v>1286</v>
      </c>
      <c r="G4073">
        <v>1286</v>
      </c>
      <c r="H4073">
        <v>0</v>
      </c>
      <c r="I4073">
        <v>2556</v>
      </c>
      <c r="J4073">
        <v>436</v>
      </c>
      <c r="K4073">
        <f>TB_VOLUMEDEVENDAS[[#This Row],[Produção]]-TB_VOLUMEDEVENDAS[[#This Row],[Exportação]]</f>
        <v>2120</v>
      </c>
    </row>
    <row r="4074" spans="1:11" x14ac:dyDescent="0.2">
      <c r="A4074" s="56">
        <v>3</v>
      </c>
      <c r="B4074">
        <v>2020</v>
      </c>
      <c r="C4074" t="s">
        <v>18</v>
      </c>
      <c r="D4074" s="58">
        <v>43891</v>
      </c>
      <c r="E4074" s="30" t="s">
        <v>2</v>
      </c>
      <c r="F4074">
        <v>883</v>
      </c>
      <c r="G4074">
        <v>883</v>
      </c>
      <c r="H4074">
        <v>0</v>
      </c>
      <c r="I4074">
        <v>1992</v>
      </c>
      <c r="J4074">
        <v>307</v>
      </c>
      <c r="K4074">
        <f>TB_VOLUMEDEVENDAS[[#This Row],[Produção]]-TB_VOLUMEDEVENDAS[[#This Row],[Exportação]]</f>
        <v>1685</v>
      </c>
    </row>
    <row r="4075" spans="1:11" x14ac:dyDescent="0.2">
      <c r="A4075" s="56">
        <v>4</v>
      </c>
      <c r="B4075">
        <v>2020</v>
      </c>
      <c r="C4075" t="s">
        <v>19</v>
      </c>
      <c r="D4075" s="58">
        <v>43922</v>
      </c>
      <c r="E4075" s="30" t="s">
        <v>2</v>
      </c>
      <c r="F4075">
        <v>320</v>
      </c>
      <c r="G4075">
        <v>320</v>
      </c>
      <c r="H4075">
        <v>0</v>
      </c>
      <c r="I4075">
        <v>396</v>
      </c>
      <c r="J4075">
        <v>70</v>
      </c>
      <c r="K4075">
        <f>TB_VOLUMEDEVENDAS[[#This Row],[Produção]]-TB_VOLUMEDEVENDAS[[#This Row],[Exportação]]</f>
        <v>326</v>
      </c>
    </row>
    <row r="4076" spans="1:11" x14ac:dyDescent="0.2">
      <c r="A4076" s="56">
        <v>5</v>
      </c>
      <c r="B4076">
        <v>2020</v>
      </c>
      <c r="C4076" t="s">
        <v>20</v>
      </c>
      <c r="D4076" s="58">
        <v>43952</v>
      </c>
      <c r="E4076" s="30" t="s">
        <v>2</v>
      </c>
      <c r="F4076">
        <v>666</v>
      </c>
      <c r="G4076">
        <v>666</v>
      </c>
      <c r="H4076">
        <v>0</v>
      </c>
      <c r="I4076">
        <v>1219</v>
      </c>
      <c r="J4076">
        <v>266</v>
      </c>
      <c r="K4076">
        <f>TB_VOLUMEDEVENDAS[[#This Row],[Produção]]-TB_VOLUMEDEVENDAS[[#This Row],[Exportação]]</f>
        <v>953</v>
      </c>
    </row>
    <row r="4077" spans="1:11" x14ac:dyDescent="0.2">
      <c r="A4077" s="56">
        <v>6</v>
      </c>
      <c r="B4077">
        <v>2020</v>
      </c>
      <c r="C4077" t="s">
        <v>21</v>
      </c>
      <c r="D4077" s="58">
        <v>43983</v>
      </c>
      <c r="E4077" s="30" t="s">
        <v>2</v>
      </c>
      <c r="F4077">
        <v>1069</v>
      </c>
      <c r="G4077">
        <v>1069</v>
      </c>
      <c r="H4077">
        <v>0</v>
      </c>
      <c r="I4077">
        <v>1385</v>
      </c>
      <c r="J4077">
        <v>381</v>
      </c>
      <c r="K4077">
        <f>TB_VOLUMEDEVENDAS[[#This Row],[Produção]]-TB_VOLUMEDEVENDAS[[#This Row],[Exportação]]</f>
        <v>1004</v>
      </c>
    </row>
    <row r="4078" spans="1:11" x14ac:dyDescent="0.2">
      <c r="A4078" s="56">
        <v>7</v>
      </c>
      <c r="B4078">
        <v>2020</v>
      </c>
      <c r="C4078" t="s">
        <v>22</v>
      </c>
      <c r="D4078" s="58">
        <v>44013</v>
      </c>
      <c r="E4078" s="30" t="s">
        <v>2</v>
      </c>
      <c r="F4078">
        <v>1523</v>
      </c>
      <c r="G4078">
        <v>1523</v>
      </c>
      <c r="H4078">
        <v>0</v>
      </c>
      <c r="I4078">
        <v>1601</v>
      </c>
      <c r="J4078">
        <v>561</v>
      </c>
      <c r="K4078">
        <f>TB_VOLUMEDEVENDAS[[#This Row],[Produção]]-TB_VOLUMEDEVENDAS[[#This Row],[Exportação]]</f>
        <v>1040</v>
      </c>
    </row>
    <row r="4079" spans="1:11" x14ac:dyDescent="0.2">
      <c r="A4079" s="56">
        <v>8</v>
      </c>
      <c r="B4079">
        <v>2020</v>
      </c>
      <c r="C4079" t="s">
        <v>23</v>
      </c>
      <c r="D4079" s="58">
        <v>44044</v>
      </c>
      <c r="E4079" s="30" t="s">
        <v>2</v>
      </c>
      <c r="F4079">
        <v>1497</v>
      </c>
      <c r="G4079">
        <v>1497</v>
      </c>
      <c r="H4079">
        <v>0</v>
      </c>
      <c r="I4079">
        <v>1350</v>
      </c>
      <c r="J4079">
        <v>236</v>
      </c>
      <c r="K4079">
        <f>TB_VOLUMEDEVENDAS[[#This Row],[Produção]]-TB_VOLUMEDEVENDAS[[#This Row],[Exportação]]</f>
        <v>1114</v>
      </c>
    </row>
    <row r="4080" spans="1:11" x14ac:dyDescent="0.2">
      <c r="A4080" s="56">
        <v>9</v>
      </c>
      <c r="B4080">
        <v>2020</v>
      </c>
      <c r="C4080" t="s">
        <v>24</v>
      </c>
      <c r="D4080" s="58">
        <v>44075</v>
      </c>
      <c r="E4080" s="30" t="s">
        <v>2</v>
      </c>
      <c r="F4080">
        <v>1234</v>
      </c>
      <c r="G4080">
        <v>1234</v>
      </c>
      <c r="H4080">
        <v>0</v>
      </c>
      <c r="I4080">
        <v>1959</v>
      </c>
      <c r="J4080">
        <v>294</v>
      </c>
      <c r="K4080">
        <f>TB_VOLUMEDEVENDAS[[#This Row],[Produção]]-TB_VOLUMEDEVENDAS[[#This Row],[Exportação]]</f>
        <v>1665</v>
      </c>
    </row>
    <row r="4081" spans="1:11" x14ac:dyDescent="0.2">
      <c r="A4081" s="56">
        <v>10</v>
      </c>
      <c r="B4081">
        <v>2020</v>
      </c>
      <c r="C4081" t="s">
        <v>25</v>
      </c>
      <c r="D4081" s="58">
        <v>44105</v>
      </c>
      <c r="E4081" s="30" t="s">
        <v>2</v>
      </c>
      <c r="F4081">
        <v>1436</v>
      </c>
      <c r="G4081">
        <v>1436</v>
      </c>
      <c r="H4081">
        <v>0</v>
      </c>
      <c r="I4081">
        <v>1807</v>
      </c>
      <c r="J4081">
        <v>482</v>
      </c>
      <c r="K4081">
        <f>TB_VOLUMEDEVENDAS[[#This Row],[Produção]]-TB_VOLUMEDEVENDAS[[#This Row],[Exportação]]</f>
        <v>1325</v>
      </c>
    </row>
    <row r="4082" spans="1:11" x14ac:dyDescent="0.2">
      <c r="A4082" s="56">
        <v>11</v>
      </c>
      <c r="B4082">
        <v>2020</v>
      </c>
      <c r="C4082" t="s">
        <v>26</v>
      </c>
      <c r="D4082" s="58">
        <v>44136</v>
      </c>
      <c r="E4082" s="30" t="s">
        <v>2</v>
      </c>
      <c r="F4082">
        <v>1389</v>
      </c>
      <c r="G4082">
        <v>1389</v>
      </c>
      <c r="H4082">
        <v>0</v>
      </c>
      <c r="I4082">
        <v>1705</v>
      </c>
      <c r="J4082">
        <v>328</v>
      </c>
      <c r="K4082">
        <f>TB_VOLUMEDEVENDAS[[#This Row],[Produção]]-TB_VOLUMEDEVENDAS[[#This Row],[Exportação]]</f>
        <v>1377</v>
      </c>
    </row>
    <row r="4083" spans="1:11" x14ac:dyDescent="0.2">
      <c r="A4083" s="56">
        <v>12</v>
      </c>
      <c r="B4083">
        <v>2020</v>
      </c>
      <c r="C4083" t="s">
        <v>27</v>
      </c>
      <c r="D4083" s="58">
        <v>44166</v>
      </c>
      <c r="E4083" s="30" t="s">
        <v>2</v>
      </c>
      <c r="F4083">
        <v>1145</v>
      </c>
      <c r="G4083">
        <v>1145</v>
      </c>
      <c r="H4083">
        <v>0</v>
      </c>
      <c r="I4083">
        <v>1009</v>
      </c>
      <c r="J4083">
        <v>492</v>
      </c>
      <c r="K4083">
        <f>TB_VOLUMEDEVENDAS[[#This Row],[Produção]]-TB_VOLUMEDEVENDAS[[#This Row],[Exportação]]</f>
        <v>517</v>
      </c>
    </row>
    <row r="4084" spans="1:11" x14ac:dyDescent="0.2">
      <c r="A4084" s="56">
        <v>1</v>
      </c>
      <c r="B4084">
        <v>2021</v>
      </c>
      <c r="C4084" t="s">
        <v>16</v>
      </c>
      <c r="D4084" s="58">
        <v>44197</v>
      </c>
      <c r="E4084" s="30" t="s">
        <v>2</v>
      </c>
      <c r="F4084">
        <v>1029</v>
      </c>
      <c r="G4084">
        <v>1029</v>
      </c>
      <c r="H4084">
        <v>0</v>
      </c>
      <c r="I4084">
        <v>1437</v>
      </c>
      <c r="J4084">
        <v>251</v>
      </c>
      <c r="K4084">
        <f>TB_VOLUMEDEVENDAS[[#This Row],[Produção]]-TB_VOLUMEDEVENDAS[[#This Row],[Exportação]]</f>
        <v>1186</v>
      </c>
    </row>
    <row r="4085" spans="1:11" x14ac:dyDescent="0.2">
      <c r="A4085" s="56">
        <v>2</v>
      </c>
      <c r="B4085">
        <v>2021</v>
      </c>
      <c r="C4085" t="s">
        <v>17</v>
      </c>
      <c r="D4085" s="58">
        <v>44228</v>
      </c>
      <c r="E4085" s="30" t="s">
        <v>2</v>
      </c>
      <c r="F4085">
        <v>1122</v>
      </c>
      <c r="G4085">
        <v>1122</v>
      </c>
      <c r="H4085">
        <v>0</v>
      </c>
      <c r="I4085">
        <v>1589</v>
      </c>
      <c r="J4085">
        <v>222</v>
      </c>
      <c r="K4085">
        <f>TB_VOLUMEDEVENDAS[[#This Row],[Produção]]-TB_VOLUMEDEVENDAS[[#This Row],[Exportação]]</f>
        <v>1367</v>
      </c>
    </row>
    <row r="4086" spans="1:11" x14ac:dyDescent="0.2">
      <c r="A4086" s="56">
        <v>3</v>
      </c>
      <c r="B4086">
        <v>2021</v>
      </c>
      <c r="C4086" t="s">
        <v>18</v>
      </c>
      <c r="D4086" s="58">
        <v>44256</v>
      </c>
      <c r="E4086" s="30" t="s">
        <v>2</v>
      </c>
      <c r="F4086">
        <v>1180</v>
      </c>
      <c r="G4086">
        <v>1180</v>
      </c>
      <c r="H4086">
        <v>0</v>
      </c>
      <c r="I4086">
        <v>2150</v>
      </c>
      <c r="J4086">
        <v>372</v>
      </c>
      <c r="K4086">
        <f>TB_VOLUMEDEVENDAS[[#This Row],[Produção]]-TB_VOLUMEDEVENDAS[[#This Row],[Exportação]]</f>
        <v>1778</v>
      </c>
    </row>
    <row r="4087" spans="1:11" x14ac:dyDescent="0.2">
      <c r="A4087" s="56">
        <v>4</v>
      </c>
      <c r="B4087">
        <v>2021</v>
      </c>
      <c r="C4087" t="s">
        <v>19</v>
      </c>
      <c r="D4087" s="58">
        <v>44287</v>
      </c>
      <c r="E4087" s="30" t="s">
        <v>2</v>
      </c>
      <c r="F4087">
        <v>1174</v>
      </c>
      <c r="G4087">
        <v>1174</v>
      </c>
      <c r="H4087">
        <v>0</v>
      </c>
      <c r="I4087">
        <v>1872</v>
      </c>
      <c r="J4087">
        <v>318</v>
      </c>
      <c r="K4087">
        <f>TB_VOLUMEDEVENDAS[[#This Row],[Produção]]-TB_VOLUMEDEVENDAS[[#This Row],[Exportação]]</f>
        <v>1554</v>
      </c>
    </row>
    <row r="4088" spans="1:11" x14ac:dyDescent="0.2">
      <c r="A4088" s="56">
        <v>5</v>
      </c>
      <c r="B4088">
        <v>2021</v>
      </c>
      <c r="C4088" t="s">
        <v>20</v>
      </c>
      <c r="D4088" s="58">
        <v>44317</v>
      </c>
      <c r="E4088" s="30" t="s">
        <v>2</v>
      </c>
      <c r="F4088">
        <v>1603</v>
      </c>
      <c r="G4088">
        <v>1603</v>
      </c>
      <c r="H4088">
        <v>0</v>
      </c>
      <c r="I4088">
        <v>1654</v>
      </c>
      <c r="J4088">
        <v>385</v>
      </c>
      <c r="K4088">
        <f>TB_VOLUMEDEVENDAS[[#This Row],[Produção]]-TB_VOLUMEDEVENDAS[[#This Row],[Exportação]]</f>
        <v>1269</v>
      </c>
    </row>
    <row r="4089" spans="1:11" x14ac:dyDescent="0.2">
      <c r="A4089" s="56">
        <v>6</v>
      </c>
      <c r="B4089">
        <v>2021</v>
      </c>
      <c r="C4089" t="s">
        <v>21</v>
      </c>
      <c r="D4089" s="58">
        <v>44348</v>
      </c>
      <c r="E4089" s="30" t="s">
        <v>2</v>
      </c>
      <c r="F4089">
        <v>1430</v>
      </c>
      <c r="G4089">
        <v>1430</v>
      </c>
      <c r="H4089">
        <v>0</v>
      </c>
      <c r="I4089">
        <v>1622</v>
      </c>
      <c r="J4089">
        <v>341</v>
      </c>
      <c r="K4089">
        <f>TB_VOLUMEDEVENDAS[[#This Row],[Produção]]-TB_VOLUMEDEVENDAS[[#This Row],[Exportação]]</f>
        <v>1281</v>
      </c>
    </row>
    <row r="4090" spans="1:11" x14ac:dyDescent="0.2">
      <c r="A4090" s="56">
        <v>7</v>
      </c>
      <c r="B4090">
        <v>2021</v>
      </c>
      <c r="C4090" t="s">
        <v>22</v>
      </c>
      <c r="D4090" s="58">
        <v>44378</v>
      </c>
      <c r="E4090" s="30" t="s">
        <v>2</v>
      </c>
      <c r="F4090">
        <v>1270</v>
      </c>
      <c r="G4090">
        <v>1270</v>
      </c>
      <c r="H4090">
        <v>0</v>
      </c>
      <c r="I4090">
        <v>1533</v>
      </c>
      <c r="J4090">
        <v>331</v>
      </c>
      <c r="K4090">
        <f>TB_VOLUMEDEVENDAS[[#This Row],[Produção]]-TB_VOLUMEDEVENDAS[[#This Row],[Exportação]]</f>
        <v>1202</v>
      </c>
    </row>
    <row r="4091" spans="1:11" x14ac:dyDescent="0.2">
      <c r="A4091" s="56">
        <v>8</v>
      </c>
      <c r="B4091">
        <v>2021</v>
      </c>
      <c r="C4091" t="s">
        <v>23</v>
      </c>
      <c r="D4091" s="58">
        <v>44409</v>
      </c>
      <c r="E4091" s="30" t="s">
        <v>2</v>
      </c>
      <c r="F4091">
        <v>1276</v>
      </c>
      <c r="G4091">
        <v>1276</v>
      </c>
      <c r="H4091">
        <v>0</v>
      </c>
      <c r="I4091">
        <v>1510</v>
      </c>
      <c r="J4091">
        <v>383</v>
      </c>
      <c r="K4091">
        <f>TB_VOLUMEDEVENDAS[[#This Row],[Produção]]-TB_VOLUMEDEVENDAS[[#This Row],[Exportação]]</f>
        <v>1127</v>
      </c>
    </row>
    <row r="4092" spans="1:11" x14ac:dyDescent="0.2">
      <c r="A4092" s="56">
        <v>9</v>
      </c>
      <c r="B4092">
        <v>2021</v>
      </c>
      <c r="C4092" t="s">
        <v>24</v>
      </c>
      <c r="D4092" s="58">
        <v>44440</v>
      </c>
      <c r="E4092" s="30" t="s">
        <v>2</v>
      </c>
      <c r="F4092">
        <v>854</v>
      </c>
      <c r="G4092">
        <v>854</v>
      </c>
      <c r="H4092">
        <v>0</v>
      </c>
      <c r="I4092">
        <v>1198</v>
      </c>
      <c r="J4092">
        <v>247</v>
      </c>
      <c r="K4092">
        <f>TB_VOLUMEDEVENDAS[[#This Row],[Produção]]-TB_VOLUMEDEVENDAS[[#This Row],[Exportação]]</f>
        <v>951</v>
      </c>
    </row>
    <row r="4093" spans="1:11" x14ac:dyDescent="0.2">
      <c r="A4093" s="56">
        <v>10</v>
      </c>
      <c r="B4093">
        <v>2021</v>
      </c>
      <c r="C4093" t="s">
        <v>25</v>
      </c>
      <c r="D4093" s="58">
        <v>44470</v>
      </c>
      <c r="E4093" s="30" t="s">
        <v>2</v>
      </c>
      <c r="F4093">
        <v>905</v>
      </c>
      <c r="G4093">
        <v>905</v>
      </c>
      <c r="H4093">
        <v>0</v>
      </c>
      <c r="I4093">
        <v>1304</v>
      </c>
      <c r="J4093">
        <v>311</v>
      </c>
      <c r="K4093">
        <f>TB_VOLUMEDEVENDAS[[#This Row],[Produção]]-TB_VOLUMEDEVENDAS[[#This Row],[Exportação]]</f>
        <v>993</v>
      </c>
    </row>
    <row r="4094" spans="1:11" x14ac:dyDescent="0.2">
      <c r="A4094" s="56">
        <v>11</v>
      </c>
      <c r="B4094">
        <v>2021</v>
      </c>
      <c r="C4094" t="s">
        <v>26</v>
      </c>
      <c r="D4094" s="58">
        <v>44501</v>
      </c>
      <c r="E4094" s="30" t="s">
        <v>2</v>
      </c>
      <c r="F4094">
        <v>1043</v>
      </c>
      <c r="G4094">
        <v>1043</v>
      </c>
      <c r="H4094">
        <v>0</v>
      </c>
      <c r="I4094">
        <v>1583</v>
      </c>
      <c r="J4094">
        <v>485</v>
      </c>
      <c r="K4094">
        <f>TB_VOLUMEDEVENDAS[[#This Row],[Produção]]-TB_VOLUMEDEVENDAS[[#This Row],[Exportação]]</f>
        <v>1098</v>
      </c>
    </row>
    <row r="4095" spans="1:11" x14ac:dyDescent="0.2">
      <c r="A4095" s="56">
        <v>12</v>
      </c>
      <c r="B4095">
        <v>2021</v>
      </c>
      <c r="C4095" t="s">
        <v>27</v>
      </c>
      <c r="D4095" s="58">
        <v>44531</v>
      </c>
      <c r="E4095" s="30" t="s">
        <v>2</v>
      </c>
      <c r="F4095">
        <v>1176</v>
      </c>
      <c r="G4095">
        <v>1174</v>
      </c>
      <c r="H4095">
        <v>2</v>
      </c>
      <c r="I4095">
        <v>1429</v>
      </c>
      <c r="J4095">
        <v>588</v>
      </c>
      <c r="K4095">
        <f>TB_VOLUMEDEVENDAS[[#This Row],[Produção]]-TB_VOLUMEDEVENDAS[[#This Row],[Exportação]]</f>
        <v>841</v>
      </c>
    </row>
    <row r="4096" spans="1:11" x14ac:dyDescent="0.2">
      <c r="A4096" s="56">
        <v>1</v>
      </c>
      <c r="B4096">
        <v>2022</v>
      </c>
      <c r="C4096" t="s">
        <v>16</v>
      </c>
      <c r="D4096" s="58">
        <v>44562</v>
      </c>
      <c r="E4096" s="30" t="s">
        <v>2</v>
      </c>
      <c r="F4096">
        <v>1039</v>
      </c>
      <c r="G4096">
        <v>1039</v>
      </c>
      <c r="H4096">
        <v>0</v>
      </c>
      <c r="I4096">
        <v>1325</v>
      </c>
      <c r="J4096">
        <v>345</v>
      </c>
      <c r="K4096">
        <f>TB_VOLUMEDEVENDAS[[#This Row],[Produção]]-TB_VOLUMEDEVENDAS[[#This Row],[Exportação]]</f>
        <v>980</v>
      </c>
    </row>
    <row r="4097" spans="1:11" x14ac:dyDescent="0.2">
      <c r="A4097" s="56">
        <v>2</v>
      </c>
      <c r="B4097">
        <v>2022</v>
      </c>
      <c r="C4097" t="s">
        <v>17</v>
      </c>
      <c r="D4097" s="58">
        <v>44593</v>
      </c>
      <c r="E4097" s="30" t="s">
        <v>2</v>
      </c>
      <c r="F4097">
        <v>921</v>
      </c>
      <c r="G4097">
        <v>921</v>
      </c>
      <c r="H4097">
        <v>0</v>
      </c>
      <c r="I4097">
        <v>1956</v>
      </c>
      <c r="J4097">
        <v>227</v>
      </c>
      <c r="K4097">
        <f>TB_VOLUMEDEVENDAS[[#This Row],[Produção]]-TB_VOLUMEDEVENDAS[[#This Row],[Exportação]]</f>
        <v>1729</v>
      </c>
    </row>
    <row r="4098" spans="1:11" x14ac:dyDescent="0.2">
      <c r="A4098" s="56">
        <v>3</v>
      </c>
      <c r="B4098">
        <v>2022</v>
      </c>
      <c r="C4098" t="s">
        <v>18</v>
      </c>
      <c r="D4098" s="58">
        <v>44621</v>
      </c>
      <c r="E4098" s="30" t="s">
        <v>2</v>
      </c>
      <c r="F4098">
        <v>1362</v>
      </c>
      <c r="G4098">
        <v>1362</v>
      </c>
      <c r="H4098">
        <v>0</v>
      </c>
      <c r="I4098">
        <v>2421</v>
      </c>
      <c r="J4098">
        <v>398</v>
      </c>
      <c r="K4098">
        <f>TB_VOLUMEDEVENDAS[[#This Row],[Produção]]-TB_VOLUMEDEVENDAS[[#This Row],[Exportação]]</f>
        <v>2023</v>
      </c>
    </row>
    <row r="4099" spans="1:11" x14ac:dyDescent="0.2">
      <c r="A4099" s="56">
        <v>4</v>
      </c>
      <c r="B4099">
        <v>2022</v>
      </c>
      <c r="C4099" t="s">
        <v>19</v>
      </c>
      <c r="D4099" s="58">
        <v>44652</v>
      </c>
      <c r="E4099" s="30" t="s">
        <v>2</v>
      </c>
      <c r="F4099">
        <v>1127</v>
      </c>
      <c r="G4099">
        <v>1127</v>
      </c>
      <c r="H4099">
        <v>0</v>
      </c>
      <c r="I4099">
        <v>1625</v>
      </c>
      <c r="J4099">
        <v>305</v>
      </c>
      <c r="K4099">
        <f>TB_VOLUMEDEVENDAS[[#This Row],[Produção]]-TB_VOLUMEDEVENDAS[[#This Row],[Exportação]]</f>
        <v>1320</v>
      </c>
    </row>
    <row r="4100" spans="1:11" x14ac:dyDescent="0.2">
      <c r="A4100" s="56">
        <v>5</v>
      </c>
      <c r="B4100">
        <v>2022</v>
      </c>
      <c r="C4100" t="s">
        <v>20</v>
      </c>
      <c r="D4100" s="58">
        <v>44682</v>
      </c>
      <c r="E4100" s="30" t="s">
        <v>2</v>
      </c>
      <c r="F4100">
        <v>1456</v>
      </c>
      <c r="G4100">
        <v>1456</v>
      </c>
      <c r="H4100">
        <v>0</v>
      </c>
      <c r="I4100">
        <v>3013</v>
      </c>
      <c r="J4100">
        <v>423</v>
      </c>
      <c r="K4100">
        <f>TB_VOLUMEDEVENDAS[[#This Row],[Produção]]-TB_VOLUMEDEVENDAS[[#This Row],[Exportação]]</f>
        <v>2590</v>
      </c>
    </row>
    <row r="4101" spans="1:11" x14ac:dyDescent="0.2">
      <c r="A4101" s="56">
        <v>6</v>
      </c>
      <c r="B4101">
        <v>2022</v>
      </c>
      <c r="C4101" t="s">
        <v>21</v>
      </c>
      <c r="D4101" s="58">
        <v>44713</v>
      </c>
      <c r="E4101" s="30" t="s">
        <v>2</v>
      </c>
      <c r="F4101">
        <v>1404</v>
      </c>
      <c r="G4101">
        <v>1404</v>
      </c>
      <c r="H4101">
        <v>0</v>
      </c>
      <c r="I4101">
        <v>2991</v>
      </c>
      <c r="J4101">
        <v>448</v>
      </c>
      <c r="K4101">
        <f>TB_VOLUMEDEVENDAS[[#This Row],[Produção]]-TB_VOLUMEDEVENDAS[[#This Row],[Exportação]]</f>
        <v>2543</v>
      </c>
    </row>
    <row r="4102" spans="1:11" x14ac:dyDescent="0.2">
      <c r="A4102" s="56">
        <v>7</v>
      </c>
      <c r="B4102">
        <v>2022</v>
      </c>
      <c r="C4102" t="s">
        <v>22</v>
      </c>
      <c r="D4102" s="58">
        <v>44743</v>
      </c>
      <c r="E4102" s="30" t="s">
        <v>2</v>
      </c>
      <c r="F4102">
        <v>1243</v>
      </c>
      <c r="G4102">
        <v>1242</v>
      </c>
      <c r="H4102">
        <v>1</v>
      </c>
      <c r="I4102">
        <v>3130</v>
      </c>
      <c r="J4102">
        <v>525</v>
      </c>
      <c r="K4102">
        <f>TB_VOLUMEDEVENDAS[[#This Row],[Produção]]-TB_VOLUMEDEVENDAS[[#This Row],[Exportação]]</f>
        <v>2605</v>
      </c>
    </row>
    <row r="4103" spans="1:11" x14ac:dyDescent="0.2">
      <c r="A4103" s="56">
        <v>8</v>
      </c>
      <c r="B4103">
        <v>2022</v>
      </c>
      <c r="C4103" t="s">
        <v>23</v>
      </c>
      <c r="D4103" s="58">
        <v>44774</v>
      </c>
      <c r="E4103" s="30" t="s">
        <v>2</v>
      </c>
      <c r="F4103">
        <v>1712</v>
      </c>
      <c r="G4103">
        <v>1712</v>
      </c>
      <c r="H4103">
        <v>0</v>
      </c>
      <c r="I4103">
        <v>3564</v>
      </c>
      <c r="J4103">
        <v>681</v>
      </c>
      <c r="K4103">
        <f>TB_VOLUMEDEVENDAS[[#This Row],[Produção]]-TB_VOLUMEDEVENDAS[[#This Row],[Exportação]]</f>
        <v>2883</v>
      </c>
    </row>
    <row r="4104" spans="1:11" x14ac:dyDescent="0.2">
      <c r="A4104" s="56">
        <v>9</v>
      </c>
      <c r="B4104">
        <v>2022</v>
      </c>
      <c r="C4104" t="s">
        <v>24</v>
      </c>
      <c r="D4104" s="58">
        <v>44805</v>
      </c>
      <c r="E4104" s="30" t="s">
        <v>2</v>
      </c>
      <c r="F4104">
        <v>1640</v>
      </c>
      <c r="G4104">
        <v>1640</v>
      </c>
      <c r="H4104">
        <v>0</v>
      </c>
      <c r="I4104">
        <v>3799</v>
      </c>
      <c r="J4104">
        <v>609</v>
      </c>
      <c r="K4104">
        <f>TB_VOLUMEDEVENDAS[[#This Row],[Produção]]-TB_VOLUMEDEVENDAS[[#This Row],[Exportação]]</f>
        <v>3190</v>
      </c>
    </row>
    <row r="4105" spans="1:11" x14ac:dyDescent="0.2">
      <c r="A4105" s="56">
        <v>10</v>
      </c>
      <c r="B4105">
        <v>2022</v>
      </c>
      <c r="C4105" t="s">
        <v>25</v>
      </c>
      <c r="D4105" s="58">
        <v>44835</v>
      </c>
      <c r="E4105" s="30" t="s">
        <v>2</v>
      </c>
      <c r="F4105">
        <v>1410</v>
      </c>
      <c r="G4105">
        <v>1410</v>
      </c>
      <c r="H4105">
        <v>0</v>
      </c>
      <c r="I4105">
        <v>3126</v>
      </c>
      <c r="J4105">
        <v>587</v>
      </c>
      <c r="K4105">
        <f>TB_VOLUMEDEVENDAS[[#This Row],[Produção]]-TB_VOLUMEDEVENDAS[[#This Row],[Exportação]]</f>
        <v>2539</v>
      </c>
    </row>
    <row r="4106" spans="1:11" x14ac:dyDescent="0.2">
      <c r="A4106" s="56">
        <v>11</v>
      </c>
      <c r="B4106">
        <v>2022</v>
      </c>
      <c r="C4106" t="s">
        <v>26</v>
      </c>
      <c r="D4106" s="58">
        <v>44866</v>
      </c>
      <c r="E4106" s="30" t="s">
        <v>2</v>
      </c>
      <c r="F4106">
        <v>1751</v>
      </c>
      <c r="G4106">
        <v>1751</v>
      </c>
      <c r="H4106">
        <v>0</v>
      </c>
      <c r="I4106">
        <v>2969</v>
      </c>
      <c r="J4106">
        <v>290</v>
      </c>
      <c r="K4106">
        <f>TB_VOLUMEDEVENDAS[[#This Row],[Produção]]-TB_VOLUMEDEVENDAS[[#This Row],[Exportação]]</f>
        <v>2679</v>
      </c>
    </row>
    <row r="4107" spans="1:11" x14ac:dyDescent="0.2">
      <c r="A4107" s="56">
        <v>12</v>
      </c>
      <c r="B4107">
        <v>2022</v>
      </c>
      <c r="C4107" t="s">
        <v>27</v>
      </c>
      <c r="D4107" s="58">
        <v>44896</v>
      </c>
      <c r="E4107" s="30" t="s">
        <v>2</v>
      </c>
      <c r="F4107">
        <v>2292</v>
      </c>
      <c r="G4107">
        <v>2292</v>
      </c>
      <c r="H4107">
        <v>0</v>
      </c>
      <c r="I4107">
        <v>1858</v>
      </c>
      <c r="J4107">
        <v>493</v>
      </c>
      <c r="K4107">
        <f>TB_VOLUMEDEVENDAS[[#This Row],[Produção]]-TB_VOLUMEDEVENDAS[[#This Row],[Exportação]]</f>
        <v>1365</v>
      </c>
    </row>
    <row r="4108" spans="1:11" x14ac:dyDescent="0.2">
      <c r="A4108" s="56">
        <v>1</v>
      </c>
      <c r="B4108">
        <v>2023</v>
      </c>
      <c r="C4108" t="s">
        <v>16</v>
      </c>
      <c r="D4108" s="58">
        <v>44927</v>
      </c>
      <c r="E4108" s="30" t="s">
        <v>2</v>
      </c>
      <c r="F4108">
        <v>1714</v>
      </c>
      <c r="G4108">
        <v>1711</v>
      </c>
      <c r="H4108">
        <v>3</v>
      </c>
      <c r="I4108">
        <v>782</v>
      </c>
      <c r="J4108">
        <v>290</v>
      </c>
      <c r="K4108">
        <f>TB_VOLUMEDEVENDAS[[#This Row],[Produção]]-TB_VOLUMEDEVENDAS[[#This Row],[Exportação]]</f>
        <v>492</v>
      </c>
    </row>
    <row r="4109" spans="1:11" x14ac:dyDescent="0.2">
      <c r="A4109" s="56">
        <v>2</v>
      </c>
      <c r="B4109">
        <v>2023</v>
      </c>
      <c r="C4109" t="s">
        <v>17</v>
      </c>
      <c r="D4109" s="58">
        <v>44958</v>
      </c>
      <c r="E4109" s="30" t="s">
        <v>2</v>
      </c>
      <c r="F4109">
        <v>1935</v>
      </c>
      <c r="G4109">
        <v>1935</v>
      </c>
      <c r="H4109">
        <v>0</v>
      </c>
      <c r="I4109">
        <v>1275</v>
      </c>
      <c r="J4109">
        <v>303</v>
      </c>
      <c r="K4109">
        <f>TB_VOLUMEDEVENDAS[[#This Row],[Produção]]-TB_VOLUMEDEVENDAS[[#This Row],[Exportação]]</f>
        <v>972</v>
      </c>
    </row>
    <row r="4110" spans="1:11" x14ac:dyDescent="0.2">
      <c r="A4110" s="56">
        <v>3</v>
      </c>
      <c r="B4110">
        <v>2023</v>
      </c>
      <c r="C4110" t="s">
        <v>18</v>
      </c>
      <c r="D4110" s="58">
        <v>44986</v>
      </c>
      <c r="E4110" s="30" t="s">
        <v>2</v>
      </c>
      <c r="F4110">
        <v>2570</v>
      </c>
      <c r="G4110">
        <v>2570</v>
      </c>
      <c r="H4110">
        <v>0</v>
      </c>
      <c r="I4110">
        <v>1958</v>
      </c>
      <c r="J4110">
        <v>215</v>
      </c>
      <c r="K4110">
        <f>TB_VOLUMEDEVENDAS[[#This Row],[Produção]]-TB_VOLUMEDEVENDAS[[#This Row],[Exportação]]</f>
        <v>1743</v>
      </c>
    </row>
    <row r="4111" spans="1:11" x14ac:dyDescent="0.2">
      <c r="A4111" s="56">
        <v>4</v>
      </c>
      <c r="B4111">
        <v>2023</v>
      </c>
      <c r="C4111" t="s">
        <v>19</v>
      </c>
      <c r="D4111" s="58">
        <v>45017</v>
      </c>
      <c r="E4111" s="30" t="s">
        <v>2</v>
      </c>
      <c r="F4111">
        <v>1409</v>
      </c>
      <c r="G4111">
        <v>1406</v>
      </c>
      <c r="H4111">
        <v>3</v>
      </c>
      <c r="I4111">
        <v>1628</v>
      </c>
      <c r="J4111">
        <v>334</v>
      </c>
      <c r="K4111">
        <f>TB_VOLUMEDEVENDAS[[#This Row],[Produção]]-TB_VOLUMEDEVENDAS[[#This Row],[Exportação]]</f>
        <v>1294</v>
      </c>
    </row>
    <row r="4112" spans="1:11" x14ac:dyDescent="0.2">
      <c r="A4112" s="56">
        <v>5</v>
      </c>
      <c r="B4112">
        <v>2023</v>
      </c>
      <c r="C4112" t="s">
        <v>20</v>
      </c>
      <c r="D4112" s="58">
        <v>45047</v>
      </c>
      <c r="E4112" s="30" t="s">
        <v>2</v>
      </c>
      <c r="F4112">
        <v>1920</v>
      </c>
      <c r="G4112">
        <v>1920</v>
      </c>
      <c r="H4112">
        <v>0</v>
      </c>
      <c r="I4112">
        <v>1947</v>
      </c>
      <c r="J4112">
        <v>424</v>
      </c>
      <c r="K4112">
        <f>TB_VOLUMEDEVENDAS[[#This Row],[Produção]]-TB_VOLUMEDEVENDAS[[#This Row],[Exportação]]</f>
        <v>1523</v>
      </c>
    </row>
    <row r="4113" spans="1:11" x14ac:dyDescent="0.2">
      <c r="A4113" s="56">
        <v>6</v>
      </c>
      <c r="B4113">
        <v>2023</v>
      </c>
      <c r="C4113" t="s">
        <v>21</v>
      </c>
      <c r="D4113" s="58">
        <v>45078</v>
      </c>
      <c r="E4113" s="30" t="s">
        <v>2</v>
      </c>
      <c r="F4113">
        <v>1774</v>
      </c>
      <c r="G4113">
        <v>1774</v>
      </c>
      <c r="H4113">
        <v>0</v>
      </c>
      <c r="I4113">
        <v>1949</v>
      </c>
      <c r="J4113">
        <v>683</v>
      </c>
      <c r="K4113">
        <f>TB_VOLUMEDEVENDAS[[#This Row],[Produção]]-TB_VOLUMEDEVENDAS[[#This Row],[Exportação]]</f>
        <v>1266</v>
      </c>
    </row>
    <row r="4114" spans="1:11" x14ac:dyDescent="0.2">
      <c r="A4114" s="56">
        <v>7</v>
      </c>
      <c r="B4114">
        <v>2023</v>
      </c>
      <c r="C4114" t="s">
        <v>22</v>
      </c>
      <c r="D4114" s="58">
        <v>45108</v>
      </c>
      <c r="E4114" s="30" t="s">
        <v>2</v>
      </c>
      <c r="F4114">
        <v>1502</v>
      </c>
      <c r="G4114">
        <v>1502</v>
      </c>
      <c r="H4114">
        <v>0</v>
      </c>
      <c r="I4114">
        <v>1903</v>
      </c>
      <c r="J4114">
        <v>527</v>
      </c>
      <c r="K4114">
        <f>TB_VOLUMEDEVENDAS[[#This Row],[Produção]]-TB_VOLUMEDEVENDAS[[#This Row],[Exportação]]</f>
        <v>1376</v>
      </c>
    </row>
    <row r="4115" spans="1:11" x14ac:dyDescent="0.2">
      <c r="A4115" s="56">
        <v>8</v>
      </c>
      <c r="B4115">
        <v>2023</v>
      </c>
      <c r="C4115" t="s">
        <v>23</v>
      </c>
      <c r="D4115" s="58">
        <v>45139</v>
      </c>
      <c r="E4115" s="30" t="s">
        <v>2</v>
      </c>
      <c r="F4115">
        <v>1461</v>
      </c>
      <c r="G4115">
        <v>1461</v>
      </c>
      <c r="H4115">
        <v>0</v>
      </c>
      <c r="I4115">
        <v>2048</v>
      </c>
      <c r="J4115">
        <v>499</v>
      </c>
      <c r="K4115">
        <f>TB_VOLUMEDEVENDAS[[#This Row],[Produção]]-TB_VOLUMEDEVENDAS[[#This Row],[Exportação]]</f>
        <v>1549</v>
      </c>
    </row>
    <row r="4116" spans="1:11" x14ac:dyDescent="0.2">
      <c r="A4116" s="56">
        <v>9</v>
      </c>
      <c r="B4116">
        <v>2023</v>
      </c>
      <c r="C4116" t="s">
        <v>24</v>
      </c>
      <c r="D4116" s="58">
        <v>45170</v>
      </c>
      <c r="E4116" s="30" t="s">
        <v>2</v>
      </c>
      <c r="F4116">
        <v>1503</v>
      </c>
      <c r="G4116">
        <v>1502</v>
      </c>
      <c r="H4116">
        <v>1</v>
      </c>
      <c r="I4116">
        <v>1865</v>
      </c>
      <c r="J4116">
        <v>461</v>
      </c>
      <c r="K4116">
        <f>TB_VOLUMEDEVENDAS[[#This Row],[Produção]]-TB_VOLUMEDEVENDAS[[#This Row],[Exportação]]</f>
        <v>1404</v>
      </c>
    </row>
    <row r="4117" spans="1:11" x14ac:dyDescent="0.2">
      <c r="A4117" s="56">
        <v>10</v>
      </c>
      <c r="B4117">
        <v>2023</v>
      </c>
      <c r="C4117" t="s">
        <v>25</v>
      </c>
      <c r="D4117" s="58">
        <v>45200</v>
      </c>
      <c r="E4117" s="30" t="s">
        <v>2</v>
      </c>
      <c r="F4117">
        <v>1582</v>
      </c>
      <c r="G4117">
        <v>1582</v>
      </c>
      <c r="H4117">
        <v>0</v>
      </c>
      <c r="I4117">
        <v>2098</v>
      </c>
      <c r="J4117">
        <v>409</v>
      </c>
      <c r="K4117">
        <f>TB_VOLUMEDEVENDAS[[#This Row],[Produção]]-TB_VOLUMEDEVENDAS[[#This Row],[Exportação]]</f>
        <v>1689</v>
      </c>
    </row>
    <row r="4118" spans="1:11" x14ac:dyDescent="0.2">
      <c r="A4118" s="56">
        <v>11</v>
      </c>
      <c r="B4118">
        <v>2023</v>
      </c>
      <c r="C4118" t="s">
        <v>26</v>
      </c>
      <c r="D4118" s="58">
        <v>45231</v>
      </c>
      <c r="E4118" s="30" t="s">
        <v>2</v>
      </c>
      <c r="F4118">
        <v>1586</v>
      </c>
      <c r="G4118">
        <v>1586</v>
      </c>
      <c r="H4118">
        <v>0</v>
      </c>
      <c r="I4118">
        <v>1887</v>
      </c>
      <c r="J4118">
        <v>414</v>
      </c>
      <c r="K4118">
        <f>TB_VOLUMEDEVENDAS[[#This Row],[Produção]]-TB_VOLUMEDEVENDAS[[#This Row],[Exportação]]</f>
        <v>1473</v>
      </c>
    </row>
    <row r="4119" spans="1:11" x14ac:dyDescent="0.2">
      <c r="A4119" s="56">
        <v>12</v>
      </c>
      <c r="B4119">
        <v>2023</v>
      </c>
      <c r="C4119" t="s">
        <v>27</v>
      </c>
      <c r="D4119" s="58">
        <v>45261</v>
      </c>
      <c r="E4119" s="30" t="s">
        <v>2</v>
      </c>
      <c r="F4119">
        <v>1479</v>
      </c>
      <c r="G4119">
        <v>1479</v>
      </c>
      <c r="H4119">
        <v>0</v>
      </c>
      <c r="I4119">
        <v>1258</v>
      </c>
      <c r="J4119">
        <v>415</v>
      </c>
      <c r="K4119">
        <f>TB_VOLUMEDEVENDAS[[#This Row],[Produção]]-TB_VOLUMEDEVENDAS[[#This Row],[Exportação]]</f>
        <v>843</v>
      </c>
    </row>
    <row r="4120" spans="1:11" x14ac:dyDescent="0.2">
      <c r="A4120" s="56">
        <v>1</v>
      </c>
      <c r="B4120">
        <v>2024</v>
      </c>
      <c r="C4120" t="s">
        <v>16</v>
      </c>
      <c r="D4120" s="58">
        <v>45292</v>
      </c>
      <c r="E4120" s="30" t="s">
        <v>2</v>
      </c>
      <c r="F4120">
        <v>1151</v>
      </c>
      <c r="G4120">
        <v>1151</v>
      </c>
      <c r="H4120">
        <v>0</v>
      </c>
      <c r="I4120">
        <v>1596</v>
      </c>
      <c r="J4120">
        <v>113</v>
      </c>
      <c r="K4120">
        <f>TB_VOLUMEDEVENDAS[[#This Row],[Produção]]-TB_VOLUMEDEVENDAS[[#This Row],[Exportação]]</f>
        <v>1483</v>
      </c>
    </row>
    <row r="4121" spans="1:11" x14ac:dyDescent="0.2">
      <c r="A4121" s="56">
        <v>2</v>
      </c>
      <c r="B4121">
        <v>2024</v>
      </c>
      <c r="C4121" t="s">
        <v>17</v>
      </c>
      <c r="D4121" s="58">
        <v>45323</v>
      </c>
      <c r="E4121" s="30" t="s">
        <v>2</v>
      </c>
      <c r="F4121">
        <v>1338</v>
      </c>
      <c r="G4121">
        <v>1337</v>
      </c>
      <c r="H4121">
        <v>1</v>
      </c>
      <c r="I4121">
        <v>2268</v>
      </c>
      <c r="J4121">
        <v>357</v>
      </c>
      <c r="K4121">
        <f>TB_VOLUMEDEVENDAS[[#This Row],[Produção]]-TB_VOLUMEDEVENDAS[[#This Row],[Exportação]]</f>
        <v>1911</v>
      </c>
    </row>
    <row r="4122" spans="1:11" x14ac:dyDescent="0.2">
      <c r="A4122" s="56">
        <v>3</v>
      </c>
      <c r="B4122">
        <v>2024</v>
      </c>
      <c r="C4122" t="s">
        <v>18</v>
      </c>
      <c r="D4122" s="58">
        <v>45352</v>
      </c>
      <c r="E4122" s="30" t="s">
        <v>2</v>
      </c>
      <c r="F4122">
        <v>1614</v>
      </c>
      <c r="G4122">
        <v>1613</v>
      </c>
      <c r="H4122">
        <v>1</v>
      </c>
      <c r="I4122">
        <v>2626</v>
      </c>
      <c r="J4122">
        <v>404</v>
      </c>
      <c r="K4122">
        <f>TB_VOLUMEDEVENDAS[[#This Row],[Produção]]-TB_VOLUMEDEVENDAS[[#This Row],[Exportação]]</f>
        <v>2222</v>
      </c>
    </row>
    <row r="4123" spans="1:11" x14ac:dyDescent="0.2">
      <c r="A4123" s="56">
        <v>4</v>
      </c>
      <c r="B4123">
        <v>2024</v>
      </c>
      <c r="C4123" t="s">
        <v>19</v>
      </c>
      <c r="D4123" s="58">
        <v>45383</v>
      </c>
      <c r="E4123" s="30" t="s">
        <v>2</v>
      </c>
      <c r="F4123">
        <v>1736</v>
      </c>
      <c r="G4123">
        <v>1736</v>
      </c>
      <c r="H4123">
        <v>0</v>
      </c>
      <c r="I4123">
        <v>2808</v>
      </c>
      <c r="J4123">
        <v>448</v>
      </c>
      <c r="K4123">
        <f>TB_VOLUMEDEVENDAS[[#This Row],[Produção]]-TB_VOLUMEDEVENDAS[[#This Row],[Exportação]]</f>
        <v>2360</v>
      </c>
    </row>
    <row r="4124" spans="1:11" x14ac:dyDescent="0.2">
      <c r="A4124" s="56">
        <v>5</v>
      </c>
      <c r="B4124">
        <v>2024</v>
      </c>
      <c r="C4124" t="s">
        <v>20</v>
      </c>
      <c r="D4124" s="58">
        <v>45413</v>
      </c>
      <c r="E4124" s="30" t="s">
        <v>2</v>
      </c>
      <c r="F4124">
        <v>1283</v>
      </c>
      <c r="G4124">
        <v>1283</v>
      </c>
      <c r="H4124">
        <v>0</v>
      </c>
      <c r="I4124">
        <v>2731</v>
      </c>
      <c r="J4124">
        <v>311</v>
      </c>
      <c r="K4124">
        <f>TB_VOLUMEDEVENDAS[[#This Row],[Produção]]-TB_VOLUMEDEVENDAS[[#This Row],[Exportação]]</f>
        <v>2420</v>
      </c>
    </row>
    <row r="4125" spans="1:11" x14ac:dyDescent="0.2">
      <c r="A4125" s="56">
        <v>6</v>
      </c>
      <c r="B4125">
        <v>2024</v>
      </c>
      <c r="C4125" t="s">
        <v>21</v>
      </c>
      <c r="D4125" s="58">
        <v>45444</v>
      </c>
      <c r="E4125" s="30" t="s">
        <v>2</v>
      </c>
      <c r="F4125">
        <v>1738</v>
      </c>
      <c r="G4125">
        <v>1729</v>
      </c>
      <c r="H4125">
        <v>9</v>
      </c>
      <c r="I4125">
        <v>2639</v>
      </c>
      <c r="J4125">
        <v>509</v>
      </c>
      <c r="K4125">
        <f>TB_VOLUMEDEVENDAS[[#This Row],[Produção]]-TB_VOLUMEDEVENDAS[[#This Row],[Exportação]]</f>
        <v>2130</v>
      </c>
    </row>
    <row r="4126" spans="1:11" x14ac:dyDescent="0.2">
      <c r="A4126" s="56">
        <v>7</v>
      </c>
      <c r="B4126">
        <v>2024</v>
      </c>
      <c r="C4126" t="s">
        <v>22</v>
      </c>
      <c r="D4126" s="58">
        <v>45474</v>
      </c>
      <c r="E4126" s="30" t="s">
        <v>2</v>
      </c>
      <c r="F4126">
        <v>2490</v>
      </c>
      <c r="G4126">
        <v>2489</v>
      </c>
      <c r="H4126">
        <v>1</v>
      </c>
      <c r="I4126">
        <v>2196</v>
      </c>
      <c r="J4126">
        <v>393</v>
      </c>
      <c r="K4126">
        <f>TB_VOLUMEDEVENDAS[[#This Row],[Produção]]-TB_VOLUMEDEVENDAS[[#This Row],[Exportação]]</f>
        <v>1803</v>
      </c>
    </row>
    <row r="4127" spans="1:11" x14ac:dyDescent="0.2">
      <c r="A4127" s="56">
        <v>8</v>
      </c>
      <c r="B4127">
        <v>2024</v>
      </c>
      <c r="C4127" t="s">
        <v>23</v>
      </c>
      <c r="D4127" s="58">
        <v>45505</v>
      </c>
      <c r="E4127" s="30" t="s">
        <v>2</v>
      </c>
      <c r="F4127">
        <v>2406</v>
      </c>
      <c r="G4127">
        <v>2391</v>
      </c>
      <c r="H4127">
        <v>15</v>
      </c>
      <c r="I4127">
        <v>2156</v>
      </c>
      <c r="J4127">
        <v>358</v>
      </c>
      <c r="K4127">
        <f>TB_VOLUMEDEVENDAS[[#This Row],[Produção]]-TB_VOLUMEDEVENDAS[[#This Row],[Exportação]]</f>
        <v>1798</v>
      </c>
    </row>
    <row r="4128" spans="1:11" x14ac:dyDescent="0.2">
      <c r="A4128" s="56">
        <v>9</v>
      </c>
      <c r="B4128">
        <v>2024</v>
      </c>
      <c r="C4128" t="s">
        <v>24</v>
      </c>
      <c r="D4128" s="58">
        <v>45536</v>
      </c>
      <c r="E4128" s="30" t="s">
        <v>2</v>
      </c>
      <c r="F4128">
        <v>2004</v>
      </c>
      <c r="G4128">
        <v>1999</v>
      </c>
      <c r="H4128">
        <v>5</v>
      </c>
      <c r="I4128">
        <v>2177</v>
      </c>
      <c r="J4128">
        <v>365</v>
      </c>
      <c r="K4128">
        <f>TB_VOLUMEDEVENDAS[[#This Row],[Produção]]-TB_VOLUMEDEVENDAS[[#This Row],[Exportação]]</f>
        <v>1812</v>
      </c>
    </row>
    <row r="4129" spans="1:11" x14ac:dyDescent="0.2">
      <c r="A4129" s="56">
        <v>10</v>
      </c>
      <c r="B4129">
        <v>2024</v>
      </c>
      <c r="C4129" t="s">
        <v>25</v>
      </c>
      <c r="D4129" s="58">
        <v>45566</v>
      </c>
      <c r="E4129" s="30" t="s">
        <v>2</v>
      </c>
      <c r="F4129">
        <v>2576</v>
      </c>
      <c r="G4129">
        <v>2575</v>
      </c>
      <c r="H4129">
        <v>1</v>
      </c>
      <c r="I4129">
        <v>2414</v>
      </c>
      <c r="J4129">
        <v>540</v>
      </c>
      <c r="K4129">
        <f>TB_VOLUMEDEVENDAS[[#This Row],[Produção]]-TB_VOLUMEDEVENDAS[[#This Row],[Exportação]]</f>
        <v>1874</v>
      </c>
    </row>
    <row r="4130" spans="1:11" x14ac:dyDescent="0.2">
      <c r="A4130" s="56">
        <v>11</v>
      </c>
      <c r="B4130">
        <v>2024</v>
      </c>
      <c r="C4130" t="s">
        <v>26</v>
      </c>
      <c r="D4130" s="58">
        <v>45597</v>
      </c>
      <c r="E4130" s="30" t="s">
        <v>2</v>
      </c>
      <c r="F4130">
        <v>1867</v>
      </c>
      <c r="G4130">
        <v>1867</v>
      </c>
      <c r="H4130">
        <v>0</v>
      </c>
      <c r="I4130">
        <v>2444</v>
      </c>
      <c r="J4130">
        <v>630</v>
      </c>
      <c r="K4130">
        <f>TB_VOLUMEDEVENDAS[[#This Row],[Produção]]-TB_VOLUMEDEVENDAS[[#This Row],[Exportação]]</f>
        <v>1814</v>
      </c>
    </row>
    <row r="4131" spans="1:11" x14ac:dyDescent="0.2">
      <c r="A4131" s="56">
        <v>12</v>
      </c>
      <c r="B4131">
        <v>2024</v>
      </c>
      <c r="C4131" t="s">
        <v>27</v>
      </c>
      <c r="D4131" s="58">
        <v>45627</v>
      </c>
      <c r="E4131" s="30" t="s">
        <v>2</v>
      </c>
      <c r="F4131">
        <v>2232</v>
      </c>
      <c r="G4131">
        <v>2232</v>
      </c>
      <c r="H4131">
        <v>0</v>
      </c>
      <c r="I4131">
        <v>1694</v>
      </c>
      <c r="J4131">
        <v>394</v>
      </c>
      <c r="K4131">
        <f>TB_VOLUMEDEVENDAS[[#This Row],[Produção]]-TB_VOLUMEDEVENDAS[[#This Row],[Exportação]]</f>
        <v>1300</v>
      </c>
    </row>
    <row r="4132" spans="1:11" x14ac:dyDescent="0.2">
      <c r="A4132" s="56">
        <v>1</v>
      </c>
      <c r="B4132">
        <v>2025</v>
      </c>
      <c r="C4132" t="s">
        <v>16</v>
      </c>
      <c r="D4132" s="58">
        <v>45658</v>
      </c>
      <c r="E4132" s="30" t="s">
        <v>2</v>
      </c>
      <c r="F4132">
        <v>1784</v>
      </c>
      <c r="G4132">
        <v>1784</v>
      </c>
      <c r="H4132">
        <v>0</v>
      </c>
      <c r="I4132">
        <v>1806</v>
      </c>
      <c r="J4132">
        <v>298</v>
      </c>
      <c r="K4132">
        <f>TB_VOLUMEDEVENDAS[[#This Row],[Produção]]-TB_VOLUMEDEVENDAS[[#This Row],[Exportação]]</f>
        <v>1508</v>
      </c>
    </row>
    <row r="4133" spans="1:11" x14ac:dyDescent="0.2">
      <c r="A4133" s="56">
        <v>2</v>
      </c>
      <c r="B4133">
        <v>2025</v>
      </c>
      <c r="C4133" t="s">
        <v>17</v>
      </c>
      <c r="D4133" s="58">
        <v>45689</v>
      </c>
      <c r="E4133" s="30" t="s">
        <v>2</v>
      </c>
      <c r="F4133">
        <v>1951</v>
      </c>
      <c r="G4133">
        <v>1946</v>
      </c>
      <c r="H4133">
        <v>5</v>
      </c>
      <c r="I4133">
        <v>2485</v>
      </c>
      <c r="J4133">
        <v>488</v>
      </c>
      <c r="K4133">
        <f>TB_VOLUMEDEVENDAS[[#This Row],[Produção]]-TB_VOLUMEDEVENDAS[[#This Row],[Exportação]]</f>
        <v>1997</v>
      </c>
    </row>
    <row r="4134" spans="1:11" x14ac:dyDescent="0.2">
      <c r="A4134" s="56">
        <v>3</v>
      </c>
      <c r="B4134">
        <v>2025</v>
      </c>
      <c r="C4134" t="s">
        <v>18</v>
      </c>
      <c r="D4134" s="58">
        <v>45717</v>
      </c>
      <c r="E4134" s="30" t="s">
        <v>2</v>
      </c>
      <c r="F4134">
        <v>1793</v>
      </c>
      <c r="G4134">
        <v>1783</v>
      </c>
      <c r="H4134">
        <v>10</v>
      </c>
      <c r="I4134">
        <v>2881</v>
      </c>
      <c r="J4134">
        <v>642</v>
      </c>
      <c r="K4134">
        <f>TB_VOLUMEDEVENDAS[[#This Row],[Produção]]-TB_VOLUMEDEVENDAS[[#This Row],[Exportação]]</f>
        <v>2239</v>
      </c>
    </row>
    <row r="4135" spans="1:11" x14ac:dyDescent="0.2">
      <c r="A4135" s="56">
        <v>4</v>
      </c>
      <c r="B4135">
        <v>2025</v>
      </c>
      <c r="C4135" t="s">
        <v>19</v>
      </c>
      <c r="D4135" s="58">
        <v>45748</v>
      </c>
      <c r="E4135" s="30" t="s">
        <v>2</v>
      </c>
      <c r="F4135">
        <v>0</v>
      </c>
      <c r="G4135">
        <v>0</v>
      </c>
      <c r="H4135">
        <v>0</v>
      </c>
      <c r="I4135">
        <v>0</v>
      </c>
      <c r="J4135">
        <v>0</v>
      </c>
      <c r="K4135">
        <f>TB_VOLUMEDEVENDAS[[#This Row],[Produção]]-TB_VOLUMEDEVENDAS[[#This Row],[Exportação]]</f>
        <v>0</v>
      </c>
    </row>
    <row r="4136" spans="1:11" x14ac:dyDescent="0.2">
      <c r="A4136" s="56">
        <v>5</v>
      </c>
      <c r="B4136">
        <v>2025</v>
      </c>
      <c r="C4136" t="s">
        <v>20</v>
      </c>
      <c r="D4136" s="58">
        <v>45778</v>
      </c>
      <c r="E4136" s="30" t="s">
        <v>2</v>
      </c>
      <c r="F4136">
        <v>0</v>
      </c>
      <c r="G4136">
        <v>0</v>
      </c>
      <c r="H4136">
        <v>0</v>
      </c>
      <c r="I4136">
        <v>0</v>
      </c>
      <c r="J4136">
        <v>0</v>
      </c>
      <c r="K4136">
        <f>TB_VOLUMEDEVENDAS[[#This Row],[Produção]]-TB_VOLUMEDEVENDAS[[#This Row],[Exportação]]</f>
        <v>0</v>
      </c>
    </row>
    <row r="4137" spans="1:11" x14ac:dyDescent="0.2">
      <c r="A4137" s="56">
        <v>6</v>
      </c>
      <c r="B4137">
        <v>2025</v>
      </c>
      <c r="C4137" t="s">
        <v>21</v>
      </c>
      <c r="D4137" s="58">
        <v>45809</v>
      </c>
      <c r="E4137" s="30" t="s">
        <v>2</v>
      </c>
      <c r="F4137">
        <v>0</v>
      </c>
      <c r="G4137">
        <v>0</v>
      </c>
      <c r="H4137">
        <v>0</v>
      </c>
      <c r="I4137">
        <v>0</v>
      </c>
      <c r="J4137">
        <v>0</v>
      </c>
      <c r="K4137">
        <f>TB_VOLUMEDEVENDAS[[#This Row],[Produção]]-TB_VOLUMEDEVENDAS[[#This Row],[Exportação]]</f>
        <v>0</v>
      </c>
    </row>
    <row r="4138" spans="1:11" x14ac:dyDescent="0.2">
      <c r="A4138" s="56">
        <v>7</v>
      </c>
      <c r="B4138">
        <v>2025</v>
      </c>
      <c r="C4138" t="s">
        <v>22</v>
      </c>
      <c r="D4138" s="58">
        <v>45839</v>
      </c>
      <c r="E4138" s="30" t="s">
        <v>2</v>
      </c>
      <c r="F4138">
        <v>0</v>
      </c>
      <c r="G4138">
        <v>0</v>
      </c>
      <c r="H4138">
        <v>0</v>
      </c>
      <c r="I4138">
        <v>0</v>
      </c>
      <c r="J4138">
        <v>0</v>
      </c>
      <c r="K4138">
        <f>TB_VOLUMEDEVENDAS[[#This Row],[Produção]]-TB_VOLUMEDEVENDAS[[#This Row],[Exportação]]</f>
        <v>0</v>
      </c>
    </row>
    <row r="4139" spans="1:11" x14ac:dyDescent="0.2">
      <c r="A4139" s="56">
        <v>8</v>
      </c>
      <c r="B4139">
        <v>2025</v>
      </c>
      <c r="C4139" t="s">
        <v>23</v>
      </c>
      <c r="D4139" s="58">
        <v>45870</v>
      </c>
      <c r="E4139" s="30" t="s">
        <v>2</v>
      </c>
      <c r="F4139">
        <v>0</v>
      </c>
      <c r="G4139">
        <v>0</v>
      </c>
      <c r="H4139">
        <v>0</v>
      </c>
      <c r="I4139">
        <v>0</v>
      </c>
      <c r="J4139">
        <v>0</v>
      </c>
      <c r="K4139">
        <f>TB_VOLUMEDEVENDAS[[#This Row],[Produção]]-TB_VOLUMEDEVENDAS[[#This Row],[Exportação]]</f>
        <v>0</v>
      </c>
    </row>
    <row r="4140" spans="1:11" x14ac:dyDescent="0.2">
      <c r="A4140" s="56">
        <v>9</v>
      </c>
      <c r="B4140">
        <v>2025</v>
      </c>
      <c r="C4140" t="s">
        <v>24</v>
      </c>
      <c r="D4140" s="58">
        <v>45901</v>
      </c>
      <c r="E4140" s="30" t="s">
        <v>2</v>
      </c>
      <c r="F4140">
        <v>0</v>
      </c>
      <c r="G4140">
        <v>0</v>
      </c>
      <c r="H4140">
        <v>0</v>
      </c>
      <c r="I4140">
        <v>0</v>
      </c>
      <c r="J4140">
        <v>0</v>
      </c>
      <c r="K4140">
        <f>TB_VOLUMEDEVENDAS[[#This Row],[Produção]]-TB_VOLUMEDEVENDAS[[#This Row],[Exportação]]</f>
        <v>0</v>
      </c>
    </row>
    <row r="4141" spans="1:11" x14ac:dyDescent="0.2">
      <c r="A4141" s="56">
        <v>10</v>
      </c>
      <c r="B4141">
        <v>2025</v>
      </c>
      <c r="C4141" t="s">
        <v>25</v>
      </c>
      <c r="D4141" s="58">
        <v>45931</v>
      </c>
      <c r="E4141" s="30" t="s">
        <v>2</v>
      </c>
      <c r="F4141">
        <v>0</v>
      </c>
      <c r="G4141">
        <v>0</v>
      </c>
      <c r="H4141">
        <v>0</v>
      </c>
      <c r="I4141">
        <v>0</v>
      </c>
      <c r="J4141">
        <v>0</v>
      </c>
      <c r="K4141">
        <f>TB_VOLUMEDEVENDAS[[#This Row],[Produção]]-TB_VOLUMEDEVENDAS[[#This Row],[Exportação]]</f>
        <v>0</v>
      </c>
    </row>
    <row r="4142" spans="1:11" x14ac:dyDescent="0.2">
      <c r="A4142" s="56">
        <v>11</v>
      </c>
      <c r="B4142">
        <v>2025</v>
      </c>
      <c r="C4142" t="s">
        <v>26</v>
      </c>
      <c r="D4142" s="58">
        <v>45962</v>
      </c>
      <c r="E4142" s="30" t="s">
        <v>2</v>
      </c>
      <c r="F4142">
        <v>0</v>
      </c>
      <c r="G4142">
        <v>0</v>
      </c>
      <c r="H4142">
        <v>0</v>
      </c>
      <c r="I4142">
        <v>0</v>
      </c>
      <c r="J4142">
        <v>0</v>
      </c>
      <c r="K4142">
        <f>TB_VOLUMEDEVENDAS[[#This Row],[Produção]]-TB_VOLUMEDEVENDAS[[#This Row],[Exportação]]</f>
        <v>0</v>
      </c>
    </row>
    <row r="4143" spans="1:11" x14ac:dyDescent="0.2">
      <c r="A4143" s="56">
        <v>12</v>
      </c>
      <c r="B4143">
        <v>2025</v>
      </c>
      <c r="C4143" t="s">
        <v>27</v>
      </c>
      <c r="D4143" s="58">
        <v>45992</v>
      </c>
      <c r="E4143" s="30" t="s">
        <v>2</v>
      </c>
      <c r="F4143">
        <v>0</v>
      </c>
      <c r="G4143">
        <v>0</v>
      </c>
      <c r="H4143">
        <v>0</v>
      </c>
      <c r="I4143">
        <v>0</v>
      </c>
      <c r="J4143">
        <v>0</v>
      </c>
      <c r="K4143">
        <f>TB_VOLUMEDEVENDAS[[#This Row],[Produção]]-TB_VOLUMEDEVENDAS[[#This Row],[Exportação]]</f>
        <v>0</v>
      </c>
    </row>
  </sheetData>
  <phoneticPr fontId="14" type="noConversion"/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62697-A8F3-40B7-B6BB-4EAB00FB9D94}">
  <dimension ref="A1:I1550"/>
  <sheetViews>
    <sheetView showGridLines="0" workbookViewId="0">
      <pane xSplit="4" ySplit="2" topLeftCell="E3" activePane="bottomRight" state="frozen"/>
      <selection pane="topRight" activeCell="B1" sqref="B1"/>
      <selection pane="bottomLeft" activeCell="A3" sqref="A3"/>
      <selection pane="bottomRight"/>
    </sheetView>
  </sheetViews>
  <sheetFormatPr defaultColWidth="0" defaultRowHeight="15" x14ac:dyDescent="0.25"/>
  <cols>
    <col min="1" max="4" width="8.88671875" style="22" customWidth="1"/>
    <col min="5" max="5" width="28.21875" style="22" bestFit="1" customWidth="1"/>
    <col min="6" max="6" width="13.5546875" style="22" customWidth="1"/>
    <col min="7" max="8" width="8.88671875" style="22" hidden="1" customWidth="1"/>
    <col min="9" max="9" width="0" style="22" hidden="1" customWidth="1"/>
    <col min="10" max="16384" width="8.88671875" style="22" hidden="1"/>
  </cols>
  <sheetData>
    <row r="1" spans="1:6" ht="69.75" customHeight="1" x14ac:dyDescent="0.25">
      <c r="A1" s="41"/>
      <c r="B1" s="41"/>
      <c r="C1" s="41"/>
      <c r="D1" s="43"/>
      <c r="E1" s="43"/>
      <c r="F1" s="45"/>
    </row>
    <row r="2" spans="1:6" ht="18" customHeight="1" x14ac:dyDescent="0.25">
      <c r="A2" s="46" t="s">
        <v>37</v>
      </c>
      <c r="B2" s="46" t="s">
        <v>36</v>
      </c>
      <c r="C2" s="46" t="s">
        <v>41</v>
      </c>
      <c r="D2" s="51" t="s">
        <v>39</v>
      </c>
      <c r="E2" s="49" t="s">
        <v>35</v>
      </c>
      <c r="F2" s="50" t="s">
        <v>14</v>
      </c>
    </row>
    <row r="3" spans="1:6" x14ac:dyDescent="0.25">
      <c r="A3" s="22">
        <f>YEAR(D3)</f>
        <v>1983</v>
      </c>
      <c r="B3" s="22">
        <f>MONTH(D3)</f>
        <v>1</v>
      </c>
      <c r="C3" s="22" t="str">
        <f>VLOOKUP(B3,'Base_nde vendas'!A:C,3,0)</f>
        <v>Janeiro</v>
      </c>
      <c r="D3" s="23">
        <v>30317</v>
      </c>
      <c r="E3" s="23" t="s">
        <v>10</v>
      </c>
      <c r="F3" s="24">
        <v>104428</v>
      </c>
    </row>
    <row r="4" spans="1:6" x14ac:dyDescent="0.25">
      <c r="A4" s="22">
        <f t="shared" ref="A4:A67" si="0">YEAR(D4)</f>
        <v>1983</v>
      </c>
      <c r="B4" s="22">
        <f t="shared" ref="B4:B67" si="1">MONTH(D4)</f>
        <v>2</v>
      </c>
      <c r="C4" s="22" t="str">
        <f>VLOOKUP(B4,'Base_nde vendas'!A:C,3,0)</f>
        <v>Fevereiro</v>
      </c>
      <c r="D4" s="23">
        <v>30348</v>
      </c>
      <c r="E4" s="23" t="s">
        <v>10</v>
      </c>
      <c r="F4" s="24">
        <v>103850</v>
      </c>
    </row>
    <row r="5" spans="1:6" x14ac:dyDescent="0.25">
      <c r="A5" s="22">
        <f t="shared" si="0"/>
        <v>1983</v>
      </c>
      <c r="B5" s="22">
        <f t="shared" si="1"/>
        <v>3</v>
      </c>
      <c r="C5" s="22" t="str">
        <f>VLOOKUP(B5,'Base_nde vendas'!A:C,3,0)</f>
        <v>Março</v>
      </c>
      <c r="D5" s="23">
        <v>30376</v>
      </c>
      <c r="E5" s="23" t="s">
        <v>10</v>
      </c>
      <c r="F5" s="24">
        <v>104249</v>
      </c>
    </row>
    <row r="6" spans="1:6" x14ac:dyDescent="0.25">
      <c r="A6" s="22">
        <f t="shared" si="0"/>
        <v>1983</v>
      </c>
      <c r="B6" s="22">
        <f t="shared" si="1"/>
        <v>4</v>
      </c>
      <c r="C6" s="22" t="str">
        <f>VLOOKUP(B6,'Base_nde vendas'!A:C,3,0)</f>
        <v>Abril</v>
      </c>
      <c r="D6" s="23">
        <v>30407</v>
      </c>
      <c r="E6" s="23" t="s">
        <v>10</v>
      </c>
      <c r="F6" s="24">
        <v>104672</v>
      </c>
    </row>
    <row r="7" spans="1:6" x14ac:dyDescent="0.25">
      <c r="A7" s="22">
        <f t="shared" si="0"/>
        <v>1983</v>
      </c>
      <c r="B7" s="22">
        <f t="shared" si="1"/>
        <v>5</v>
      </c>
      <c r="C7" s="22" t="str">
        <f>VLOOKUP(B7,'Base_nde vendas'!A:C,3,0)</f>
        <v>Maio</v>
      </c>
      <c r="D7" s="23">
        <v>30437</v>
      </c>
      <c r="E7" s="23" t="s">
        <v>10</v>
      </c>
      <c r="F7" s="24">
        <v>104712</v>
      </c>
    </row>
    <row r="8" spans="1:6" x14ac:dyDescent="0.25">
      <c r="A8" s="22">
        <f t="shared" si="0"/>
        <v>1983</v>
      </c>
      <c r="B8" s="22">
        <f t="shared" si="1"/>
        <v>6</v>
      </c>
      <c r="C8" s="22" t="str">
        <f>VLOOKUP(B8,'Base_nde vendas'!A:C,3,0)</f>
        <v>Junho</v>
      </c>
      <c r="D8" s="23">
        <v>30468</v>
      </c>
      <c r="E8" s="23" t="s">
        <v>10</v>
      </c>
      <c r="F8" s="24">
        <v>104864</v>
      </c>
    </row>
    <row r="9" spans="1:6" x14ac:dyDescent="0.25">
      <c r="A9" s="22">
        <f t="shared" si="0"/>
        <v>1983</v>
      </c>
      <c r="B9" s="22">
        <f t="shared" si="1"/>
        <v>7</v>
      </c>
      <c r="C9" s="22" t="str">
        <f>VLOOKUP(B9,'Base_nde vendas'!A:C,3,0)</f>
        <v>Julho</v>
      </c>
      <c r="D9" s="23">
        <v>30498</v>
      </c>
      <c r="E9" s="23" t="s">
        <v>10</v>
      </c>
      <c r="F9" s="24">
        <v>105196</v>
      </c>
    </row>
    <row r="10" spans="1:6" x14ac:dyDescent="0.25">
      <c r="A10" s="22">
        <f t="shared" si="0"/>
        <v>1983</v>
      </c>
      <c r="B10" s="22">
        <f t="shared" si="1"/>
        <v>8</v>
      </c>
      <c r="C10" s="22" t="str">
        <f>VLOOKUP(B10,'Base_nde vendas'!A:C,3,0)</f>
        <v>Agosto</v>
      </c>
      <c r="D10" s="23">
        <v>30529</v>
      </c>
      <c r="E10" s="23" t="s">
        <v>10</v>
      </c>
      <c r="F10" s="24">
        <v>103349</v>
      </c>
    </row>
    <row r="11" spans="1:6" x14ac:dyDescent="0.25">
      <c r="A11" s="22">
        <f t="shared" si="0"/>
        <v>1983</v>
      </c>
      <c r="B11" s="22">
        <f t="shared" si="1"/>
        <v>9</v>
      </c>
      <c r="C11" s="22" t="str">
        <f>VLOOKUP(B11,'Base_nde vendas'!A:C,3,0)</f>
        <v>Setembro</v>
      </c>
      <c r="D11" s="23">
        <v>30560</v>
      </c>
      <c r="E11" s="23" t="s">
        <v>10</v>
      </c>
      <c r="F11" s="24">
        <v>102183</v>
      </c>
    </row>
    <row r="12" spans="1:6" x14ac:dyDescent="0.25">
      <c r="A12" s="22">
        <f t="shared" si="0"/>
        <v>1983</v>
      </c>
      <c r="B12" s="22">
        <f t="shared" si="1"/>
        <v>10</v>
      </c>
      <c r="C12" s="22" t="str">
        <f>VLOOKUP(B12,'Base_nde vendas'!A:C,3,0)</f>
        <v>Outubro</v>
      </c>
      <c r="D12" s="23">
        <v>30590</v>
      </c>
      <c r="E12" s="23" t="s">
        <v>10</v>
      </c>
      <c r="F12" s="24">
        <v>101901</v>
      </c>
    </row>
    <row r="13" spans="1:6" x14ac:dyDescent="0.25">
      <c r="A13" s="22">
        <f t="shared" si="0"/>
        <v>1983</v>
      </c>
      <c r="B13" s="22">
        <f t="shared" si="1"/>
        <v>11</v>
      </c>
      <c r="C13" s="22" t="str">
        <f>VLOOKUP(B13,'Base_nde vendas'!A:C,3,0)</f>
        <v>Novembro</v>
      </c>
      <c r="D13" s="23">
        <v>30621</v>
      </c>
      <c r="E13" s="23" t="s">
        <v>10</v>
      </c>
      <c r="F13" s="24">
        <v>101714</v>
      </c>
    </row>
    <row r="14" spans="1:6" x14ac:dyDescent="0.25">
      <c r="A14" s="22">
        <f t="shared" si="0"/>
        <v>1983</v>
      </c>
      <c r="B14" s="22">
        <f t="shared" si="1"/>
        <v>12</v>
      </c>
      <c r="C14" s="22" t="str">
        <f>VLOOKUP(B14,'Base_nde vendas'!A:C,3,0)</f>
        <v>Dezembro</v>
      </c>
      <c r="D14" s="23">
        <v>30651</v>
      </c>
      <c r="E14" s="23" t="s">
        <v>10</v>
      </c>
      <c r="F14" s="24">
        <v>101087</v>
      </c>
    </row>
    <row r="15" spans="1:6" x14ac:dyDescent="0.25">
      <c r="A15" s="22">
        <f t="shared" si="0"/>
        <v>1984</v>
      </c>
      <c r="B15" s="22">
        <f t="shared" si="1"/>
        <v>1</v>
      </c>
      <c r="C15" s="22" t="str">
        <f>VLOOKUP(B15,'Base_nde vendas'!A:C,3,0)</f>
        <v>Janeiro</v>
      </c>
      <c r="D15" s="23">
        <v>30682</v>
      </c>
      <c r="E15" s="23" t="s">
        <v>10</v>
      </c>
      <c r="F15" s="24">
        <v>100622</v>
      </c>
    </row>
    <row r="16" spans="1:6" x14ac:dyDescent="0.25">
      <c r="A16" s="22">
        <f t="shared" si="0"/>
        <v>1984</v>
      </c>
      <c r="B16" s="22">
        <f t="shared" si="1"/>
        <v>2</v>
      </c>
      <c r="C16" s="22" t="str">
        <f>VLOOKUP(B16,'Base_nde vendas'!A:C,3,0)</f>
        <v>Fevereiro</v>
      </c>
      <c r="D16" s="23">
        <v>30713</v>
      </c>
      <c r="E16" s="23" t="s">
        <v>10</v>
      </c>
      <c r="F16" s="24">
        <v>100348</v>
      </c>
    </row>
    <row r="17" spans="1:6" x14ac:dyDescent="0.25">
      <c r="A17" s="22">
        <f t="shared" si="0"/>
        <v>1984</v>
      </c>
      <c r="B17" s="22">
        <f t="shared" si="1"/>
        <v>3</v>
      </c>
      <c r="C17" s="22" t="str">
        <f>VLOOKUP(B17,'Base_nde vendas'!A:C,3,0)</f>
        <v>Março</v>
      </c>
      <c r="D17" s="23">
        <v>30742</v>
      </c>
      <c r="E17" s="23" t="s">
        <v>10</v>
      </c>
      <c r="F17" s="24">
        <v>100203</v>
      </c>
    </row>
    <row r="18" spans="1:6" x14ac:dyDescent="0.25">
      <c r="A18" s="22">
        <f t="shared" si="0"/>
        <v>1984</v>
      </c>
      <c r="B18" s="22">
        <f t="shared" si="1"/>
        <v>4</v>
      </c>
      <c r="C18" s="22" t="str">
        <f>VLOOKUP(B18,'Base_nde vendas'!A:C,3,0)</f>
        <v>Abril</v>
      </c>
      <c r="D18" s="23">
        <v>30773</v>
      </c>
      <c r="E18" s="23" t="s">
        <v>10</v>
      </c>
      <c r="F18" s="24">
        <v>99850</v>
      </c>
    </row>
    <row r="19" spans="1:6" x14ac:dyDescent="0.25">
      <c r="A19" s="22">
        <f t="shared" si="0"/>
        <v>1984</v>
      </c>
      <c r="B19" s="22">
        <f t="shared" si="1"/>
        <v>5</v>
      </c>
      <c r="C19" s="22" t="str">
        <f>VLOOKUP(B19,'Base_nde vendas'!A:C,3,0)</f>
        <v>Maio</v>
      </c>
      <c r="D19" s="23">
        <v>30803</v>
      </c>
      <c r="E19" s="23" t="s">
        <v>10</v>
      </c>
      <c r="F19" s="24">
        <v>100216</v>
      </c>
    </row>
    <row r="20" spans="1:6" x14ac:dyDescent="0.25">
      <c r="A20" s="22">
        <f t="shared" si="0"/>
        <v>1984</v>
      </c>
      <c r="B20" s="22">
        <f t="shared" si="1"/>
        <v>6</v>
      </c>
      <c r="C20" s="22" t="str">
        <f>VLOOKUP(B20,'Base_nde vendas'!A:C,3,0)</f>
        <v>Junho</v>
      </c>
      <c r="D20" s="23">
        <v>30834</v>
      </c>
      <c r="E20" s="23" t="s">
        <v>10</v>
      </c>
      <c r="F20" s="24">
        <v>100550</v>
      </c>
    </row>
    <row r="21" spans="1:6" x14ac:dyDescent="0.25">
      <c r="A21" s="22">
        <f t="shared" si="0"/>
        <v>1984</v>
      </c>
      <c r="B21" s="22">
        <f t="shared" si="1"/>
        <v>7</v>
      </c>
      <c r="C21" s="22" t="str">
        <f>VLOOKUP(B21,'Base_nde vendas'!A:C,3,0)</f>
        <v>Julho</v>
      </c>
      <c r="D21" s="23">
        <v>30864</v>
      </c>
      <c r="E21" s="23" t="s">
        <v>10</v>
      </c>
      <c r="F21" s="24">
        <v>101115</v>
      </c>
    </row>
    <row r="22" spans="1:6" x14ac:dyDescent="0.25">
      <c r="A22" s="22">
        <f t="shared" si="0"/>
        <v>1984</v>
      </c>
      <c r="B22" s="22">
        <f t="shared" si="1"/>
        <v>8</v>
      </c>
      <c r="C22" s="22" t="str">
        <f>VLOOKUP(B22,'Base_nde vendas'!A:C,3,0)</f>
        <v>Agosto</v>
      </c>
      <c r="D22" s="23">
        <v>30895</v>
      </c>
      <c r="E22" s="23" t="s">
        <v>10</v>
      </c>
      <c r="F22" s="24">
        <v>102026</v>
      </c>
    </row>
    <row r="23" spans="1:6" x14ac:dyDescent="0.25">
      <c r="A23" s="22">
        <f t="shared" si="0"/>
        <v>1984</v>
      </c>
      <c r="B23" s="22">
        <f t="shared" si="1"/>
        <v>9</v>
      </c>
      <c r="C23" s="22" t="str">
        <f>VLOOKUP(B23,'Base_nde vendas'!A:C,3,0)</f>
        <v>Setembro</v>
      </c>
      <c r="D23" s="23">
        <v>30926</v>
      </c>
      <c r="E23" s="23" t="s">
        <v>10</v>
      </c>
      <c r="F23" s="24">
        <v>103122</v>
      </c>
    </row>
    <row r="24" spans="1:6" x14ac:dyDescent="0.25">
      <c r="A24" s="22">
        <f t="shared" si="0"/>
        <v>1984</v>
      </c>
      <c r="B24" s="22">
        <f t="shared" si="1"/>
        <v>10</v>
      </c>
      <c r="C24" s="22" t="str">
        <f>VLOOKUP(B24,'Base_nde vendas'!A:C,3,0)</f>
        <v>Outubro</v>
      </c>
      <c r="D24" s="23">
        <v>30956</v>
      </c>
      <c r="E24" s="23" t="s">
        <v>10</v>
      </c>
      <c r="F24" s="24">
        <v>105031</v>
      </c>
    </row>
    <row r="25" spans="1:6" x14ac:dyDescent="0.25">
      <c r="A25" s="22">
        <f t="shared" si="0"/>
        <v>1984</v>
      </c>
      <c r="B25" s="22">
        <f t="shared" si="1"/>
        <v>11</v>
      </c>
      <c r="C25" s="22" t="str">
        <f>VLOOKUP(B25,'Base_nde vendas'!A:C,3,0)</f>
        <v>Novembro</v>
      </c>
      <c r="D25" s="23">
        <v>30987</v>
      </c>
      <c r="E25" s="23" t="s">
        <v>10</v>
      </c>
      <c r="F25" s="24">
        <v>106736</v>
      </c>
    </row>
    <row r="26" spans="1:6" x14ac:dyDescent="0.25">
      <c r="A26" s="22">
        <f t="shared" si="0"/>
        <v>1984</v>
      </c>
      <c r="B26" s="22">
        <f t="shared" si="1"/>
        <v>12</v>
      </c>
      <c r="C26" s="22" t="str">
        <f>VLOOKUP(B26,'Base_nde vendas'!A:C,3,0)</f>
        <v>Dezembro</v>
      </c>
      <c r="D26" s="23">
        <v>31017</v>
      </c>
      <c r="E26" s="23" t="s">
        <v>10</v>
      </c>
      <c r="F26" s="24">
        <v>107447</v>
      </c>
    </row>
    <row r="27" spans="1:6" x14ac:dyDescent="0.25">
      <c r="A27" s="22">
        <f t="shared" si="0"/>
        <v>1985</v>
      </c>
      <c r="B27" s="22">
        <f t="shared" si="1"/>
        <v>1</v>
      </c>
      <c r="C27" s="22" t="str">
        <f>VLOOKUP(B27,'Base_nde vendas'!A:C,3,0)</f>
        <v>Janeiro</v>
      </c>
      <c r="D27" s="23">
        <v>31048</v>
      </c>
      <c r="E27" s="23" t="s">
        <v>10</v>
      </c>
      <c r="F27" s="24">
        <v>108904</v>
      </c>
    </row>
    <row r="28" spans="1:6" x14ac:dyDescent="0.25">
      <c r="A28" s="22">
        <f t="shared" si="0"/>
        <v>1985</v>
      </c>
      <c r="B28" s="22">
        <f t="shared" si="1"/>
        <v>2</v>
      </c>
      <c r="C28" s="22" t="str">
        <f>VLOOKUP(B28,'Base_nde vendas'!A:C,3,0)</f>
        <v>Fevereiro</v>
      </c>
      <c r="D28" s="23">
        <v>31079</v>
      </c>
      <c r="E28" s="23" t="s">
        <v>10</v>
      </c>
      <c r="F28" s="24">
        <v>110184</v>
      </c>
    </row>
    <row r="29" spans="1:6" x14ac:dyDescent="0.25">
      <c r="A29" s="22">
        <f t="shared" si="0"/>
        <v>1985</v>
      </c>
      <c r="B29" s="22">
        <f t="shared" si="1"/>
        <v>3</v>
      </c>
      <c r="C29" s="22" t="str">
        <f>VLOOKUP(B29,'Base_nde vendas'!A:C,3,0)</f>
        <v>Março</v>
      </c>
      <c r="D29" s="23">
        <v>31107</v>
      </c>
      <c r="E29" s="23" t="s">
        <v>10</v>
      </c>
      <c r="F29" s="24">
        <v>111733</v>
      </c>
    </row>
    <row r="30" spans="1:6" x14ac:dyDescent="0.25">
      <c r="A30" s="22">
        <f t="shared" si="0"/>
        <v>1985</v>
      </c>
      <c r="B30" s="22">
        <f t="shared" si="1"/>
        <v>4</v>
      </c>
      <c r="C30" s="22" t="str">
        <f>VLOOKUP(B30,'Base_nde vendas'!A:C,3,0)</f>
        <v>Abril</v>
      </c>
      <c r="D30" s="23">
        <v>31138</v>
      </c>
      <c r="E30" s="23" t="s">
        <v>10</v>
      </c>
      <c r="F30" s="24">
        <v>111325</v>
      </c>
    </row>
    <row r="31" spans="1:6" x14ac:dyDescent="0.25">
      <c r="A31" s="22">
        <f t="shared" si="0"/>
        <v>1985</v>
      </c>
      <c r="B31" s="22">
        <f t="shared" si="1"/>
        <v>5</v>
      </c>
      <c r="C31" s="22" t="str">
        <f>VLOOKUP(B31,'Base_nde vendas'!A:C,3,0)</f>
        <v>Maio</v>
      </c>
      <c r="D31" s="23">
        <v>31168</v>
      </c>
      <c r="E31" s="23" t="s">
        <v>10</v>
      </c>
      <c r="F31" s="24">
        <v>110091</v>
      </c>
    </row>
    <row r="32" spans="1:6" x14ac:dyDescent="0.25">
      <c r="A32" s="22">
        <f t="shared" si="0"/>
        <v>1985</v>
      </c>
      <c r="B32" s="22">
        <f t="shared" si="1"/>
        <v>6</v>
      </c>
      <c r="C32" s="22" t="str">
        <f>VLOOKUP(B32,'Base_nde vendas'!A:C,3,0)</f>
        <v>Junho</v>
      </c>
      <c r="D32" s="23">
        <v>31199</v>
      </c>
      <c r="E32" s="23" t="s">
        <v>10</v>
      </c>
      <c r="F32" s="24">
        <v>112190</v>
      </c>
    </row>
    <row r="33" spans="1:6" x14ac:dyDescent="0.25">
      <c r="A33" s="22">
        <f t="shared" si="0"/>
        <v>1985</v>
      </c>
      <c r="B33" s="22">
        <f t="shared" si="1"/>
        <v>7</v>
      </c>
      <c r="C33" s="22" t="str">
        <f>VLOOKUP(B33,'Base_nde vendas'!A:C,3,0)</f>
        <v>Julho</v>
      </c>
      <c r="D33" s="23">
        <v>31229</v>
      </c>
      <c r="E33" s="23" t="s">
        <v>10</v>
      </c>
      <c r="F33" s="24">
        <v>114349</v>
      </c>
    </row>
    <row r="34" spans="1:6" x14ac:dyDescent="0.25">
      <c r="A34" s="22">
        <f t="shared" si="0"/>
        <v>1985</v>
      </c>
      <c r="B34" s="22">
        <f t="shared" si="1"/>
        <v>8</v>
      </c>
      <c r="C34" s="22" t="str">
        <f>VLOOKUP(B34,'Base_nde vendas'!A:C,3,0)</f>
        <v>Agosto</v>
      </c>
      <c r="D34" s="23">
        <v>31260</v>
      </c>
      <c r="E34" s="23" t="s">
        <v>10</v>
      </c>
      <c r="F34" s="24">
        <v>117169</v>
      </c>
    </row>
    <row r="35" spans="1:6" x14ac:dyDescent="0.25">
      <c r="A35" s="22">
        <f t="shared" si="0"/>
        <v>1985</v>
      </c>
      <c r="B35" s="22">
        <f t="shared" si="1"/>
        <v>9</v>
      </c>
      <c r="C35" s="22" t="str">
        <f>VLOOKUP(B35,'Base_nde vendas'!A:C,3,0)</f>
        <v>Setembro</v>
      </c>
      <c r="D35" s="23">
        <v>31291</v>
      </c>
      <c r="E35" s="23" t="s">
        <v>10</v>
      </c>
      <c r="F35" s="24">
        <v>119356</v>
      </c>
    </row>
    <row r="36" spans="1:6" x14ac:dyDescent="0.25">
      <c r="A36" s="22">
        <f t="shared" si="0"/>
        <v>1985</v>
      </c>
      <c r="B36" s="22">
        <f t="shared" si="1"/>
        <v>10</v>
      </c>
      <c r="C36" s="22" t="str">
        <f>VLOOKUP(B36,'Base_nde vendas'!A:C,3,0)</f>
        <v>Outubro</v>
      </c>
      <c r="D36" s="23">
        <v>31321</v>
      </c>
      <c r="E36" s="23" t="s">
        <v>10</v>
      </c>
      <c r="F36" s="24">
        <v>121313</v>
      </c>
    </row>
    <row r="37" spans="1:6" x14ac:dyDescent="0.25">
      <c r="A37" s="22">
        <f t="shared" si="0"/>
        <v>1985</v>
      </c>
      <c r="B37" s="22">
        <f t="shared" si="1"/>
        <v>11</v>
      </c>
      <c r="C37" s="22" t="str">
        <f>VLOOKUP(B37,'Base_nde vendas'!A:C,3,0)</f>
        <v>Novembro</v>
      </c>
      <c r="D37" s="23">
        <v>31352</v>
      </c>
      <c r="E37" s="23" t="s">
        <v>10</v>
      </c>
      <c r="F37" s="24">
        <v>122162</v>
      </c>
    </row>
    <row r="38" spans="1:6" x14ac:dyDescent="0.25">
      <c r="A38" s="22">
        <f t="shared" si="0"/>
        <v>1985</v>
      </c>
      <c r="B38" s="22">
        <f t="shared" si="1"/>
        <v>12</v>
      </c>
      <c r="C38" s="22" t="str">
        <f>VLOOKUP(B38,'Base_nde vendas'!A:C,3,0)</f>
        <v>Dezembro</v>
      </c>
      <c r="D38" s="23">
        <v>31382</v>
      </c>
      <c r="E38" s="23" t="s">
        <v>10</v>
      </c>
      <c r="F38" s="24">
        <v>122217</v>
      </c>
    </row>
    <row r="39" spans="1:6" x14ac:dyDescent="0.25">
      <c r="A39" s="22">
        <f t="shared" si="0"/>
        <v>1986</v>
      </c>
      <c r="B39" s="22">
        <f t="shared" si="1"/>
        <v>1</v>
      </c>
      <c r="C39" s="22" t="str">
        <f>VLOOKUP(B39,'Base_nde vendas'!A:C,3,0)</f>
        <v>Janeiro</v>
      </c>
      <c r="D39" s="23">
        <v>31413</v>
      </c>
      <c r="E39" s="23" t="s">
        <v>10</v>
      </c>
      <c r="F39" s="24">
        <v>123364</v>
      </c>
    </row>
    <row r="40" spans="1:6" x14ac:dyDescent="0.25">
      <c r="A40" s="22">
        <f t="shared" si="0"/>
        <v>1986</v>
      </c>
      <c r="B40" s="22">
        <f t="shared" si="1"/>
        <v>2</v>
      </c>
      <c r="C40" s="22" t="str">
        <f>VLOOKUP(B40,'Base_nde vendas'!A:C,3,0)</f>
        <v>Fevereiro</v>
      </c>
      <c r="D40" s="23">
        <v>31444</v>
      </c>
      <c r="E40" s="23" t="s">
        <v>10</v>
      </c>
      <c r="F40" s="24">
        <v>124561</v>
      </c>
    </row>
    <row r="41" spans="1:6" x14ac:dyDescent="0.25">
      <c r="A41" s="22">
        <f t="shared" si="0"/>
        <v>1986</v>
      </c>
      <c r="B41" s="22">
        <f t="shared" si="1"/>
        <v>3</v>
      </c>
      <c r="C41" s="22" t="str">
        <f>VLOOKUP(B41,'Base_nde vendas'!A:C,3,0)</f>
        <v>Março</v>
      </c>
      <c r="D41" s="23">
        <v>31472</v>
      </c>
      <c r="E41" s="23" t="s">
        <v>10</v>
      </c>
      <c r="F41" s="24">
        <v>124722</v>
      </c>
    </row>
    <row r="42" spans="1:6" x14ac:dyDescent="0.25">
      <c r="A42" s="22">
        <f t="shared" si="0"/>
        <v>1986</v>
      </c>
      <c r="B42" s="22">
        <f t="shared" si="1"/>
        <v>4</v>
      </c>
      <c r="C42" s="22" t="str">
        <f>VLOOKUP(B42,'Base_nde vendas'!A:C,3,0)</f>
        <v>Abril</v>
      </c>
      <c r="D42" s="23">
        <v>31503</v>
      </c>
      <c r="E42" s="23" t="s">
        <v>10</v>
      </c>
      <c r="F42" s="24">
        <v>125451</v>
      </c>
    </row>
    <row r="43" spans="1:6" x14ac:dyDescent="0.25">
      <c r="A43" s="22">
        <f t="shared" si="0"/>
        <v>1986</v>
      </c>
      <c r="B43" s="22">
        <f t="shared" si="1"/>
        <v>5</v>
      </c>
      <c r="C43" s="22" t="str">
        <f>VLOOKUP(B43,'Base_nde vendas'!A:C,3,0)</f>
        <v>Maio</v>
      </c>
      <c r="D43" s="23">
        <v>31533</v>
      </c>
      <c r="E43" s="23" t="s">
        <v>10</v>
      </c>
      <c r="F43" s="24">
        <v>126135</v>
      </c>
    </row>
    <row r="44" spans="1:6" x14ac:dyDescent="0.25">
      <c r="A44" s="22">
        <f t="shared" si="0"/>
        <v>1986</v>
      </c>
      <c r="B44" s="22">
        <f t="shared" si="1"/>
        <v>6</v>
      </c>
      <c r="C44" s="22" t="str">
        <f>VLOOKUP(B44,'Base_nde vendas'!A:C,3,0)</f>
        <v>Junho</v>
      </c>
      <c r="D44" s="23">
        <v>31564</v>
      </c>
      <c r="E44" s="23" t="s">
        <v>10</v>
      </c>
      <c r="F44" s="24">
        <v>126676</v>
      </c>
    </row>
    <row r="45" spans="1:6" x14ac:dyDescent="0.25">
      <c r="A45" s="22">
        <f t="shared" si="0"/>
        <v>1986</v>
      </c>
      <c r="B45" s="22">
        <f t="shared" si="1"/>
        <v>7</v>
      </c>
      <c r="C45" s="22" t="str">
        <f>VLOOKUP(B45,'Base_nde vendas'!A:C,3,0)</f>
        <v>Julho</v>
      </c>
      <c r="D45" s="23">
        <v>31594</v>
      </c>
      <c r="E45" s="23" t="s">
        <v>10</v>
      </c>
      <c r="F45" s="24">
        <v>127230</v>
      </c>
    </row>
    <row r="46" spans="1:6" x14ac:dyDescent="0.25">
      <c r="A46" s="22">
        <f t="shared" si="0"/>
        <v>1986</v>
      </c>
      <c r="B46" s="22">
        <f t="shared" si="1"/>
        <v>8</v>
      </c>
      <c r="C46" s="22" t="str">
        <f>VLOOKUP(B46,'Base_nde vendas'!A:C,3,0)</f>
        <v>Agosto</v>
      </c>
      <c r="D46" s="23">
        <v>31625</v>
      </c>
      <c r="E46" s="23" t="s">
        <v>10</v>
      </c>
      <c r="F46" s="24">
        <v>127990</v>
      </c>
    </row>
    <row r="47" spans="1:6" x14ac:dyDescent="0.25">
      <c r="A47" s="22">
        <f t="shared" si="0"/>
        <v>1986</v>
      </c>
      <c r="B47" s="22">
        <f t="shared" si="1"/>
        <v>9</v>
      </c>
      <c r="C47" s="22" t="str">
        <f>VLOOKUP(B47,'Base_nde vendas'!A:C,3,0)</f>
        <v>Setembro</v>
      </c>
      <c r="D47" s="23">
        <v>31656</v>
      </c>
      <c r="E47" s="23" t="s">
        <v>10</v>
      </c>
      <c r="F47" s="24">
        <v>129816</v>
      </c>
    </row>
    <row r="48" spans="1:6" x14ac:dyDescent="0.25">
      <c r="A48" s="22">
        <f t="shared" si="0"/>
        <v>1986</v>
      </c>
      <c r="B48" s="22">
        <f t="shared" si="1"/>
        <v>10</v>
      </c>
      <c r="C48" s="22" t="str">
        <f>VLOOKUP(B48,'Base_nde vendas'!A:C,3,0)</f>
        <v>Outubro</v>
      </c>
      <c r="D48" s="23">
        <v>31686</v>
      </c>
      <c r="E48" s="23" t="s">
        <v>10</v>
      </c>
      <c r="F48" s="24">
        <v>130132</v>
      </c>
    </row>
    <row r="49" spans="1:6" x14ac:dyDescent="0.25">
      <c r="A49" s="22">
        <f t="shared" si="0"/>
        <v>1986</v>
      </c>
      <c r="B49" s="22">
        <f t="shared" si="1"/>
        <v>11</v>
      </c>
      <c r="C49" s="22" t="str">
        <f>VLOOKUP(B49,'Base_nde vendas'!A:C,3,0)</f>
        <v>Novembro</v>
      </c>
      <c r="D49" s="23">
        <v>31717</v>
      </c>
      <c r="E49" s="23" t="s">
        <v>10</v>
      </c>
      <c r="F49" s="24">
        <v>130291</v>
      </c>
    </row>
    <row r="50" spans="1:6" x14ac:dyDescent="0.25">
      <c r="A50" s="22">
        <f t="shared" si="0"/>
        <v>1986</v>
      </c>
      <c r="B50" s="22">
        <f t="shared" si="1"/>
        <v>12</v>
      </c>
      <c r="C50" s="22" t="str">
        <f>VLOOKUP(B50,'Base_nde vendas'!A:C,3,0)</f>
        <v>Dezembro</v>
      </c>
      <c r="D50" s="23">
        <v>31747</v>
      </c>
      <c r="E50" s="23" t="s">
        <v>10</v>
      </c>
      <c r="F50" s="24">
        <v>129232</v>
      </c>
    </row>
    <row r="51" spans="1:6" x14ac:dyDescent="0.25">
      <c r="A51" s="22">
        <f t="shared" si="0"/>
        <v>1987</v>
      </c>
      <c r="B51" s="22">
        <f t="shared" si="1"/>
        <v>1</v>
      </c>
      <c r="C51" s="22" t="str">
        <f>VLOOKUP(B51,'Base_nde vendas'!A:C,3,0)</f>
        <v>Janeiro</v>
      </c>
      <c r="D51" s="23">
        <v>31778</v>
      </c>
      <c r="E51" s="23" t="s">
        <v>10</v>
      </c>
      <c r="F51" s="24">
        <v>128188</v>
      </c>
    </row>
    <row r="52" spans="1:6" x14ac:dyDescent="0.25">
      <c r="A52" s="22">
        <f t="shared" si="0"/>
        <v>1987</v>
      </c>
      <c r="B52" s="22">
        <f t="shared" si="1"/>
        <v>2</v>
      </c>
      <c r="C52" s="22" t="str">
        <f>VLOOKUP(B52,'Base_nde vendas'!A:C,3,0)</f>
        <v>Fevereiro</v>
      </c>
      <c r="D52" s="23">
        <v>31809</v>
      </c>
      <c r="E52" s="23" t="s">
        <v>10</v>
      </c>
      <c r="F52" s="24">
        <v>128583</v>
      </c>
    </row>
    <row r="53" spans="1:6" x14ac:dyDescent="0.25">
      <c r="A53" s="22">
        <f t="shared" si="0"/>
        <v>1987</v>
      </c>
      <c r="B53" s="22">
        <f t="shared" si="1"/>
        <v>3</v>
      </c>
      <c r="C53" s="22" t="str">
        <f>VLOOKUP(B53,'Base_nde vendas'!A:C,3,0)</f>
        <v>Março</v>
      </c>
      <c r="D53" s="23">
        <v>31837</v>
      </c>
      <c r="E53" s="23" t="s">
        <v>10</v>
      </c>
      <c r="F53" s="24">
        <v>126626</v>
      </c>
    </row>
    <row r="54" spans="1:6" x14ac:dyDescent="0.25">
      <c r="A54" s="22">
        <f t="shared" si="0"/>
        <v>1987</v>
      </c>
      <c r="B54" s="22">
        <f t="shared" si="1"/>
        <v>4</v>
      </c>
      <c r="C54" s="22" t="str">
        <f>VLOOKUP(B54,'Base_nde vendas'!A:C,3,0)</f>
        <v>Abril</v>
      </c>
      <c r="D54" s="23">
        <v>31868</v>
      </c>
      <c r="E54" s="23" t="s">
        <v>10</v>
      </c>
      <c r="F54" s="24">
        <v>125603</v>
      </c>
    </row>
    <row r="55" spans="1:6" x14ac:dyDescent="0.25">
      <c r="A55" s="22">
        <f t="shared" si="0"/>
        <v>1987</v>
      </c>
      <c r="B55" s="22">
        <f t="shared" si="1"/>
        <v>5</v>
      </c>
      <c r="C55" s="22" t="str">
        <f>VLOOKUP(B55,'Base_nde vendas'!A:C,3,0)</f>
        <v>Maio</v>
      </c>
      <c r="D55" s="23">
        <v>31898</v>
      </c>
      <c r="E55" s="23" t="s">
        <v>10</v>
      </c>
      <c r="F55" s="24">
        <v>124564</v>
      </c>
    </row>
    <row r="56" spans="1:6" x14ac:dyDescent="0.25">
      <c r="A56" s="22">
        <f t="shared" si="0"/>
        <v>1987</v>
      </c>
      <c r="B56" s="22">
        <f t="shared" si="1"/>
        <v>6</v>
      </c>
      <c r="C56" s="22" t="str">
        <f>VLOOKUP(B56,'Base_nde vendas'!A:C,3,0)</f>
        <v>Junho</v>
      </c>
      <c r="D56" s="23">
        <v>31929</v>
      </c>
      <c r="E56" s="23" t="s">
        <v>10</v>
      </c>
      <c r="F56" s="24">
        <v>118731</v>
      </c>
    </row>
    <row r="57" spans="1:6" x14ac:dyDescent="0.25">
      <c r="A57" s="22">
        <f t="shared" si="0"/>
        <v>1987</v>
      </c>
      <c r="B57" s="22">
        <f t="shared" si="1"/>
        <v>7</v>
      </c>
      <c r="C57" s="22" t="str">
        <f>VLOOKUP(B57,'Base_nde vendas'!A:C,3,0)</f>
        <v>Julho</v>
      </c>
      <c r="D57" s="23">
        <v>31959</v>
      </c>
      <c r="E57" s="23" t="s">
        <v>10</v>
      </c>
      <c r="F57" s="24">
        <v>117222</v>
      </c>
    </row>
    <row r="58" spans="1:6" x14ac:dyDescent="0.25">
      <c r="A58" s="22">
        <f t="shared" si="0"/>
        <v>1987</v>
      </c>
      <c r="B58" s="22">
        <f t="shared" si="1"/>
        <v>8</v>
      </c>
      <c r="C58" s="22" t="str">
        <f>VLOOKUP(B58,'Base_nde vendas'!A:C,3,0)</f>
        <v>Agosto</v>
      </c>
      <c r="D58" s="23">
        <v>31990</v>
      </c>
      <c r="E58" s="23" t="s">
        <v>10</v>
      </c>
      <c r="F58" s="24">
        <v>115897</v>
      </c>
    </row>
    <row r="59" spans="1:6" x14ac:dyDescent="0.25">
      <c r="A59" s="22">
        <f t="shared" si="0"/>
        <v>1987</v>
      </c>
      <c r="B59" s="22">
        <f t="shared" si="1"/>
        <v>9</v>
      </c>
      <c r="C59" s="22" t="str">
        <f>VLOOKUP(B59,'Base_nde vendas'!A:C,3,0)</f>
        <v>Setembro</v>
      </c>
      <c r="D59" s="23">
        <v>32021</v>
      </c>
      <c r="E59" s="23" t="s">
        <v>10</v>
      </c>
      <c r="F59" s="24">
        <v>115553</v>
      </c>
    </row>
    <row r="60" spans="1:6" x14ac:dyDescent="0.25">
      <c r="A60" s="22">
        <f t="shared" si="0"/>
        <v>1987</v>
      </c>
      <c r="B60" s="22">
        <f t="shared" si="1"/>
        <v>10</v>
      </c>
      <c r="C60" s="22" t="str">
        <f>VLOOKUP(B60,'Base_nde vendas'!A:C,3,0)</f>
        <v>Outubro</v>
      </c>
      <c r="D60" s="23">
        <v>32051</v>
      </c>
      <c r="E60" s="23" t="s">
        <v>10</v>
      </c>
      <c r="F60" s="24">
        <v>113576</v>
      </c>
    </row>
    <row r="61" spans="1:6" x14ac:dyDescent="0.25">
      <c r="A61" s="22">
        <f t="shared" si="0"/>
        <v>1987</v>
      </c>
      <c r="B61" s="22">
        <f t="shared" si="1"/>
        <v>11</v>
      </c>
      <c r="C61" s="22" t="str">
        <f>VLOOKUP(B61,'Base_nde vendas'!A:C,3,0)</f>
        <v>Novembro</v>
      </c>
      <c r="D61" s="23">
        <v>32082</v>
      </c>
      <c r="E61" s="23" t="s">
        <v>10</v>
      </c>
      <c r="F61" s="24">
        <v>113537</v>
      </c>
    </row>
    <row r="62" spans="1:6" x14ac:dyDescent="0.25">
      <c r="A62" s="22">
        <f t="shared" si="0"/>
        <v>1987</v>
      </c>
      <c r="B62" s="22">
        <f t="shared" si="1"/>
        <v>12</v>
      </c>
      <c r="C62" s="22" t="str">
        <f>VLOOKUP(B62,'Base_nde vendas'!A:C,3,0)</f>
        <v>Dezembro</v>
      </c>
      <c r="D62" s="23">
        <v>32112</v>
      </c>
      <c r="E62" s="23" t="s">
        <v>10</v>
      </c>
      <c r="F62" s="24">
        <v>113474</v>
      </c>
    </row>
    <row r="63" spans="1:6" x14ac:dyDescent="0.25">
      <c r="A63" s="22">
        <f t="shared" si="0"/>
        <v>1988</v>
      </c>
      <c r="B63" s="22">
        <f t="shared" si="1"/>
        <v>1</v>
      </c>
      <c r="C63" s="22" t="str">
        <f>VLOOKUP(B63,'Base_nde vendas'!A:C,3,0)</f>
        <v>Janeiro</v>
      </c>
      <c r="D63" s="23">
        <v>32143</v>
      </c>
      <c r="E63" s="23" t="s">
        <v>10</v>
      </c>
      <c r="F63" s="24">
        <v>113279</v>
      </c>
    </row>
    <row r="64" spans="1:6" x14ac:dyDescent="0.25">
      <c r="A64" s="22">
        <f t="shared" si="0"/>
        <v>1988</v>
      </c>
      <c r="B64" s="22">
        <f t="shared" si="1"/>
        <v>2</v>
      </c>
      <c r="C64" s="22" t="str">
        <f>VLOOKUP(B64,'Base_nde vendas'!A:C,3,0)</f>
        <v>Fevereiro</v>
      </c>
      <c r="D64" s="23">
        <v>32174</v>
      </c>
      <c r="E64" s="23" t="s">
        <v>10</v>
      </c>
      <c r="F64" s="24">
        <v>113642</v>
      </c>
    </row>
    <row r="65" spans="1:6" x14ac:dyDescent="0.25">
      <c r="A65" s="22">
        <f t="shared" si="0"/>
        <v>1988</v>
      </c>
      <c r="B65" s="22">
        <f t="shared" si="1"/>
        <v>3</v>
      </c>
      <c r="C65" s="22" t="str">
        <f>VLOOKUP(B65,'Base_nde vendas'!A:C,3,0)</f>
        <v>Março</v>
      </c>
      <c r="D65" s="23">
        <v>32203</v>
      </c>
      <c r="E65" s="23" t="s">
        <v>10</v>
      </c>
      <c r="F65" s="24">
        <v>113935</v>
      </c>
    </row>
    <row r="66" spans="1:6" x14ac:dyDescent="0.25">
      <c r="A66" s="22">
        <f t="shared" si="0"/>
        <v>1988</v>
      </c>
      <c r="B66" s="22">
        <f t="shared" si="1"/>
        <v>4</v>
      </c>
      <c r="C66" s="22" t="str">
        <f>VLOOKUP(B66,'Base_nde vendas'!A:C,3,0)</f>
        <v>Abril</v>
      </c>
      <c r="D66" s="23">
        <v>32234</v>
      </c>
      <c r="E66" s="23" t="s">
        <v>10</v>
      </c>
      <c r="F66" s="24">
        <v>113848</v>
      </c>
    </row>
    <row r="67" spans="1:6" x14ac:dyDescent="0.25">
      <c r="A67" s="22">
        <f t="shared" si="0"/>
        <v>1988</v>
      </c>
      <c r="B67" s="22">
        <f t="shared" si="1"/>
        <v>5</v>
      </c>
      <c r="C67" s="22" t="str">
        <f>VLOOKUP(B67,'Base_nde vendas'!A:C,3,0)</f>
        <v>Maio</v>
      </c>
      <c r="D67" s="23">
        <v>32264</v>
      </c>
      <c r="E67" s="23" t="s">
        <v>10</v>
      </c>
      <c r="F67" s="24">
        <v>113992</v>
      </c>
    </row>
    <row r="68" spans="1:6" x14ac:dyDescent="0.25">
      <c r="A68" s="22">
        <f t="shared" ref="A68:A131" si="2">YEAR(D68)</f>
        <v>1988</v>
      </c>
      <c r="B68" s="22">
        <f t="shared" ref="B68:B131" si="3">MONTH(D68)</f>
        <v>6</v>
      </c>
      <c r="C68" s="22" t="str">
        <f>VLOOKUP(B68,'Base_nde vendas'!A:C,3,0)</f>
        <v>Junho</v>
      </c>
      <c r="D68" s="23">
        <v>32295</v>
      </c>
      <c r="E68" s="23" t="s">
        <v>10</v>
      </c>
      <c r="F68" s="24">
        <v>114787</v>
      </c>
    </row>
    <row r="69" spans="1:6" x14ac:dyDescent="0.25">
      <c r="A69" s="22">
        <f t="shared" si="2"/>
        <v>1988</v>
      </c>
      <c r="B69" s="22">
        <f t="shared" si="3"/>
        <v>7</v>
      </c>
      <c r="C69" s="22" t="str">
        <f>VLOOKUP(B69,'Base_nde vendas'!A:C,3,0)</f>
        <v>Julho</v>
      </c>
      <c r="D69" s="23">
        <v>32325</v>
      </c>
      <c r="E69" s="23" t="s">
        <v>10</v>
      </c>
      <c r="F69" s="24">
        <v>115178</v>
      </c>
    </row>
    <row r="70" spans="1:6" x14ac:dyDescent="0.25">
      <c r="A70" s="22">
        <f t="shared" si="2"/>
        <v>1988</v>
      </c>
      <c r="B70" s="22">
        <f t="shared" si="3"/>
        <v>8</v>
      </c>
      <c r="C70" s="22" t="str">
        <f>VLOOKUP(B70,'Base_nde vendas'!A:C,3,0)</f>
        <v>Agosto</v>
      </c>
      <c r="D70" s="23">
        <v>32356</v>
      </c>
      <c r="E70" s="23" t="s">
        <v>10</v>
      </c>
      <c r="F70" s="24">
        <v>114670</v>
      </c>
    </row>
    <row r="71" spans="1:6" x14ac:dyDescent="0.25">
      <c r="A71" s="22">
        <f t="shared" si="2"/>
        <v>1988</v>
      </c>
      <c r="B71" s="22">
        <f t="shared" si="3"/>
        <v>9</v>
      </c>
      <c r="C71" s="22" t="str">
        <f>VLOOKUP(B71,'Base_nde vendas'!A:C,3,0)</f>
        <v>Setembro</v>
      </c>
      <c r="D71" s="23">
        <v>32387</v>
      </c>
      <c r="E71" s="23" t="s">
        <v>10</v>
      </c>
      <c r="F71" s="24">
        <v>114167</v>
      </c>
    </row>
    <row r="72" spans="1:6" x14ac:dyDescent="0.25">
      <c r="A72" s="22">
        <f t="shared" si="2"/>
        <v>1988</v>
      </c>
      <c r="B72" s="22">
        <f t="shared" si="3"/>
        <v>10</v>
      </c>
      <c r="C72" s="22" t="str">
        <f>VLOOKUP(B72,'Base_nde vendas'!A:C,3,0)</f>
        <v>Outubro</v>
      </c>
      <c r="D72" s="23">
        <v>32417</v>
      </c>
      <c r="E72" s="23" t="s">
        <v>10</v>
      </c>
      <c r="F72" s="24">
        <v>113904</v>
      </c>
    </row>
    <row r="73" spans="1:6" x14ac:dyDescent="0.25">
      <c r="A73" s="22">
        <f t="shared" si="2"/>
        <v>1988</v>
      </c>
      <c r="B73" s="22">
        <f t="shared" si="3"/>
        <v>11</v>
      </c>
      <c r="C73" s="22" t="str">
        <f>VLOOKUP(B73,'Base_nde vendas'!A:C,3,0)</f>
        <v>Novembro</v>
      </c>
      <c r="D73" s="23">
        <v>32448</v>
      </c>
      <c r="E73" s="23" t="s">
        <v>10</v>
      </c>
      <c r="F73" s="24">
        <v>113539</v>
      </c>
    </row>
    <row r="74" spans="1:6" x14ac:dyDescent="0.25">
      <c r="A74" s="22">
        <f t="shared" si="2"/>
        <v>1988</v>
      </c>
      <c r="B74" s="22">
        <f t="shared" si="3"/>
        <v>12</v>
      </c>
      <c r="C74" s="22" t="str">
        <f>VLOOKUP(B74,'Base_nde vendas'!A:C,3,0)</f>
        <v>Dezembro</v>
      </c>
      <c r="D74" s="23">
        <v>32478</v>
      </c>
      <c r="E74" s="23" t="s">
        <v>10</v>
      </c>
      <c r="F74" s="24">
        <v>112985</v>
      </c>
    </row>
    <row r="75" spans="1:6" x14ac:dyDescent="0.25">
      <c r="A75" s="22">
        <f t="shared" si="2"/>
        <v>1989</v>
      </c>
      <c r="B75" s="22">
        <f t="shared" si="3"/>
        <v>1</v>
      </c>
      <c r="C75" s="22" t="str">
        <f>VLOOKUP(B75,'Base_nde vendas'!A:C,3,0)</f>
        <v>Janeiro</v>
      </c>
      <c r="D75" s="23">
        <v>32509</v>
      </c>
      <c r="E75" s="23" t="s">
        <v>10</v>
      </c>
      <c r="F75" s="24">
        <v>113360</v>
      </c>
    </row>
    <row r="76" spans="1:6" x14ac:dyDescent="0.25">
      <c r="A76" s="22">
        <f t="shared" si="2"/>
        <v>1989</v>
      </c>
      <c r="B76" s="22">
        <f t="shared" si="3"/>
        <v>2</v>
      </c>
      <c r="C76" s="22" t="str">
        <f>VLOOKUP(B76,'Base_nde vendas'!A:C,3,0)</f>
        <v>Fevereiro</v>
      </c>
      <c r="D76" s="23">
        <v>32540</v>
      </c>
      <c r="E76" s="23" t="s">
        <v>10</v>
      </c>
      <c r="F76" s="24">
        <v>113064</v>
      </c>
    </row>
    <row r="77" spans="1:6" x14ac:dyDescent="0.25">
      <c r="A77" s="22">
        <f t="shared" si="2"/>
        <v>1989</v>
      </c>
      <c r="B77" s="22">
        <f t="shared" si="3"/>
        <v>3</v>
      </c>
      <c r="C77" s="22" t="str">
        <f>VLOOKUP(B77,'Base_nde vendas'!A:C,3,0)</f>
        <v>Março</v>
      </c>
      <c r="D77" s="23">
        <v>32568</v>
      </c>
      <c r="E77" s="23" t="s">
        <v>10</v>
      </c>
      <c r="F77" s="24">
        <v>113055</v>
      </c>
    </row>
    <row r="78" spans="1:6" x14ac:dyDescent="0.25">
      <c r="A78" s="22">
        <f t="shared" si="2"/>
        <v>1989</v>
      </c>
      <c r="B78" s="22">
        <f t="shared" si="3"/>
        <v>4</v>
      </c>
      <c r="C78" s="22" t="str">
        <f>VLOOKUP(B78,'Base_nde vendas'!A:C,3,0)</f>
        <v>Abril</v>
      </c>
      <c r="D78" s="23">
        <v>32599</v>
      </c>
      <c r="E78" s="23" t="s">
        <v>10</v>
      </c>
      <c r="F78" s="24">
        <v>113429</v>
      </c>
    </row>
    <row r="79" spans="1:6" x14ac:dyDescent="0.25">
      <c r="A79" s="22">
        <f t="shared" si="2"/>
        <v>1989</v>
      </c>
      <c r="B79" s="22">
        <f t="shared" si="3"/>
        <v>5</v>
      </c>
      <c r="C79" s="22" t="str">
        <f>VLOOKUP(B79,'Base_nde vendas'!A:C,3,0)</f>
        <v>Maio</v>
      </c>
      <c r="D79" s="23">
        <v>32629</v>
      </c>
      <c r="E79" s="23" t="s">
        <v>10</v>
      </c>
      <c r="F79" s="24">
        <v>113514</v>
      </c>
    </row>
    <row r="80" spans="1:6" x14ac:dyDescent="0.25">
      <c r="A80" s="22">
        <f t="shared" si="2"/>
        <v>1989</v>
      </c>
      <c r="B80" s="22">
        <f t="shared" si="3"/>
        <v>6</v>
      </c>
      <c r="C80" s="22" t="str">
        <f>VLOOKUP(B80,'Base_nde vendas'!A:C,3,0)</f>
        <v>Junho</v>
      </c>
      <c r="D80" s="23">
        <v>32660</v>
      </c>
      <c r="E80" s="23" t="s">
        <v>10</v>
      </c>
      <c r="F80" s="24">
        <v>113733</v>
      </c>
    </row>
    <row r="81" spans="1:6" x14ac:dyDescent="0.25">
      <c r="A81" s="22">
        <f t="shared" si="2"/>
        <v>1989</v>
      </c>
      <c r="B81" s="22">
        <f t="shared" si="3"/>
        <v>7</v>
      </c>
      <c r="C81" s="22" t="str">
        <f>VLOOKUP(B81,'Base_nde vendas'!A:C,3,0)</f>
        <v>Julho</v>
      </c>
      <c r="D81" s="23">
        <v>32690</v>
      </c>
      <c r="E81" s="23" t="s">
        <v>10</v>
      </c>
      <c r="F81" s="24">
        <v>114521</v>
      </c>
    </row>
    <row r="82" spans="1:6" x14ac:dyDescent="0.25">
      <c r="A82" s="22">
        <f t="shared" si="2"/>
        <v>1989</v>
      </c>
      <c r="B82" s="22">
        <f t="shared" si="3"/>
        <v>8</v>
      </c>
      <c r="C82" s="22" t="str">
        <f>VLOOKUP(B82,'Base_nde vendas'!A:C,3,0)</f>
        <v>Agosto</v>
      </c>
      <c r="D82" s="23">
        <v>32721</v>
      </c>
      <c r="E82" s="23" t="s">
        <v>10</v>
      </c>
      <c r="F82" s="24">
        <v>115410</v>
      </c>
    </row>
    <row r="83" spans="1:6" x14ac:dyDescent="0.25">
      <c r="A83" s="22">
        <f t="shared" si="2"/>
        <v>1989</v>
      </c>
      <c r="B83" s="22">
        <f t="shared" si="3"/>
        <v>9</v>
      </c>
      <c r="C83" s="22" t="str">
        <f>VLOOKUP(B83,'Base_nde vendas'!A:C,3,0)</f>
        <v>Setembro</v>
      </c>
      <c r="D83" s="23">
        <v>32752</v>
      </c>
      <c r="E83" s="23" t="s">
        <v>10</v>
      </c>
      <c r="F83" s="24">
        <v>115819</v>
      </c>
    </row>
    <row r="84" spans="1:6" x14ac:dyDescent="0.25">
      <c r="A84" s="22">
        <f t="shared" si="2"/>
        <v>1989</v>
      </c>
      <c r="B84" s="22">
        <f t="shared" si="3"/>
        <v>10</v>
      </c>
      <c r="C84" s="22" t="str">
        <f>VLOOKUP(B84,'Base_nde vendas'!A:C,3,0)</f>
        <v>Outubro</v>
      </c>
      <c r="D84" s="23">
        <v>32782</v>
      </c>
      <c r="E84" s="23" t="s">
        <v>10</v>
      </c>
      <c r="F84" s="24">
        <v>117180</v>
      </c>
    </row>
    <row r="85" spans="1:6" x14ac:dyDescent="0.25">
      <c r="A85" s="22">
        <f t="shared" si="2"/>
        <v>1989</v>
      </c>
      <c r="B85" s="22">
        <f t="shared" si="3"/>
        <v>11</v>
      </c>
      <c r="C85" s="22" t="str">
        <f>VLOOKUP(B85,'Base_nde vendas'!A:C,3,0)</f>
        <v>Novembro</v>
      </c>
      <c r="D85" s="23">
        <v>32813</v>
      </c>
      <c r="E85" s="23" t="s">
        <v>10</v>
      </c>
      <c r="F85" s="24">
        <v>118036</v>
      </c>
    </row>
    <row r="86" spans="1:6" x14ac:dyDescent="0.25">
      <c r="A86" s="22">
        <f t="shared" si="2"/>
        <v>1989</v>
      </c>
      <c r="B86" s="22">
        <f t="shared" si="3"/>
        <v>12</v>
      </c>
      <c r="C86" s="22" t="str">
        <f>VLOOKUP(B86,'Base_nde vendas'!A:C,3,0)</f>
        <v>Dezembro</v>
      </c>
      <c r="D86" s="23">
        <v>32843</v>
      </c>
      <c r="E86" s="23" t="s">
        <v>10</v>
      </c>
      <c r="F86" s="24">
        <v>118369</v>
      </c>
    </row>
    <row r="87" spans="1:6" x14ac:dyDescent="0.25">
      <c r="A87" s="22">
        <f t="shared" si="2"/>
        <v>1990</v>
      </c>
      <c r="B87" s="22">
        <f t="shared" si="3"/>
        <v>1</v>
      </c>
      <c r="C87" s="22" t="str">
        <f>VLOOKUP(B87,'Base_nde vendas'!A:C,3,0)</f>
        <v>Janeiro</v>
      </c>
      <c r="D87" s="23">
        <v>32874</v>
      </c>
      <c r="E87" s="23" t="s">
        <v>10</v>
      </c>
      <c r="F87" s="24">
        <v>118647</v>
      </c>
    </row>
    <row r="88" spans="1:6" x14ac:dyDescent="0.25">
      <c r="A88" s="22">
        <f t="shared" si="2"/>
        <v>1990</v>
      </c>
      <c r="B88" s="22">
        <f t="shared" si="3"/>
        <v>2</v>
      </c>
      <c r="C88" s="22" t="str">
        <f>VLOOKUP(B88,'Base_nde vendas'!A:C,3,0)</f>
        <v>Fevereiro</v>
      </c>
      <c r="D88" s="23">
        <v>32905</v>
      </c>
      <c r="E88" s="23" t="s">
        <v>10</v>
      </c>
      <c r="F88" s="24">
        <v>119402</v>
      </c>
    </row>
    <row r="89" spans="1:6" x14ac:dyDescent="0.25">
      <c r="A89" s="22">
        <f t="shared" si="2"/>
        <v>1990</v>
      </c>
      <c r="B89" s="22">
        <f t="shared" si="3"/>
        <v>3</v>
      </c>
      <c r="C89" s="22" t="str">
        <f>VLOOKUP(B89,'Base_nde vendas'!A:C,3,0)</f>
        <v>Março</v>
      </c>
      <c r="D89" s="23">
        <v>32933</v>
      </c>
      <c r="E89" s="23" t="s">
        <v>10</v>
      </c>
      <c r="F89" s="24">
        <v>119528</v>
      </c>
    </row>
    <row r="90" spans="1:6" x14ac:dyDescent="0.25">
      <c r="A90" s="22">
        <f t="shared" si="2"/>
        <v>1990</v>
      </c>
      <c r="B90" s="22">
        <f t="shared" si="3"/>
        <v>4</v>
      </c>
      <c r="C90" s="22" t="str">
        <f>VLOOKUP(B90,'Base_nde vendas'!A:C,3,0)</f>
        <v>Abril</v>
      </c>
      <c r="D90" s="23">
        <v>32964</v>
      </c>
      <c r="E90" s="23" t="s">
        <v>10</v>
      </c>
      <c r="F90" s="24">
        <v>119179</v>
      </c>
    </row>
    <row r="91" spans="1:6" x14ac:dyDescent="0.25">
      <c r="A91" s="22">
        <f t="shared" si="2"/>
        <v>1990</v>
      </c>
      <c r="B91" s="22">
        <f t="shared" si="3"/>
        <v>5</v>
      </c>
      <c r="C91" s="22" t="str">
        <f>VLOOKUP(B91,'Base_nde vendas'!A:C,3,0)</f>
        <v>Maio</v>
      </c>
      <c r="D91" s="23">
        <v>32994</v>
      </c>
      <c r="E91" s="23" t="s">
        <v>10</v>
      </c>
      <c r="F91" s="24">
        <v>118554</v>
      </c>
    </row>
    <row r="92" spans="1:6" x14ac:dyDescent="0.25">
      <c r="A92" s="22">
        <f t="shared" si="2"/>
        <v>1990</v>
      </c>
      <c r="B92" s="22">
        <f t="shared" si="3"/>
        <v>6</v>
      </c>
      <c r="C92" s="22" t="str">
        <f>VLOOKUP(B92,'Base_nde vendas'!A:C,3,0)</f>
        <v>Junho</v>
      </c>
      <c r="D92" s="23">
        <v>33025</v>
      </c>
      <c r="E92" s="23" t="s">
        <v>10</v>
      </c>
      <c r="F92" s="24">
        <v>117623</v>
      </c>
    </row>
    <row r="93" spans="1:6" x14ac:dyDescent="0.25">
      <c r="A93" s="22">
        <f t="shared" si="2"/>
        <v>1990</v>
      </c>
      <c r="B93" s="22">
        <f t="shared" si="3"/>
        <v>7</v>
      </c>
      <c r="C93" s="22" t="str">
        <f>VLOOKUP(B93,'Base_nde vendas'!A:C,3,0)</f>
        <v>Julho</v>
      </c>
      <c r="D93" s="23">
        <v>33055</v>
      </c>
      <c r="E93" s="23" t="s">
        <v>10</v>
      </c>
      <c r="F93" s="24">
        <v>117510</v>
      </c>
    </row>
    <row r="94" spans="1:6" x14ac:dyDescent="0.25">
      <c r="A94" s="22">
        <f t="shared" si="2"/>
        <v>1990</v>
      </c>
      <c r="B94" s="22">
        <f t="shared" si="3"/>
        <v>8</v>
      </c>
      <c r="C94" s="22" t="str">
        <f>VLOOKUP(B94,'Base_nde vendas'!A:C,3,0)</f>
        <v>Agosto</v>
      </c>
      <c r="D94" s="23">
        <v>33086</v>
      </c>
      <c r="E94" s="23" t="s">
        <v>10</v>
      </c>
      <c r="F94" s="24">
        <v>117811</v>
      </c>
    </row>
    <row r="95" spans="1:6" x14ac:dyDescent="0.25">
      <c r="A95" s="22">
        <f t="shared" si="2"/>
        <v>1990</v>
      </c>
      <c r="B95" s="22">
        <f t="shared" si="3"/>
        <v>9</v>
      </c>
      <c r="C95" s="22" t="str">
        <f>VLOOKUP(B95,'Base_nde vendas'!A:C,3,0)</f>
        <v>Setembro</v>
      </c>
      <c r="D95" s="23">
        <v>33117</v>
      </c>
      <c r="E95" s="23" t="s">
        <v>10</v>
      </c>
      <c r="F95" s="24">
        <v>117160</v>
      </c>
    </row>
    <row r="96" spans="1:6" x14ac:dyDescent="0.25">
      <c r="A96" s="22">
        <f t="shared" si="2"/>
        <v>1990</v>
      </c>
      <c r="B96" s="22">
        <f t="shared" si="3"/>
        <v>10</v>
      </c>
      <c r="C96" s="22" t="str">
        <f>VLOOKUP(B96,'Base_nde vendas'!A:C,3,0)</f>
        <v>Outubro</v>
      </c>
      <c r="D96" s="23">
        <v>33147</v>
      </c>
      <c r="E96" s="23" t="s">
        <v>10</v>
      </c>
      <c r="F96" s="24">
        <v>117682</v>
      </c>
    </row>
    <row r="97" spans="1:6" x14ac:dyDescent="0.25">
      <c r="A97" s="22">
        <f t="shared" si="2"/>
        <v>1990</v>
      </c>
      <c r="B97" s="22">
        <f t="shared" si="3"/>
        <v>11</v>
      </c>
      <c r="C97" s="22" t="str">
        <f>VLOOKUP(B97,'Base_nde vendas'!A:C,3,0)</f>
        <v>Novembro</v>
      </c>
      <c r="D97" s="23">
        <v>33178</v>
      </c>
      <c r="E97" s="23" t="s">
        <v>10</v>
      </c>
      <c r="F97" s="24">
        <v>117722</v>
      </c>
    </row>
    <row r="98" spans="1:6" x14ac:dyDescent="0.25">
      <c r="A98" s="22">
        <f t="shared" si="2"/>
        <v>1990</v>
      </c>
      <c r="B98" s="22">
        <f t="shared" si="3"/>
        <v>12</v>
      </c>
      <c r="C98" s="22" t="str">
        <f>VLOOKUP(B98,'Base_nde vendas'!A:C,3,0)</f>
        <v>Dezembro</v>
      </c>
      <c r="D98" s="23">
        <v>33208</v>
      </c>
      <c r="E98" s="23" t="s">
        <v>10</v>
      </c>
      <c r="F98" s="24">
        <v>117396</v>
      </c>
    </row>
    <row r="99" spans="1:6" x14ac:dyDescent="0.25">
      <c r="A99" s="22">
        <f t="shared" si="2"/>
        <v>1991</v>
      </c>
      <c r="B99" s="22">
        <f t="shared" si="3"/>
        <v>1</v>
      </c>
      <c r="C99" s="22" t="str">
        <f>VLOOKUP(B99,'Base_nde vendas'!A:C,3,0)</f>
        <v>Janeiro</v>
      </c>
      <c r="D99" s="23">
        <v>33239</v>
      </c>
      <c r="E99" s="23" t="s">
        <v>10</v>
      </c>
      <c r="F99" s="24">
        <v>116707</v>
      </c>
    </row>
    <row r="100" spans="1:6" x14ac:dyDescent="0.25">
      <c r="A100" s="22">
        <f t="shared" si="2"/>
        <v>1991</v>
      </c>
      <c r="B100" s="22">
        <f t="shared" si="3"/>
        <v>2</v>
      </c>
      <c r="C100" s="22" t="str">
        <f>VLOOKUP(B100,'Base_nde vendas'!A:C,3,0)</f>
        <v>Fevereiro</v>
      </c>
      <c r="D100" s="23">
        <v>33270</v>
      </c>
      <c r="E100" s="23" t="s">
        <v>10</v>
      </c>
      <c r="F100" s="24">
        <v>113379</v>
      </c>
    </row>
    <row r="101" spans="1:6" x14ac:dyDescent="0.25">
      <c r="A101" s="22">
        <f t="shared" si="2"/>
        <v>1991</v>
      </c>
      <c r="B101" s="22">
        <f t="shared" si="3"/>
        <v>3</v>
      </c>
      <c r="C101" s="22" t="str">
        <f>VLOOKUP(B101,'Base_nde vendas'!A:C,3,0)</f>
        <v>Março</v>
      </c>
      <c r="D101" s="23">
        <v>33298</v>
      </c>
      <c r="E101" s="23" t="s">
        <v>10</v>
      </c>
      <c r="F101" s="24">
        <v>111078</v>
      </c>
    </row>
    <row r="102" spans="1:6" x14ac:dyDescent="0.25">
      <c r="A102" s="22">
        <f t="shared" si="2"/>
        <v>1991</v>
      </c>
      <c r="B102" s="22">
        <f t="shared" si="3"/>
        <v>4</v>
      </c>
      <c r="C102" s="22" t="str">
        <f>VLOOKUP(B102,'Base_nde vendas'!A:C,3,0)</f>
        <v>Abril</v>
      </c>
      <c r="D102" s="23">
        <v>33329</v>
      </c>
      <c r="E102" s="23" t="s">
        <v>10</v>
      </c>
      <c r="F102" s="24">
        <v>109414</v>
      </c>
    </row>
    <row r="103" spans="1:6" x14ac:dyDescent="0.25">
      <c r="A103" s="22">
        <f t="shared" si="2"/>
        <v>1991</v>
      </c>
      <c r="B103" s="22">
        <f t="shared" si="3"/>
        <v>5</v>
      </c>
      <c r="C103" s="22" t="str">
        <f>VLOOKUP(B103,'Base_nde vendas'!A:C,3,0)</f>
        <v>Maio</v>
      </c>
      <c r="D103" s="23">
        <v>33359</v>
      </c>
      <c r="E103" s="23" t="s">
        <v>10</v>
      </c>
      <c r="F103" s="24">
        <v>108111</v>
      </c>
    </row>
    <row r="104" spans="1:6" x14ac:dyDescent="0.25">
      <c r="A104" s="22">
        <f t="shared" si="2"/>
        <v>1991</v>
      </c>
      <c r="B104" s="22">
        <f t="shared" si="3"/>
        <v>6</v>
      </c>
      <c r="C104" s="22" t="str">
        <f>VLOOKUP(B104,'Base_nde vendas'!A:C,3,0)</f>
        <v>Junho</v>
      </c>
      <c r="D104" s="23">
        <v>33390</v>
      </c>
      <c r="E104" s="23" t="s">
        <v>10</v>
      </c>
      <c r="F104" s="24">
        <v>108135</v>
      </c>
    </row>
    <row r="105" spans="1:6" x14ac:dyDescent="0.25">
      <c r="A105" s="22">
        <f t="shared" si="2"/>
        <v>1991</v>
      </c>
      <c r="B105" s="22">
        <f t="shared" si="3"/>
        <v>7</v>
      </c>
      <c r="C105" s="22" t="str">
        <f>VLOOKUP(B105,'Base_nde vendas'!A:C,3,0)</f>
        <v>Julho</v>
      </c>
      <c r="D105" s="23">
        <v>33420</v>
      </c>
      <c r="E105" s="23" t="s">
        <v>10</v>
      </c>
      <c r="F105" s="24">
        <v>108444</v>
      </c>
    </row>
    <row r="106" spans="1:6" x14ac:dyDescent="0.25">
      <c r="A106" s="22">
        <f t="shared" si="2"/>
        <v>1991</v>
      </c>
      <c r="B106" s="22">
        <f t="shared" si="3"/>
        <v>8</v>
      </c>
      <c r="C106" s="22" t="str">
        <f>VLOOKUP(B106,'Base_nde vendas'!A:C,3,0)</f>
        <v>Agosto</v>
      </c>
      <c r="D106" s="23">
        <v>33451</v>
      </c>
      <c r="E106" s="23" t="s">
        <v>10</v>
      </c>
      <c r="F106" s="24">
        <v>108698</v>
      </c>
    </row>
    <row r="107" spans="1:6" x14ac:dyDescent="0.25">
      <c r="A107" s="22">
        <f t="shared" si="2"/>
        <v>1991</v>
      </c>
      <c r="B107" s="22">
        <f t="shared" si="3"/>
        <v>9</v>
      </c>
      <c r="C107" s="22" t="str">
        <f>VLOOKUP(B107,'Base_nde vendas'!A:C,3,0)</f>
        <v>Setembro</v>
      </c>
      <c r="D107" s="23">
        <v>33482</v>
      </c>
      <c r="E107" s="23" t="s">
        <v>10</v>
      </c>
      <c r="F107" s="24">
        <v>109195</v>
      </c>
    </row>
    <row r="108" spans="1:6" x14ac:dyDescent="0.25">
      <c r="A108" s="22">
        <f t="shared" si="2"/>
        <v>1991</v>
      </c>
      <c r="B108" s="22">
        <f t="shared" si="3"/>
        <v>10</v>
      </c>
      <c r="C108" s="22" t="str">
        <f>VLOOKUP(B108,'Base_nde vendas'!A:C,3,0)</f>
        <v>Outubro</v>
      </c>
      <c r="D108" s="23">
        <v>33512</v>
      </c>
      <c r="E108" s="23" t="s">
        <v>10</v>
      </c>
      <c r="F108" s="24">
        <v>109339</v>
      </c>
    </row>
    <row r="109" spans="1:6" x14ac:dyDescent="0.25">
      <c r="A109" s="22">
        <f t="shared" si="2"/>
        <v>1991</v>
      </c>
      <c r="B109" s="22">
        <f t="shared" si="3"/>
        <v>11</v>
      </c>
      <c r="C109" s="22" t="str">
        <f>VLOOKUP(B109,'Base_nde vendas'!A:C,3,0)</f>
        <v>Novembro</v>
      </c>
      <c r="D109" s="23">
        <v>33543</v>
      </c>
      <c r="E109" s="23" t="s">
        <v>10</v>
      </c>
      <c r="F109" s="24">
        <v>109519</v>
      </c>
    </row>
    <row r="110" spans="1:6" x14ac:dyDescent="0.25">
      <c r="A110" s="22">
        <f t="shared" si="2"/>
        <v>1991</v>
      </c>
      <c r="B110" s="22">
        <f t="shared" si="3"/>
        <v>12</v>
      </c>
      <c r="C110" s="22" t="str">
        <f>VLOOKUP(B110,'Base_nde vendas'!A:C,3,0)</f>
        <v>Dezembro</v>
      </c>
      <c r="D110" s="23">
        <v>33573</v>
      </c>
      <c r="E110" s="23" t="s">
        <v>10</v>
      </c>
      <c r="F110" s="24">
        <v>109428</v>
      </c>
    </row>
    <row r="111" spans="1:6" x14ac:dyDescent="0.25">
      <c r="A111" s="22">
        <f t="shared" si="2"/>
        <v>1992</v>
      </c>
      <c r="B111" s="22">
        <f t="shared" si="3"/>
        <v>1</v>
      </c>
      <c r="C111" s="22" t="str">
        <f>VLOOKUP(B111,'Base_nde vendas'!A:C,3,0)</f>
        <v>Janeiro</v>
      </c>
      <c r="D111" s="23">
        <v>33604</v>
      </c>
      <c r="E111" s="23" t="s">
        <v>10</v>
      </c>
      <c r="F111" s="24">
        <v>109062</v>
      </c>
    </row>
    <row r="112" spans="1:6" x14ac:dyDescent="0.25">
      <c r="A112" s="22">
        <f t="shared" si="2"/>
        <v>1992</v>
      </c>
      <c r="B112" s="22">
        <f t="shared" si="3"/>
        <v>2</v>
      </c>
      <c r="C112" s="22" t="str">
        <f>VLOOKUP(B112,'Base_nde vendas'!A:C,3,0)</f>
        <v>Fevereiro</v>
      </c>
      <c r="D112" s="23">
        <v>33635</v>
      </c>
      <c r="E112" s="23" t="s">
        <v>10</v>
      </c>
      <c r="F112" s="24">
        <v>108866</v>
      </c>
    </row>
    <row r="113" spans="1:6" x14ac:dyDescent="0.25">
      <c r="A113" s="22">
        <f t="shared" si="2"/>
        <v>1992</v>
      </c>
      <c r="B113" s="22">
        <f t="shared" si="3"/>
        <v>3</v>
      </c>
      <c r="C113" s="22" t="str">
        <f>VLOOKUP(B113,'Base_nde vendas'!A:C,3,0)</f>
        <v>Março</v>
      </c>
      <c r="D113" s="23">
        <v>33664</v>
      </c>
      <c r="E113" s="23" t="s">
        <v>10</v>
      </c>
      <c r="F113" s="24">
        <v>108365</v>
      </c>
    </row>
    <row r="114" spans="1:6" x14ac:dyDescent="0.25">
      <c r="A114" s="22">
        <f t="shared" si="2"/>
        <v>1992</v>
      </c>
      <c r="B114" s="22">
        <f t="shared" si="3"/>
        <v>4</v>
      </c>
      <c r="C114" s="22" t="str">
        <f>VLOOKUP(B114,'Base_nde vendas'!A:C,3,0)</f>
        <v>Abril</v>
      </c>
      <c r="D114" s="23">
        <v>33695</v>
      </c>
      <c r="E114" s="23" t="s">
        <v>10</v>
      </c>
      <c r="F114" s="24">
        <v>108201</v>
      </c>
    </row>
    <row r="115" spans="1:6" x14ac:dyDescent="0.25">
      <c r="A115" s="22">
        <f t="shared" si="2"/>
        <v>1992</v>
      </c>
      <c r="B115" s="22">
        <f t="shared" si="3"/>
        <v>5</v>
      </c>
      <c r="C115" s="22" t="str">
        <f>VLOOKUP(B115,'Base_nde vendas'!A:C,3,0)</f>
        <v>Maio</v>
      </c>
      <c r="D115" s="23">
        <v>33725</v>
      </c>
      <c r="E115" s="23" t="s">
        <v>10</v>
      </c>
      <c r="F115" s="24">
        <v>108397</v>
      </c>
    </row>
    <row r="116" spans="1:6" x14ac:dyDescent="0.25">
      <c r="A116" s="22">
        <f t="shared" si="2"/>
        <v>1992</v>
      </c>
      <c r="B116" s="22">
        <f t="shared" si="3"/>
        <v>6</v>
      </c>
      <c r="C116" s="22" t="str">
        <f>VLOOKUP(B116,'Base_nde vendas'!A:C,3,0)</f>
        <v>Junho</v>
      </c>
      <c r="D116" s="23">
        <v>33756</v>
      </c>
      <c r="E116" s="23" t="s">
        <v>10</v>
      </c>
      <c r="F116" s="24">
        <v>108174</v>
      </c>
    </row>
    <row r="117" spans="1:6" x14ac:dyDescent="0.25">
      <c r="A117" s="22">
        <f t="shared" si="2"/>
        <v>1992</v>
      </c>
      <c r="B117" s="22">
        <f t="shared" si="3"/>
        <v>7</v>
      </c>
      <c r="C117" s="22" t="str">
        <f>VLOOKUP(B117,'Base_nde vendas'!A:C,3,0)</f>
        <v>Julho</v>
      </c>
      <c r="D117" s="23">
        <v>33786</v>
      </c>
      <c r="E117" s="23" t="s">
        <v>10</v>
      </c>
      <c r="F117" s="24">
        <v>107983</v>
      </c>
    </row>
    <row r="118" spans="1:6" x14ac:dyDescent="0.25">
      <c r="A118" s="22">
        <f t="shared" si="2"/>
        <v>1992</v>
      </c>
      <c r="B118" s="22">
        <f t="shared" si="3"/>
        <v>8</v>
      </c>
      <c r="C118" s="22" t="str">
        <f>VLOOKUP(B118,'Base_nde vendas'!A:C,3,0)</f>
        <v>Agosto</v>
      </c>
      <c r="D118" s="23">
        <v>33817</v>
      </c>
      <c r="E118" s="23" t="s">
        <v>10</v>
      </c>
      <c r="F118" s="24">
        <v>107652</v>
      </c>
    </row>
    <row r="119" spans="1:6" x14ac:dyDescent="0.25">
      <c r="A119" s="22">
        <f t="shared" si="2"/>
        <v>1992</v>
      </c>
      <c r="B119" s="22">
        <f t="shared" si="3"/>
        <v>9</v>
      </c>
      <c r="C119" s="22" t="str">
        <f>VLOOKUP(B119,'Base_nde vendas'!A:C,3,0)</f>
        <v>Setembro</v>
      </c>
      <c r="D119" s="23">
        <v>33848</v>
      </c>
      <c r="E119" s="23" t="s">
        <v>10</v>
      </c>
      <c r="F119" s="24">
        <v>106923</v>
      </c>
    </row>
    <row r="120" spans="1:6" x14ac:dyDescent="0.25">
      <c r="A120" s="22">
        <f t="shared" si="2"/>
        <v>1992</v>
      </c>
      <c r="B120" s="22">
        <f t="shared" si="3"/>
        <v>10</v>
      </c>
      <c r="C120" s="22" t="str">
        <f>VLOOKUP(B120,'Base_nde vendas'!A:C,3,0)</f>
        <v>Outubro</v>
      </c>
      <c r="D120" s="23">
        <v>33878</v>
      </c>
      <c r="E120" s="23" t="s">
        <v>10</v>
      </c>
      <c r="F120" s="24">
        <v>106739</v>
      </c>
    </row>
    <row r="121" spans="1:6" x14ac:dyDescent="0.25">
      <c r="A121" s="22">
        <f t="shared" si="2"/>
        <v>1992</v>
      </c>
      <c r="B121" s="22">
        <f t="shared" si="3"/>
        <v>11</v>
      </c>
      <c r="C121" s="22" t="str">
        <f>VLOOKUP(B121,'Base_nde vendas'!A:C,3,0)</f>
        <v>Novembro</v>
      </c>
      <c r="D121" s="23">
        <v>33909</v>
      </c>
      <c r="E121" s="23" t="s">
        <v>10</v>
      </c>
      <c r="F121" s="24">
        <v>106163</v>
      </c>
    </row>
    <row r="122" spans="1:6" x14ac:dyDescent="0.25">
      <c r="A122" s="22">
        <f t="shared" si="2"/>
        <v>1992</v>
      </c>
      <c r="B122" s="22">
        <f t="shared" si="3"/>
        <v>12</v>
      </c>
      <c r="C122" s="22" t="str">
        <f>VLOOKUP(B122,'Base_nde vendas'!A:C,3,0)</f>
        <v>Dezembro</v>
      </c>
      <c r="D122" s="23">
        <v>33939</v>
      </c>
      <c r="E122" s="23" t="s">
        <v>10</v>
      </c>
      <c r="F122" s="24">
        <v>105664</v>
      </c>
    </row>
    <row r="123" spans="1:6" x14ac:dyDescent="0.25">
      <c r="A123" s="22">
        <f t="shared" si="2"/>
        <v>1993</v>
      </c>
      <c r="B123" s="22">
        <f t="shared" si="3"/>
        <v>1</v>
      </c>
      <c r="C123" s="22" t="str">
        <f>VLOOKUP(B123,'Base_nde vendas'!A:C,3,0)</f>
        <v>Janeiro</v>
      </c>
      <c r="D123" s="23">
        <v>33970</v>
      </c>
      <c r="E123" s="23" t="s">
        <v>10</v>
      </c>
      <c r="F123" s="24">
        <v>104409</v>
      </c>
    </row>
    <row r="124" spans="1:6" x14ac:dyDescent="0.25">
      <c r="A124" s="22">
        <f t="shared" si="2"/>
        <v>1993</v>
      </c>
      <c r="B124" s="22">
        <f t="shared" si="3"/>
        <v>2</v>
      </c>
      <c r="C124" s="22" t="str">
        <f>VLOOKUP(B124,'Base_nde vendas'!A:C,3,0)</f>
        <v>Fevereiro</v>
      </c>
      <c r="D124" s="23">
        <v>34001</v>
      </c>
      <c r="E124" s="23" t="s">
        <v>10</v>
      </c>
      <c r="F124" s="24">
        <v>104799</v>
      </c>
    </row>
    <row r="125" spans="1:6" x14ac:dyDescent="0.25">
      <c r="A125" s="22">
        <f t="shared" si="2"/>
        <v>1993</v>
      </c>
      <c r="B125" s="22">
        <f t="shared" si="3"/>
        <v>3</v>
      </c>
      <c r="C125" s="22" t="str">
        <f>VLOOKUP(B125,'Base_nde vendas'!A:C,3,0)</f>
        <v>Março</v>
      </c>
      <c r="D125" s="23">
        <v>34029</v>
      </c>
      <c r="E125" s="23" t="s">
        <v>10</v>
      </c>
      <c r="F125" s="24">
        <v>104952</v>
      </c>
    </row>
    <row r="126" spans="1:6" x14ac:dyDescent="0.25">
      <c r="A126" s="22">
        <f t="shared" si="2"/>
        <v>1993</v>
      </c>
      <c r="B126" s="22">
        <f t="shared" si="3"/>
        <v>4</v>
      </c>
      <c r="C126" s="22" t="str">
        <f>VLOOKUP(B126,'Base_nde vendas'!A:C,3,0)</f>
        <v>Abril</v>
      </c>
      <c r="D126" s="23">
        <v>34060</v>
      </c>
      <c r="E126" s="23" t="s">
        <v>10</v>
      </c>
      <c r="F126" s="24">
        <v>106006</v>
      </c>
    </row>
    <row r="127" spans="1:6" x14ac:dyDescent="0.25">
      <c r="A127" s="22">
        <f t="shared" si="2"/>
        <v>1993</v>
      </c>
      <c r="B127" s="22">
        <f t="shared" si="3"/>
        <v>5</v>
      </c>
      <c r="C127" s="22" t="str">
        <f>VLOOKUP(B127,'Base_nde vendas'!A:C,3,0)</f>
        <v>Maio</v>
      </c>
      <c r="D127" s="23">
        <v>34090</v>
      </c>
      <c r="E127" s="23" t="s">
        <v>10</v>
      </c>
      <c r="F127" s="24">
        <v>106539</v>
      </c>
    </row>
    <row r="128" spans="1:6" x14ac:dyDescent="0.25">
      <c r="A128" s="22">
        <f t="shared" si="2"/>
        <v>1993</v>
      </c>
      <c r="B128" s="22">
        <f t="shared" si="3"/>
        <v>6</v>
      </c>
      <c r="C128" s="22" t="str">
        <f>VLOOKUP(B128,'Base_nde vendas'!A:C,3,0)</f>
        <v>Junho</v>
      </c>
      <c r="D128" s="23">
        <v>34121</v>
      </c>
      <c r="E128" s="23" t="s">
        <v>10</v>
      </c>
      <c r="F128" s="24">
        <v>106460</v>
      </c>
    </row>
    <row r="129" spans="1:6" x14ac:dyDescent="0.25">
      <c r="A129" s="22">
        <f t="shared" si="2"/>
        <v>1993</v>
      </c>
      <c r="B129" s="22">
        <f t="shared" si="3"/>
        <v>7</v>
      </c>
      <c r="C129" s="22" t="str">
        <f>VLOOKUP(B129,'Base_nde vendas'!A:C,3,0)</f>
        <v>Julho</v>
      </c>
      <c r="D129" s="23">
        <v>34151</v>
      </c>
      <c r="E129" s="23" t="s">
        <v>10</v>
      </c>
      <c r="F129" s="24">
        <v>106225</v>
      </c>
    </row>
    <row r="130" spans="1:6" x14ac:dyDescent="0.25">
      <c r="A130" s="22">
        <f t="shared" si="2"/>
        <v>1993</v>
      </c>
      <c r="B130" s="22">
        <f t="shared" si="3"/>
        <v>8</v>
      </c>
      <c r="C130" s="22" t="str">
        <f>VLOOKUP(B130,'Base_nde vendas'!A:C,3,0)</f>
        <v>Agosto</v>
      </c>
      <c r="D130" s="23">
        <v>34182</v>
      </c>
      <c r="E130" s="23" t="s">
        <v>10</v>
      </c>
      <c r="F130" s="24">
        <v>106588</v>
      </c>
    </row>
    <row r="131" spans="1:6" x14ac:dyDescent="0.25">
      <c r="A131" s="22">
        <f t="shared" si="2"/>
        <v>1993</v>
      </c>
      <c r="B131" s="22">
        <f t="shared" si="3"/>
        <v>9</v>
      </c>
      <c r="C131" s="22" t="str">
        <f>VLOOKUP(B131,'Base_nde vendas'!A:C,3,0)</f>
        <v>Setembro</v>
      </c>
      <c r="D131" s="23">
        <v>34213</v>
      </c>
      <c r="E131" s="23" t="s">
        <v>10</v>
      </c>
      <c r="F131" s="24">
        <v>107332</v>
      </c>
    </row>
    <row r="132" spans="1:6" x14ac:dyDescent="0.25">
      <c r="A132" s="22">
        <f t="shared" ref="A132:A195" si="4">YEAR(D132)</f>
        <v>1993</v>
      </c>
      <c r="B132" s="22">
        <f t="shared" ref="B132:B195" si="5">MONTH(D132)</f>
        <v>10</v>
      </c>
      <c r="C132" s="22" t="str">
        <f>VLOOKUP(B132,'Base_nde vendas'!A:C,3,0)</f>
        <v>Outubro</v>
      </c>
      <c r="D132" s="23">
        <v>34243</v>
      </c>
      <c r="E132" s="23" t="s">
        <v>10</v>
      </c>
      <c r="F132" s="24">
        <v>107817</v>
      </c>
    </row>
    <row r="133" spans="1:6" x14ac:dyDescent="0.25">
      <c r="A133" s="22">
        <f t="shared" si="4"/>
        <v>1993</v>
      </c>
      <c r="B133" s="22">
        <f t="shared" si="5"/>
        <v>11</v>
      </c>
      <c r="C133" s="22" t="str">
        <f>VLOOKUP(B133,'Base_nde vendas'!A:C,3,0)</f>
        <v>Novembro</v>
      </c>
      <c r="D133" s="23">
        <v>34274</v>
      </c>
      <c r="E133" s="23" t="s">
        <v>10</v>
      </c>
      <c r="F133" s="24">
        <v>106861</v>
      </c>
    </row>
    <row r="134" spans="1:6" x14ac:dyDescent="0.25">
      <c r="A134" s="22">
        <f t="shared" si="4"/>
        <v>1993</v>
      </c>
      <c r="B134" s="22">
        <f t="shared" si="5"/>
        <v>12</v>
      </c>
      <c r="C134" s="22" t="str">
        <f>VLOOKUP(B134,'Base_nde vendas'!A:C,3,0)</f>
        <v>Dezembro</v>
      </c>
      <c r="D134" s="23">
        <v>34304</v>
      </c>
      <c r="E134" s="23" t="s">
        <v>10</v>
      </c>
      <c r="F134" s="24">
        <v>106738</v>
      </c>
    </row>
    <row r="135" spans="1:6" x14ac:dyDescent="0.25">
      <c r="A135" s="22">
        <f t="shared" si="4"/>
        <v>1994</v>
      </c>
      <c r="B135" s="22">
        <f t="shared" si="5"/>
        <v>1</v>
      </c>
      <c r="C135" s="22" t="str">
        <f>VLOOKUP(B135,'Base_nde vendas'!A:C,3,0)</f>
        <v>Janeiro</v>
      </c>
      <c r="D135" s="23">
        <v>34335</v>
      </c>
      <c r="E135" s="23" t="s">
        <v>10</v>
      </c>
      <c r="F135" s="24">
        <v>106409</v>
      </c>
    </row>
    <row r="136" spans="1:6" x14ac:dyDescent="0.25">
      <c r="A136" s="22">
        <f t="shared" si="4"/>
        <v>1994</v>
      </c>
      <c r="B136" s="22">
        <f t="shared" si="5"/>
        <v>2</v>
      </c>
      <c r="C136" s="22" t="str">
        <f>VLOOKUP(B136,'Base_nde vendas'!A:C,3,0)</f>
        <v>Fevereiro</v>
      </c>
      <c r="D136" s="23">
        <v>34366</v>
      </c>
      <c r="E136" s="23" t="s">
        <v>10</v>
      </c>
      <c r="F136" s="24">
        <v>106538</v>
      </c>
    </row>
    <row r="137" spans="1:6" x14ac:dyDescent="0.25">
      <c r="A137" s="22">
        <f t="shared" si="4"/>
        <v>1994</v>
      </c>
      <c r="B137" s="22">
        <f t="shared" si="5"/>
        <v>3</v>
      </c>
      <c r="C137" s="22" t="str">
        <f>VLOOKUP(B137,'Base_nde vendas'!A:C,3,0)</f>
        <v>Março</v>
      </c>
      <c r="D137" s="23">
        <v>34394</v>
      </c>
      <c r="E137" s="23" t="s">
        <v>10</v>
      </c>
      <c r="F137" s="24">
        <v>106331</v>
      </c>
    </row>
    <row r="138" spans="1:6" x14ac:dyDescent="0.25">
      <c r="A138" s="22">
        <f t="shared" si="4"/>
        <v>1994</v>
      </c>
      <c r="B138" s="22">
        <f t="shared" si="5"/>
        <v>4</v>
      </c>
      <c r="C138" s="22" t="str">
        <f>VLOOKUP(B138,'Base_nde vendas'!A:C,3,0)</f>
        <v>Abril</v>
      </c>
      <c r="D138" s="23">
        <v>34425</v>
      </c>
      <c r="E138" s="23" t="s">
        <v>10</v>
      </c>
      <c r="F138" s="24">
        <v>106407</v>
      </c>
    </row>
    <row r="139" spans="1:6" x14ac:dyDescent="0.25">
      <c r="A139" s="22">
        <f t="shared" si="4"/>
        <v>1994</v>
      </c>
      <c r="B139" s="22">
        <f t="shared" si="5"/>
        <v>5</v>
      </c>
      <c r="C139" s="22" t="str">
        <f>VLOOKUP(B139,'Base_nde vendas'!A:C,3,0)</f>
        <v>Maio</v>
      </c>
      <c r="D139" s="23">
        <v>34455</v>
      </c>
      <c r="E139" s="23" t="s">
        <v>10</v>
      </c>
      <c r="F139" s="24">
        <v>106416</v>
      </c>
    </row>
    <row r="140" spans="1:6" x14ac:dyDescent="0.25">
      <c r="A140" s="22">
        <f t="shared" si="4"/>
        <v>1994</v>
      </c>
      <c r="B140" s="22">
        <f t="shared" si="5"/>
        <v>6</v>
      </c>
      <c r="C140" s="22" t="str">
        <f>VLOOKUP(B140,'Base_nde vendas'!A:C,3,0)</f>
        <v>Junho</v>
      </c>
      <c r="D140" s="23">
        <v>34486</v>
      </c>
      <c r="E140" s="23" t="s">
        <v>10</v>
      </c>
      <c r="F140" s="24">
        <v>106660</v>
      </c>
    </row>
    <row r="141" spans="1:6" x14ac:dyDescent="0.25">
      <c r="A141" s="22">
        <f t="shared" si="4"/>
        <v>1994</v>
      </c>
      <c r="B141" s="22">
        <f t="shared" si="5"/>
        <v>7</v>
      </c>
      <c r="C141" s="22" t="str">
        <f>VLOOKUP(B141,'Base_nde vendas'!A:C,3,0)</f>
        <v>Julho</v>
      </c>
      <c r="D141" s="23">
        <v>34516</v>
      </c>
      <c r="E141" s="23" t="s">
        <v>10</v>
      </c>
      <c r="F141" s="24">
        <v>106781</v>
      </c>
    </row>
    <row r="142" spans="1:6" x14ac:dyDescent="0.25">
      <c r="A142" s="22">
        <f t="shared" si="4"/>
        <v>1994</v>
      </c>
      <c r="B142" s="22">
        <f t="shared" si="5"/>
        <v>8</v>
      </c>
      <c r="C142" s="22" t="str">
        <f>VLOOKUP(B142,'Base_nde vendas'!A:C,3,0)</f>
        <v>Agosto</v>
      </c>
      <c r="D142" s="23">
        <v>34547</v>
      </c>
      <c r="E142" s="23" t="s">
        <v>10</v>
      </c>
      <c r="F142" s="24">
        <v>106600</v>
      </c>
    </row>
    <row r="143" spans="1:6" x14ac:dyDescent="0.25">
      <c r="A143" s="22">
        <f t="shared" si="4"/>
        <v>1994</v>
      </c>
      <c r="B143" s="22">
        <f t="shared" si="5"/>
        <v>9</v>
      </c>
      <c r="C143" s="22" t="str">
        <f>VLOOKUP(B143,'Base_nde vendas'!A:C,3,0)</f>
        <v>Setembro</v>
      </c>
      <c r="D143" s="23">
        <v>34578</v>
      </c>
      <c r="E143" s="23" t="s">
        <v>10</v>
      </c>
      <c r="F143" s="24">
        <v>106982</v>
      </c>
    </row>
    <row r="144" spans="1:6" x14ac:dyDescent="0.25">
      <c r="A144" s="22">
        <f t="shared" si="4"/>
        <v>1994</v>
      </c>
      <c r="B144" s="22">
        <f t="shared" si="5"/>
        <v>10</v>
      </c>
      <c r="C144" s="22" t="str">
        <f>VLOOKUP(B144,'Base_nde vendas'!A:C,3,0)</f>
        <v>Outubro</v>
      </c>
      <c r="D144" s="23">
        <v>34608</v>
      </c>
      <c r="E144" s="23" t="s">
        <v>10</v>
      </c>
      <c r="F144" s="24">
        <v>106717</v>
      </c>
    </row>
    <row r="145" spans="1:6" x14ac:dyDescent="0.25">
      <c r="A145" s="22">
        <f t="shared" si="4"/>
        <v>1994</v>
      </c>
      <c r="B145" s="22">
        <f t="shared" si="5"/>
        <v>11</v>
      </c>
      <c r="C145" s="22" t="str">
        <f>VLOOKUP(B145,'Base_nde vendas'!A:C,3,0)</f>
        <v>Novembro</v>
      </c>
      <c r="D145" s="23">
        <v>34639</v>
      </c>
      <c r="E145" s="23" t="s">
        <v>10</v>
      </c>
      <c r="F145" s="24">
        <v>106375</v>
      </c>
    </row>
    <row r="146" spans="1:6" x14ac:dyDescent="0.25">
      <c r="A146" s="22">
        <f t="shared" si="4"/>
        <v>1994</v>
      </c>
      <c r="B146" s="22">
        <f t="shared" si="5"/>
        <v>12</v>
      </c>
      <c r="C146" s="22" t="str">
        <f>VLOOKUP(B146,'Base_nde vendas'!A:C,3,0)</f>
        <v>Dezembro</v>
      </c>
      <c r="D146" s="23">
        <v>34669</v>
      </c>
      <c r="E146" s="23" t="s">
        <v>10</v>
      </c>
      <c r="F146" s="24">
        <v>107134</v>
      </c>
    </row>
    <row r="147" spans="1:6" x14ac:dyDescent="0.25">
      <c r="A147" s="22">
        <f t="shared" si="4"/>
        <v>1995</v>
      </c>
      <c r="B147" s="22">
        <f t="shared" si="5"/>
        <v>1</v>
      </c>
      <c r="C147" s="22" t="str">
        <f>VLOOKUP(B147,'Base_nde vendas'!A:C,3,0)</f>
        <v>Janeiro</v>
      </c>
      <c r="D147" s="23">
        <v>34700</v>
      </c>
      <c r="E147" s="23" t="s">
        <v>10</v>
      </c>
      <c r="F147" s="24">
        <v>106759</v>
      </c>
    </row>
    <row r="148" spans="1:6" x14ac:dyDescent="0.25">
      <c r="A148" s="22">
        <f t="shared" si="4"/>
        <v>1995</v>
      </c>
      <c r="B148" s="22">
        <f t="shared" si="5"/>
        <v>2</v>
      </c>
      <c r="C148" s="22" t="str">
        <f>VLOOKUP(B148,'Base_nde vendas'!A:C,3,0)</f>
        <v>Fevereiro</v>
      </c>
      <c r="D148" s="23">
        <v>34731</v>
      </c>
      <c r="E148" s="23" t="s">
        <v>10</v>
      </c>
      <c r="F148" s="24">
        <v>108395</v>
      </c>
    </row>
    <row r="149" spans="1:6" x14ac:dyDescent="0.25">
      <c r="A149" s="22">
        <f t="shared" si="4"/>
        <v>1995</v>
      </c>
      <c r="B149" s="22">
        <f t="shared" si="5"/>
        <v>3</v>
      </c>
      <c r="C149" s="22" t="str">
        <f>VLOOKUP(B149,'Base_nde vendas'!A:C,3,0)</f>
        <v>Março</v>
      </c>
      <c r="D149" s="23">
        <v>34759</v>
      </c>
      <c r="E149" s="23" t="s">
        <v>10</v>
      </c>
      <c r="F149" s="24">
        <v>109311</v>
      </c>
    </row>
    <row r="150" spans="1:6" x14ac:dyDescent="0.25">
      <c r="A150" s="22">
        <f t="shared" si="4"/>
        <v>1995</v>
      </c>
      <c r="B150" s="22">
        <f t="shared" si="5"/>
        <v>4</v>
      </c>
      <c r="C150" s="22" t="str">
        <f>VLOOKUP(B150,'Base_nde vendas'!A:C,3,0)</f>
        <v>Abril</v>
      </c>
      <c r="D150" s="23">
        <v>34790</v>
      </c>
      <c r="E150" s="23" t="s">
        <v>10</v>
      </c>
      <c r="F150" s="24">
        <v>109383</v>
      </c>
    </row>
    <row r="151" spans="1:6" x14ac:dyDescent="0.25">
      <c r="A151" s="22">
        <f t="shared" si="4"/>
        <v>1995</v>
      </c>
      <c r="B151" s="22">
        <f t="shared" si="5"/>
        <v>5</v>
      </c>
      <c r="C151" s="22" t="str">
        <f>VLOOKUP(B151,'Base_nde vendas'!A:C,3,0)</f>
        <v>Maio</v>
      </c>
      <c r="D151" s="23">
        <v>34820</v>
      </c>
      <c r="E151" s="23" t="s">
        <v>10</v>
      </c>
      <c r="F151" s="24">
        <v>110341</v>
      </c>
    </row>
    <row r="152" spans="1:6" x14ac:dyDescent="0.25">
      <c r="A152" s="22">
        <f t="shared" si="4"/>
        <v>1995</v>
      </c>
      <c r="B152" s="22">
        <f t="shared" si="5"/>
        <v>6</v>
      </c>
      <c r="C152" s="22" t="str">
        <f>VLOOKUP(B152,'Base_nde vendas'!A:C,3,0)</f>
        <v>Junho</v>
      </c>
      <c r="D152" s="23">
        <v>34851</v>
      </c>
      <c r="E152" s="23" t="s">
        <v>10</v>
      </c>
      <c r="F152" s="24">
        <v>110849</v>
      </c>
    </row>
    <row r="153" spans="1:6" x14ac:dyDescent="0.25">
      <c r="A153" s="22">
        <f t="shared" si="4"/>
        <v>1995</v>
      </c>
      <c r="B153" s="22">
        <f t="shared" si="5"/>
        <v>7</v>
      </c>
      <c r="C153" s="22" t="str">
        <f>VLOOKUP(B153,'Base_nde vendas'!A:C,3,0)</f>
        <v>Julho</v>
      </c>
      <c r="D153" s="23">
        <v>34881</v>
      </c>
      <c r="E153" s="23" t="s">
        <v>10</v>
      </c>
      <c r="F153" s="24">
        <v>110894</v>
      </c>
    </row>
    <row r="154" spans="1:6" x14ac:dyDescent="0.25">
      <c r="A154" s="22">
        <f t="shared" si="4"/>
        <v>1995</v>
      </c>
      <c r="B154" s="22">
        <f t="shared" si="5"/>
        <v>8</v>
      </c>
      <c r="C154" s="22" t="str">
        <f>VLOOKUP(B154,'Base_nde vendas'!A:C,3,0)</f>
        <v>Agosto</v>
      </c>
      <c r="D154" s="23">
        <v>34912</v>
      </c>
      <c r="E154" s="23" t="s">
        <v>10</v>
      </c>
      <c r="F154" s="24">
        <v>109681</v>
      </c>
    </row>
    <row r="155" spans="1:6" x14ac:dyDescent="0.25">
      <c r="A155" s="22">
        <f t="shared" si="4"/>
        <v>1995</v>
      </c>
      <c r="B155" s="22">
        <f t="shared" si="5"/>
        <v>9</v>
      </c>
      <c r="C155" s="22" t="str">
        <f>VLOOKUP(B155,'Base_nde vendas'!A:C,3,0)</f>
        <v>Setembro</v>
      </c>
      <c r="D155" s="23">
        <v>34943</v>
      </c>
      <c r="E155" s="23" t="s">
        <v>10</v>
      </c>
      <c r="F155" s="24">
        <v>106003</v>
      </c>
    </row>
    <row r="156" spans="1:6" x14ac:dyDescent="0.25">
      <c r="A156" s="22">
        <f t="shared" si="4"/>
        <v>1995</v>
      </c>
      <c r="B156" s="22">
        <f t="shared" si="5"/>
        <v>10</v>
      </c>
      <c r="C156" s="22" t="str">
        <f>VLOOKUP(B156,'Base_nde vendas'!A:C,3,0)</f>
        <v>Outubro</v>
      </c>
      <c r="D156" s="23">
        <v>34973</v>
      </c>
      <c r="E156" s="23" t="s">
        <v>10</v>
      </c>
      <c r="F156" s="24">
        <v>104186</v>
      </c>
    </row>
    <row r="157" spans="1:6" x14ac:dyDescent="0.25">
      <c r="A157" s="22">
        <f t="shared" si="4"/>
        <v>1995</v>
      </c>
      <c r="B157" s="22">
        <f t="shared" si="5"/>
        <v>11</v>
      </c>
      <c r="C157" s="22" t="str">
        <f>VLOOKUP(B157,'Base_nde vendas'!A:C,3,0)</f>
        <v>Novembro</v>
      </c>
      <c r="D157" s="23">
        <v>35004</v>
      </c>
      <c r="E157" s="23" t="s">
        <v>10</v>
      </c>
      <c r="F157" s="24">
        <v>104068</v>
      </c>
    </row>
    <row r="158" spans="1:6" x14ac:dyDescent="0.25">
      <c r="A158" s="22">
        <f t="shared" si="4"/>
        <v>1995</v>
      </c>
      <c r="B158" s="22">
        <f t="shared" si="5"/>
        <v>12</v>
      </c>
      <c r="C158" s="22" t="str">
        <f>VLOOKUP(B158,'Base_nde vendas'!A:C,3,0)</f>
        <v>Dezembro</v>
      </c>
      <c r="D158" s="23">
        <v>35034</v>
      </c>
      <c r="E158" s="23" t="s">
        <v>10</v>
      </c>
      <c r="F158" s="24">
        <v>104614</v>
      </c>
    </row>
    <row r="159" spans="1:6" x14ac:dyDescent="0.25">
      <c r="A159" s="22">
        <f t="shared" si="4"/>
        <v>1996</v>
      </c>
      <c r="B159" s="22">
        <f t="shared" si="5"/>
        <v>1</v>
      </c>
      <c r="C159" s="22" t="str">
        <f>VLOOKUP(B159,'Base_nde vendas'!A:C,3,0)</f>
        <v>Janeiro</v>
      </c>
      <c r="D159" s="23">
        <v>35065</v>
      </c>
      <c r="E159" s="23" t="s">
        <v>10</v>
      </c>
      <c r="F159" s="24">
        <v>104412</v>
      </c>
    </row>
    <row r="160" spans="1:6" x14ac:dyDescent="0.25">
      <c r="A160" s="22">
        <f t="shared" si="4"/>
        <v>1996</v>
      </c>
      <c r="B160" s="22">
        <f t="shared" si="5"/>
        <v>2</v>
      </c>
      <c r="C160" s="22" t="str">
        <f>VLOOKUP(B160,'Base_nde vendas'!A:C,3,0)</f>
        <v>Fevereiro</v>
      </c>
      <c r="D160" s="23">
        <v>35096</v>
      </c>
      <c r="E160" s="23" t="s">
        <v>10</v>
      </c>
      <c r="F160" s="24">
        <v>104028</v>
      </c>
    </row>
    <row r="161" spans="1:6" x14ac:dyDescent="0.25">
      <c r="A161" s="22">
        <f t="shared" si="4"/>
        <v>1996</v>
      </c>
      <c r="B161" s="22">
        <f t="shared" si="5"/>
        <v>3</v>
      </c>
      <c r="C161" s="22" t="str">
        <f>VLOOKUP(B161,'Base_nde vendas'!A:C,3,0)</f>
        <v>Março</v>
      </c>
      <c r="D161" s="23">
        <v>35125</v>
      </c>
      <c r="E161" s="23" t="s">
        <v>10</v>
      </c>
      <c r="F161" s="24">
        <v>104624</v>
      </c>
    </row>
    <row r="162" spans="1:6" x14ac:dyDescent="0.25">
      <c r="A162" s="22">
        <f t="shared" si="4"/>
        <v>1996</v>
      </c>
      <c r="B162" s="22">
        <f t="shared" si="5"/>
        <v>4</v>
      </c>
      <c r="C162" s="22" t="str">
        <f>VLOOKUP(B162,'Base_nde vendas'!A:C,3,0)</f>
        <v>Abril</v>
      </c>
      <c r="D162" s="23">
        <v>35156</v>
      </c>
      <c r="E162" s="23" t="s">
        <v>10</v>
      </c>
      <c r="F162" s="24">
        <v>104692</v>
      </c>
    </row>
    <row r="163" spans="1:6" x14ac:dyDescent="0.25">
      <c r="A163" s="22">
        <f t="shared" si="4"/>
        <v>1996</v>
      </c>
      <c r="B163" s="22">
        <f t="shared" si="5"/>
        <v>5</v>
      </c>
      <c r="C163" s="22" t="str">
        <f>VLOOKUP(B163,'Base_nde vendas'!A:C,3,0)</f>
        <v>Maio</v>
      </c>
      <c r="D163" s="23">
        <v>35186</v>
      </c>
      <c r="E163" s="23" t="s">
        <v>10</v>
      </c>
      <c r="F163" s="24">
        <v>104419</v>
      </c>
    </row>
    <row r="164" spans="1:6" x14ac:dyDescent="0.25">
      <c r="A164" s="22">
        <f t="shared" si="4"/>
        <v>1996</v>
      </c>
      <c r="B164" s="22">
        <f t="shared" si="5"/>
        <v>6</v>
      </c>
      <c r="C164" s="22" t="str">
        <f>VLOOKUP(B164,'Base_nde vendas'!A:C,3,0)</f>
        <v>Junho</v>
      </c>
      <c r="D164" s="23">
        <v>35217</v>
      </c>
      <c r="E164" s="23" t="s">
        <v>10</v>
      </c>
      <c r="F164" s="24">
        <v>104080</v>
      </c>
    </row>
    <row r="165" spans="1:6" x14ac:dyDescent="0.25">
      <c r="A165" s="22">
        <f t="shared" si="4"/>
        <v>1996</v>
      </c>
      <c r="B165" s="22">
        <f t="shared" si="5"/>
        <v>7</v>
      </c>
      <c r="C165" s="22" t="str">
        <f>VLOOKUP(B165,'Base_nde vendas'!A:C,3,0)</f>
        <v>Julho</v>
      </c>
      <c r="D165" s="23">
        <v>35247</v>
      </c>
      <c r="E165" s="23" t="s">
        <v>10</v>
      </c>
      <c r="F165" s="24">
        <v>103672</v>
      </c>
    </row>
    <row r="166" spans="1:6" x14ac:dyDescent="0.25">
      <c r="A166" s="22">
        <f t="shared" si="4"/>
        <v>1996</v>
      </c>
      <c r="B166" s="22">
        <f t="shared" si="5"/>
        <v>8</v>
      </c>
      <c r="C166" s="22" t="str">
        <f>VLOOKUP(B166,'Base_nde vendas'!A:C,3,0)</f>
        <v>Agosto</v>
      </c>
      <c r="D166" s="23">
        <v>35278</v>
      </c>
      <c r="E166" s="23" t="s">
        <v>10</v>
      </c>
      <c r="F166" s="24">
        <v>103606</v>
      </c>
    </row>
    <row r="167" spans="1:6" x14ac:dyDescent="0.25">
      <c r="A167" s="22">
        <f t="shared" si="4"/>
        <v>1996</v>
      </c>
      <c r="B167" s="22">
        <f t="shared" si="5"/>
        <v>9</v>
      </c>
      <c r="C167" s="22" t="str">
        <f>VLOOKUP(B167,'Base_nde vendas'!A:C,3,0)</f>
        <v>Setembro</v>
      </c>
      <c r="D167" s="23">
        <v>35309</v>
      </c>
      <c r="E167" s="23" t="s">
        <v>10</v>
      </c>
      <c r="F167" s="24">
        <v>103868</v>
      </c>
    </row>
    <row r="168" spans="1:6" x14ac:dyDescent="0.25">
      <c r="A168" s="22">
        <f t="shared" si="4"/>
        <v>1996</v>
      </c>
      <c r="B168" s="22">
        <f t="shared" si="5"/>
        <v>10</v>
      </c>
      <c r="C168" s="22" t="str">
        <f>VLOOKUP(B168,'Base_nde vendas'!A:C,3,0)</f>
        <v>Outubro</v>
      </c>
      <c r="D168" s="23">
        <v>35339</v>
      </c>
      <c r="E168" s="23" t="s">
        <v>10</v>
      </c>
      <c r="F168" s="24">
        <v>103560</v>
      </c>
    </row>
    <row r="169" spans="1:6" x14ac:dyDescent="0.25">
      <c r="A169" s="22">
        <f t="shared" si="4"/>
        <v>1996</v>
      </c>
      <c r="B169" s="22">
        <f t="shared" si="5"/>
        <v>11</v>
      </c>
      <c r="C169" s="22" t="str">
        <f>VLOOKUP(B169,'Base_nde vendas'!A:C,3,0)</f>
        <v>Novembro</v>
      </c>
      <c r="D169" s="23">
        <v>35370</v>
      </c>
      <c r="E169" s="23" t="s">
        <v>10</v>
      </c>
      <c r="F169" s="24">
        <v>103688</v>
      </c>
    </row>
    <row r="170" spans="1:6" x14ac:dyDescent="0.25">
      <c r="A170" s="22">
        <f t="shared" si="4"/>
        <v>1996</v>
      </c>
      <c r="B170" s="22">
        <f t="shared" si="5"/>
        <v>12</v>
      </c>
      <c r="C170" s="22" t="str">
        <f>VLOOKUP(B170,'Base_nde vendas'!A:C,3,0)</f>
        <v>Dezembro</v>
      </c>
      <c r="D170" s="23">
        <v>35400</v>
      </c>
      <c r="E170" s="23" t="s">
        <v>10</v>
      </c>
      <c r="F170" s="24">
        <v>101857</v>
      </c>
    </row>
    <row r="171" spans="1:6" x14ac:dyDescent="0.25">
      <c r="A171" s="22">
        <f t="shared" si="4"/>
        <v>1997</v>
      </c>
      <c r="B171" s="22">
        <f t="shared" si="5"/>
        <v>1</v>
      </c>
      <c r="C171" s="22" t="str">
        <f>VLOOKUP(B171,'Base_nde vendas'!A:C,3,0)</f>
        <v>Janeiro</v>
      </c>
      <c r="D171" s="23">
        <v>35431</v>
      </c>
      <c r="E171" s="23" t="s">
        <v>10</v>
      </c>
      <c r="F171" s="24">
        <v>101650</v>
      </c>
    </row>
    <row r="172" spans="1:6" x14ac:dyDescent="0.25">
      <c r="A172" s="22">
        <f t="shared" si="4"/>
        <v>1997</v>
      </c>
      <c r="B172" s="22">
        <f t="shared" si="5"/>
        <v>2</v>
      </c>
      <c r="C172" s="22" t="str">
        <f>VLOOKUP(B172,'Base_nde vendas'!A:C,3,0)</f>
        <v>Fevereiro</v>
      </c>
      <c r="D172" s="23">
        <v>35462</v>
      </c>
      <c r="E172" s="23" t="s">
        <v>10</v>
      </c>
      <c r="F172" s="24">
        <v>102042</v>
      </c>
    </row>
    <row r="173" spans="1:6" x14ac:dyDescent="0.25">
      <c r="A173" s="22">
        <f t="shared" si="4"/>
        <v>1997</v>
      </c>
      <c r="B173" s="22">
        <f t="shared" si="5"/>
        <v>3</v>
      </c>
      <c r="C173" s="22" t="str">
        <f>VLOOKUP(B173,'Base_nde vendas'!A:C,3,0)</f>
        <v>Março</v>
      </c>
      <c r="D173" s="23">
        <v>35490</v>
      </c>
      <c r="E173" s="23" t="s">
        <v>10</v>
      </c>
      <c r="F173" s="24">
        <v>102721</v>
      </c>
    </row>
    <row r="174" spans="1:6" x14ac:dyDescent="0.25">
      <c r="A174" s="22">
        <f t="shared" si="4"/>
        <v>1997</v>
      </c>
      <c r="B174" s="22">
        <f t="shared" si="5"/>
        <v>4</v>
      </c>
      <c r="C174" s="22" t="str">
        <f>VLOOKUP(B174,'Base_nde vendas'!A:C,3,0)</f>
        <v>Abril</v>
      </c>
      <c r="D174" s="23">
        <v>35521</v>
      </c>
      <c r="E174" s="23" t="s">
        <v>10</v>
      </c>
      <c r="F174" s="24">
        <v>103699</v>
      </c>
    </row>
    <row r="175" spans="1:6" x14ac:dyDescent="0.25">
      <c r="A175" s="22">
        <f t="shared" si="4"/>
        <v>1997</v>
      </c>
      <c r="B175" s="22">
        <f t="shared" si="5"/>
        <v>5</v>
      </c>
      <c r="C175" s="22" t="str">
        <f>VLOOKUP(B175,'Base_nde vendas'!A:C,3,0)</f>
        <v>Maio</v>
      </c>
      <c r="D175" s="23">
        <v>35551</v>
      </c>
      <c r="E175" s="23" t="s">
        <v>10</v>
      </c>
      <c r="F175" s="24">
        <v>104133</v>
      </c>
    </row>
    <row r="176" spans="1:6" x14ac:dyDescent="0.25">
      <c r="A176" s="22">
        <f t="shared" si="4"/>
        <v>1997</v>
      </c>
      <c r="B176" s="22">
        <f t="shared" si="5"/>
        <v>6</v>
      </c>
      <c r="C176" s="22" t="str">
        <f>VLOOKUP(B176,'Base_nde vendas'!A:C,3,0)</f>
        <v>Junho</v>
      </c>
      <c r="D176" s="23">
        <v>35582</v>
      </c>
      <c r="E176" s="23" t="s">
        <v>10</v>
      </c>
      <c r="F176" s="24">
        <v>104892</v>
      </c>
    </row>
    <row r="177" spans="1:6" x14ac:dyDescent="0.25">
      <c r="A177" s="22">
        <f t="shared" si="4"/>
        <v>1997</v>
      </c>
      <c r="B177" s="22">
        <f t="shared" si="5"/>
        <v>7</v>
      </c>
      <c r="C177" s="22" t="str">
        <f>VLOOKUP(B177,'Base_nde vendas'!A:C,3,0)</f>
        <v>Julho</v>
      </c>
      <c r="D177" s="23">
        <v>35612</v>
      </c>
      <c r="E177" s="23" t="s">
        <v>10</v>
      </c>
      <c r="F177" s="24">
        <v>105510</v>
      </c>
    </row>
    <row r="178" spans="1:6" x14ac:dyDescent="0.25">
      <c r="A178" s="22">
        <f t="shared" si="4"/>
        <v>1997</v>
      </c>
      <c r="B178" s="22">
        <f t="shared" si="5"/>
        <v>8</v>
      </c>
      <c r="C178" s="22" t="str">
        <f>VLOOKUP(B178,'Base_nde vendas'!A:C,3,0)</f>
        <v>Agosto</v>
      </c>
      <c r="D178" s="23">
        <v>35643</v>
      </c>
      <c r="E178" s="23" t="s">
        <v>10</v>
      </c>
      <c r="F178" s="24">
        <v>105842</v>
      </c>
    </row>
    <row r="179" spans="1:6" x14ac:dyDescent="0.25">
      <c r="A179" s="22">
        <f t="shared" si="4"/>
        <v>1997</v>
      </c>
      <c r="B179" s="22">
        <f t="shared" si="5"/>
        <v>9</v>
      </c>
      <c r="C179" s="22" t="str">
        <f>VLOOKUP(B179,'Base_nde vendas'!A:C,3,0)</f>
        <v>Setembro</v>
      </c>
      <c r="D179" s="23">
        <v>35674</v>
      </c>
      <c r="E179" s="23" t="s">
        <v>10</v>
      </c>
      <c r="F179" s="24">
        <v>106212</v>
      </c>
    </row>
    <row r="180" spans="1:6" x14ac:dyDescent="0.25">
      <c r="A180" s="22">
        <f t="shared" si="4"/>
        <v>1997</v>
      </c>
      <c r="B180" s="22">
        <f t="shared" si="5"/>
        <v>10</v>
      </c>
      <c r="C180" s="22" t="str">
        <f>VLOOKUP(B180,'Base_nde vendas'!A:C,3,0)</f>
        <v>Outubro</v>
      </c>
      <c r="D180" s="23">
        <v>35704</v>
      </c>
      <c r="E180" s="23" t="s">
        <v>10</v>
      </c>
      <c r="F180" s="24">
        <v>106600</v>
      </c>
    </row>
    <row r="181" spans="1:6" x14ac:dyDescent="0.25">
      <c r="A181" s="22">
        <f t="shared" si="4"/>
        <v>1997</v>
      </c>
      <c r="B181" s="22">
        <f t="shared" si="5"/>
        <v>11</v>
      </c>
      <c r="C181" s="22" t="str">
        <f>VLOOKUP(B181,'Base_nde vendas'!A:C,3,0)</f>
        <v>Novembro</v>
      </c>
      <c r="D181" s="23">
        <v>35735</v>
      </c>
      <c r="E181" s="23" t="s">
        <v>10</v>
      </c>
      <c r="F181" s="24">
        <v>105900</v>
      </c>
    </row>
    <row r="182" spans="1:6" x14ac:dyDescent="0.25">
      <c r="A182" s="22">
        <f t="shared" si="4"/>
        <v>1997</v>
      </c>
      <c r="B182" s="22">
        <f t="shared" si="5"/>
        <v>12</v>
      </c>
      <c r="C182" s="22" t="str">
        <f>VLOOKUP(B182,'Base_nde vendas'!A:C,3,0)</f>
        <v>Dezembro</v>
      </c>
      <c r="D182" s="23">
        <v>35765</v>
      </c>
      <c r="E182" s="23" t="s">
        <v>10</v>
      </c>
      <c r="F182" s="24">
        <v>104941</v>
      </c>
    </row>
    <row r="183" spans="1:6" x14ac:dyDescent="0.25">
      <c r="A183" s="22">
        <f t="shared" si="4"/>
        <v>1998</v>
      </c>
      <c r="B183" s="22">
        <f t="shared" si="5"/>
        <v>1</v>
      </c>
      <c r="C183" s="22" t="str">
        <f>VLOOKUP(B183,'Base_nde vendas'!A:C,3,0)</f>
        <v>Janeiro</v>
      </c>
      <c r="D183" s="23">
        <v>35796</v>
      </c>
      <c r="E183" s="23" t="s">
        <v>10</v>
      </c>
      <c r="F183" s="24">
        <v>103395</v>
      </c>
    </row>
    <row r="184" spans="1:6" x14ac:dyDescent="0.25">
      <c r="A184" s="22">
        <f t="shared" si="4"/>
        <v>1998</v>
      </c>
      <c r="B184" s="22">
        <f t="shared" si="5"/>
        <v>2</v>
      </c>
      <c r="C184" s="22" t="str">
        <f>VLOOKUP(B184,'Base_nde vendas'!A:C,3,0)</f>
        <v>Fevereiro</v>
      </c>
      <c r="D184" s="23">
        <v>35827</v>
      </c>
      <c r="E184" s="23" t="s">
        <v>10</v>
      </c>
      <c r="F184" s="24">
        <v>101366</v>
      </c>
    </row>
    <row r="185" spans="1:6" x14ac:dyDescent="0.25">
      <c r="A185" s="22">
        <f t="shared" si="4"/>
        <v>1998</v>
      </c>
      <c r="B185" s="22">
        <f t="shared" si="5"/>
        <v>3</v>
      </c>
      <c r="C185" s="22" t="str">
        <f>VLOOKUP(B185,'Base_nde vendas'!A:C,3,0)</f>
        <v>Março</v>
      </c>
      <c r="D185" s="23">
        <v>35855</v>
      </c>
      <c r="E185" s="23" t="s">
        <v>10</v>
      </c>
      <c r="F185" s="24">
        <v>101132</v>
      </c>
    </row>
    <row r="186" spans="1:6" x14ac:dyDescent="0.25">
      <c r="A186" s="22">
        <f t="shared" si="4"/>
        <v>1998</v>
      </c>
      <c r="B186" s="22">
        <f t="shared" si="5"/>
        <v>4</v>
      </c>
      <c r="C186" s="22" t="str">
        <f>VLOOKUP(B186,'Base_nde vendas'!A:C,3,0)</f>
        <v>Abril</v>
      </c>
      <c r="D186" s="23">
        <v>35886</v>
      </c>
      <c r="E186" s="23" t="s">
        <v>10</v>
      </c>
      <c r="F186" s="24">
        <v>100168</v>
      </c>
    </row>
    <row r="187" spans="1:6" x14ac:dyDescent="0.25">
      <c r="A187" s="22">
        <f t="shared" si="4"/>
        <v>1998</v>
      </c>
      <c r="B187" s="22">
        <f t="shared" si="5"/>
        <v>5</v>
      </c>
      <c r="C187" s="22" t="str">
        <f>VLOOKUP(B187,'Base_nde vendas'!A:C,3,0)</f>
        <v>Maio</v>
      </c>
      <c r="D187" s="23">
        <v>35916</v>
      </c>
      <c r="E187" s="23" t="s">
        <v>10</v>
      </c>
      <c r="F187" s="24">
        <v>100147</v>
      </c>
    </row>
    <row r="188" spans="1:6" x14ac:dyDescent="0.25">
      <c r="A188" s="22">
        <f t="shared" si="4"/>
        <v>1998</v>
      </c>
      <c r="B188" s="22">
        <f t="shared" si="5"/>
        <v>6</v>
      </c>
      <c r="C188" s="22" t="str">
        <f>VLOOKUP(B188,'Base_nde vendas'!A:C,3,0)</f>
        <v>Junho</v>
      </c>
      <c r="D188" s="23">
        <v>35947</v>
      </c>
      <c r="E188" s="23" t="s">
        <v>10</v>
      </c>
      <c r="F188" s="24">
        <v>100145</v>
      </c>
    </row>
    <row r="189" spans="1:6" x14ac:dyDescent="0.25">
      <c r="A189" s="22">
        <f t="shared" si="4"/>
        <v>1998</v>
      </c>
      <c r="B189" s="22">
        <f t="shared" si="5"/>
        <v>7</v>
      </c>
      <c r="C189" s="22" t="str">
        <f>VLOOKUP(B189,'Base_nde vendas'!A:C,3,0)</f>
        <v>Julho</v>
      </c>
      <c r="D189" s="23">
        <v>35977</v>
      </c>
      <c r="E189" s="23" t="s">
        <v>10</v>
      </c>
      <c r="F189" s="24">
        <v>100298</v>
      </c>
    </row>
    <row r="190" spans="1:6" x14ac:dyDescent="0.25">
      <c r="A190" s="22">
        <f t="shared" si="4"/>
        <v>1998</v>
      </c>
      <c r="B190" s="22">
        <f t="shared" si="5"/>
        <v>8</v>
      </c>
      <c r="C190" s="22" t="str">
        <f>VLOOKUP(B190,'Base_nde vendas'!A:C,3,0)</f>
        <v>Agosto</v>
      </c>
      <c r="D190" s="23">
        <v>36008</v>
      </c>
      <c r="E190" s="23" t="s">
        <v>10</v>
      </c>
      <c r="F190" s="24">
        <v>98645</v>
      </c>
    </row>
    <row r="191" spans="1:6" x14ac:dyDescent="0.25">
      <c r="A191" s="22">
        <f t="shared" si="4"/>
        <v>1998</v>
      </c>
      <c r="B191" s="22">
        <f t="shared" si="5"/>
        <v>9</v>
      </c>
      <c r="C191" s="22" t="str">
        <f>VLOOKUP(B191,'Base_nde vendas'!A:C,3,0)</f>
        <v>Setembro</v>
      </c>
      <c r="D191" s="23">
        <v>36039</v>
      </c>
      <c r="E191" s="23" t="s">
        <v>10</v>
      </c>
      <c r="F191" s="24">
        <v>97472</v>
      </c>
    </row>
    <row r="192" spans="1:6" x14ac:dyDescent="0.25">
      <c r="A192" s="22">
        <f t="shared" si="4"/>
        <v>1998</v>
      </c>
      <c r="B192" s="22">
        <f t="shared" si="5"/>
        <v>10</v>
      </c>
      <c r="C192" s="22" t="str">
        <f>VLOOKUP(B192,'Base_nde vendas'!A:C,3,0)</f>
        <v>Outubro</v>
      </c>
      <c r="D192" s="23">
        <v>36069</v>
      </c>
      <c r="E192" s="23" t="s">
        <v>10</v>
      </c>
      <c r="F192" s="24">
        <v>93569</v>
      </c>
    </row>
    <row r="193" spans="1:6" x14ac:dyDescent="0.25">
      <c r="A193" s="22">
        <f t="shared" si="4"/>
        <v>1998</v>
      </c>
      <c r="B193" s="22">
        <f t="shared" si="5"/>
        <v>11</v>
      </c>
      <c r="C193" s="22" t="str">
        <f>VLOOKUP(B193,'Base_nde vendas'!A:C,3,0)</f>
        <v>Novembro</v>
      </c>
      <c r="D193" s="23">
        <v>36100</v>
      </c>
      <c r="E193" s="23" t="s">
        <v>10</v>
      </c>
      <c r="F193" s="24">
        <v>90037</v>
      </c>
    </row>
    <row r="194" spans="1:6" x14ac:dyDescent="0.25">
      <c r="A194" s="22">
        <f t="shared" si="4"/>
        <v>1998</v>
      </c>
      <c r="B194" s="22">
        <f t="shared" si="5"/>
        <v>12</v>
      </c>
      <c r="C194" s="22" t="str">
        <f>VLOOKUP(B194,'Base_nde vendas'!A:C,3,0)</f>
        <v>Dezembro</v>
      </c>
      <c r="D194" s="23">
        <v>36130</v>
      </c>
      <c r="E194" s="23" t="s">
        <v>10</v>
      </c>
      <c r="F194" s="24">
        <v>83049</v>
      </c>
    </row>
    <row r="195" spans="1:6" x14ac:dyDescent="0.25">
      <c r="A195" s="22">
        <f t="shared" si="4"/>
        <v>1999</v>
      </c>
      <c r="B195" s="22">
        <f t="shared" si="5"/>
        <v>1</v>
      </c>
      <c r="C195" s="22" t="str">
        <f>VLOOKUP(B195,'Base_nde vendas'!A:C,3,0)</f>
        <v>Janeiro</v>
      </c>
      <c r="D195" s="23">
        <v>36161</v>
      </c>
      <c r="E195" s="23" t="s">
        <v>10</v>
      </c>
      <c r="F195" s="24">
        <v>83846</v>
      </c>
    </row>
    <row r="196" spans="1:6" x14ac:dyDescent="0.25">
      <c r="A196" s="22">
        <f t="shared" ref="A196:A259" si="6">YEAR(D196)</f>
        <v>1999</v>
      </c>
      <c r="B196" s="22">
        <f t="shared" ref="B196:B259" si="7">MONTH(D196)</f>
        <v>2</v>
      </c>
      <c r="C196" s="22" t="str">
        <f>VLOOKUP(B196,'Base_nde vendas'!A:C,3,0)</f>
        <v>Fevereiro</v>
      </c>
      <c r="D196" s="23">
        <v>36192</v>
      </c>
      <c r="E196" s="23" t="s">
        <v>10</v>
      </c>
      <c r="F196" s="24">
        <v>83655</v>
      </c>
    </row>
    <row r="197" spans="1:6" x14ac:dyDescent="0.25">
      <c r="A197" s="22">
        <f t="shared" si="6"/>
        <v>1999</v>
      </c>
      <c r="B197" s="22">
        <f t="shared" si="7"/>
        <v>3</v>
      </c>
      <c r="C197" s="22" t="str">
        <f>VLOOKUP(B197,'Base_nde vendas'!A:C,3,0)</f>
        <v>Março</v>
      </c>
      <c r="D197" s="23">
        <v>36220</v>
      </c>
      <c r="E197" s="23" t="s">
        <v>10</v>
      </c>
      <c r="F197" s="24">
        <v>83567</v>
      </c>
    </row>
    <row r="198" spans="1:6" x14ac:dyDescent="0.25">
      <c r="A198" s="22">
        <f t="shared" si="6"/>
        <v>1999</v>
      </c>
      <c r="B198" s="22">
        <f t="shared" si="7"/>
        <v>4</v>
      </c>
      <c r="C198" s="22" t="str">
        <f>VLOOKUP(B198,'Base_nde vendas'!A:C,3,0)</f>
        <v>Abril</v>
      </c>
      <c r="D198" s="23">
        <v>36251</v>
      </c>
      <c r="E198" s="23" t="s">
        <v>10</v>
      </c>
      <c r="F198" s="24">
        <v>83424</v>
      </c>
    </row>
    <row r="199" spans="1:6" x14ac:dyDescent="0.25">
      <c r="A199" s="22">
        <f t="shared" si="6"/>
        <v>1999</v>
      </c>
      <c r="B199" s="22">
        <f t="shared" si="7"/>
        <v>5</v>
      </c>
      <c r="C199" s="22" t="str">
        <f>VLOOKUP(B199,'Base_nde vendas'!A:C,3,0)</f>
        <v>Maio</v>
      </c>
      <c r="D199" s="23">
        <v>36281</v>
      </c>
      <c r="E199" s="23" t="s">
        <v>10</v>
      </c>
      <c r="F199" s="24">
        <v>83064</v>
      </c>
    </row>
    <row r="200" spans="1:6" x14ac:dyDescent="0.25">
      <c r="A200" s="22">
        <f t="shared" si="6"/>
        <v>1999</v>
      </c>
      <c r="B200" s="22">
        <f t="shared" si="7"/>
        <v>6</v>
      </c>
      <c r="C200" s="22" t="str">
        <f>VLOOKUP(B200,'Base_nde vendas'!A:C,3,0)</f>
        <v>Junho</v>
      </c>
      <c r="D200" s="23">
        <v>36312</v>
      </c>
      <c r="E200" s="23" t="s">
        <v>10</v>
      </c>
      <c r="F200" s="24">
        <v>84115</v>
      </c>
    </row>
    <row r="201" spans="1:6" x14ac:dyDescent="0.25">
      <c r="A201" s="22">
        <f t="shared" si="6"/>
        <v>1999</v>
      </c>
      <c r="B201" s="22">
        <f t="shared" si="7"/>
        <v>7</v>
      </c>
      <c r="C201" s="22" t="str">
        <f>VLOOKUP(B201,'Base_nde vendas'!A:C,3,0)</f>
        <v>Julho</v>
      </c>
      <c r="D201" s="23">
        <v>36342</v>
      </c>
      <c r="E201" s="23" t="s">
        <v>10</v>
      </c>
      <c r="F201" s="24">
        <v>84764</v>
      </c>
    </row>
    <row r="202" spans="1:6" x14ac:dyDescent="0.25">
      <c r="A202" s="22">
        <f t="shared" si="6"/>
        <v>1999</v>
      </c>
      <c r="B202" s="22">
        <f t="shared" si="7"/>
        <v>8</v>
      </c>
      <c r="C202" s="22" t="str">
        <f>VLOOKUP(B202,'Base_nde vendas'!A:C,3,0)</f>
        <v>Agosto</v>
      </c>
      <c r="D202" s="23">
        <v>36373</v>
      </c>
      <c r="E202" s="23" t="s">
        <v>10</v>
      </c>
      <c r="F202" s="24">
        <v>85147</v>
      </c>
    </row>
    <row r="203" spans="1:6" x14ac:dyDescent="0.25">
      <c r="A203" s="22">
        <f t="shared" si="6"/>
        <v>1999</v>
      </c>
      <c r="B203" s="22">
        <f t="shared" si="7"/>
        <v>9</v>
      </c>
      <c r="C203" s="22" t="str">
        <f>VLOOKUP(B203,'Base_nde vendas'!A:C,3,0)</f>
        <v>Setembro</v>
      </c>
      <c r="D203" s="23">
        <v>36404</v>
      </c>
      <c r="E203" s="23" t="s">
        <v>10</v>
      </c>
      <c r="F203" s="24">
        <v>85772</v>
      </c>
    </row>
    <row r="204" spans="1:6" x14ac:dyDescent="0.25">
      <c r="A204" s="22">
        <f t="shared" si="6"/>
        <v>1999</v>
      </c>
      <c r="B204" s="22">
        <f t="shared" si="7"/>
        <v>10</v>
      </c>
      <c r="C204" s="22" t="str">
        <f>VLOOKUP(B204,'Base_nde vendas'!A:C,3,0)</f>
        <v>Outubro</v>
      </c>
      <c r="D204" s="23">
        <v>36434</v>
      </c>
      <c r="E204" s="23" t="s">
        <v>10</v>
      </c>
      <c r="F204" s="24">
        <v>86077</v>
      </c>
    </row>
    <row r="205" spans="1:6" x14ac:dyDescent="0.25">
      <c r="A205" s="22">
        <f t="shared" si="6"/>
        <v>1999</v>
      </c>
      <c r="B205" s="22">
        <f t="shared" si="7"/>
        <v>11</v>
      </c>
      <c r="C205" s="22" t="str">
        <f>VLOOKUP(B205,'Base_nde vendas'!A:C,3,0)</f>
        <v>Novembro</v>
      </c>
      <c r="D205" s="23">
        <v>36465</v>
      </c>
      <c r="E205" s="23" t="s">
        <v>10</v>
      </c>
      <c r="F205" s="24">
        <v>86177</v>
      </c>
    </row>
    <row r="206" spans="1:6" x14ac:dyDescent="0.25">
      <c r="A206" s="22">
        <f t="shared" si="6"/>
        <v>1999</v>
      </c>
      <c r="B206" s="22">
        <f t="shared" si="7"/>
        <v>12</v>
      </c>
      <c r="C206" s="22" t="str">
        <f>VLOOKUP(B206,'Base_nde vendas'!A:C,3,0)</f>
        <v>Dezembro</v>
      </c>
      <c r="D206" s="23">
        <v>36495</v>
      </c>
      <c r="E206" s="23" t="s">
        <v>10</v>
      </c>
      <c r="F206" s="24">
        <v>85100</v>
      </c>
    </row>
    <row r="207" spans="1:6" x14ac:dyDescent="0.25">
      <c r="A207" s="22">
        <f t="shared" si="6"/>
        <v>2000</v>
      </c>
      <c r="B207" s="22">
        <f t="shared" si="7"/>
        <v>1</v>
      </c>
      <c r="C207" s="22" t="str">
        <f>VLOOKUP(B207,'Base_nde vendas'!A:C,3,0)</f>
        <v>Janeiro</v>
      </c>
      <c r="D207" s="23">
        <v>36526</v>
      </c>
      <c r="E207" s="23" t="s">
        <v>10</v>
      </c>
      <c r="F207" s="24">
        <v>84917</v>
      </c>
    </row>
    <row r="208" spans="1:6" x14ac:dyDescent="0.25">
      <c r="A208" s="22">
        <f t="shared" si="6"/>
        <v>2000</v>
      </c>
      <c r="B208" s="22">
        <f t="shared" si="7"/>
        <v>2</v>
      </c>
      <c r="C208" s="22" t="str">
        <f>VLOOKUP(B208,'Base_nde vendas'!A:C,3,0)</f>
        <v>Fevereiro</v>
      </c>
      <c r="D208" s="23">
        <v>36557</v>
      </c>
      <c r="E208" s="23" t="s">
        <v>10</v>
      </c>
      <c r="F208" s="24">
        <v>84599</v>
      </c>
    </row>
    <row r="209" spans="1:6" x14ac:dyDescent="0.25">
      <c r="A209" s="22">
        <f t="shared" si="6"/>
        <v>2000</v>
      </c>
      <c r="B209" s="22">
        <f t="shared" si="7"/>
        <v>3</v>
      </c>
      <c r="C209" s="22" t="str">
        <f>VLOOKUP(B209,'Base_nde vendas'!A:C,3,0)</f>
        <v>Março</v>
      </c>
      <c r="D209" s="23">
        <v>36586</v>
      </c>
      <c r="E209" s="23" t="s">
        <v>10</v>
      </c>
      <c r="F209" s="24">
        <v>84953</v>
      </c>
    </row>
    <row r="210" spans="1:6" x14ac:dyDescent="0.25">
      <c r="A210" s="22">
        <f t="shared" si="6"/>
        <v>2000</v>
      </c>
      <c r="B210" s="22">
        <f t="shared" si="7"/>
        <v>4</v>
      </c>
      <c r="C210" s="22" t="str">
        <f>VLOOKUP(B210,'Base_nde vendas'!A:C,3,0)</f>
        <v>Abril</v>
      </c>
      <c r="D210" s="23">
        <v>36617</v>
      </c>
      <c r="E210" s="23" t="s">
        <v>10</v>
      </c>
      <c r="F210" s="24">
        <v>85154</v>
      </c>
    </row>
    <row r="211" spans="1:6" x14ac:dyDescent="0.25">
      <c r="A211" s="22">
        <f t="shared" si="6"/>
        <v>2000</v>
      </c>
      <c r="B211" s="22">
        <f t="shared" si="7"/>
        <v>5</v>
      </c>
      <c r="C211" s="22" t="str">
        <f>VLOOKUP(B211,'Base_nde vendas'!A:C,3,0)</f>
        <v>Maio</v>
      </c>
      <c r="D211" s="23">
        <v>36647</v>
      </c>
      <c r="E211" s="23" t="s">
        <v>10</v>
      </c>
      <c r="F211" s="24">
        <v>85987</v>
      </c>
    </row>
    <row r="212" spans="1:6" x14ac:dyDescent="0.25">
      <c r="A212" s="22">
        <f t="shared" si="6"/>
        <v>2000</v>
      </c>
      <c r="B212" s="22">
        <f t="shared" si="7"/>
        <v>6</v>
      </c>
      <c r="C212" s="22" t="str">
        <f>VLOOKUP(B212,'Base_nde vendas'!A:C,3,0)</f>
        <v>Junho</v>
      </c>
      <c r="D212" s="23">
        <v>36678</v>
      </c>
      <c r="E212" s="23" t="s">
        <v>10</v>
      </c>
      <c r="F212" s="24">
        <v>86613</v>
      </c>
    </row>
    <row r="213" spans="1:6" x14ac:dyDescent="0.25">
      <c r="A213" s="22">
        <f t="shared" si="6"/>
        <v>2000</v>
      </c>
      <c r="B213" s="22">
        <f t="shared" si="7"/>
        <v>7</v>
      </c>
      <c r="C213" s="22" t="str">
        <f>VLOOKUP(B213,'Base_nde vendas'!A:C,3,0)</f>
        <v>Julho</v>
      </c>
      <c r="D213" s="23">
        <v>36708</v>
      </c>
      <c r="E213" s="23" t="s">
        <v>10</v>
      </c>
      <c r="F213" s="24">
        <v>87615</v>
      </c>
    </row>
    <row r="214" spans="1:6" x14ac:dyDescent="0.25">
      <c r="A214" s="22">
        <f t="shared" si="6"/>
        <v>2000</v>
      </c>
      <c r="B214" s="22">
        <f t="shared" si="7"/>
        <v>8</v>
      </c>
      <c r="C214" s="22" t="str">
        <f>VLOOKUP(B214,'Base_nde vendas'!A:C,3,0)</f>
        <v>Agosto</v>
      </c>
      <c r="D214" s="23">
        <v>36739</v>
      </c>
      <c r="E214" s="23" t="s">
        <v>10</v>
      </c>
      <c r="F214" s="24">
        <v>88397</v>
      </c>
    </row>
    <row r="215" spans="1:6" x14ac:dyDescent="0.25">
      <c r="A215" s="22">
        <f t="shared" si="6"/>
        <v>2000</v>
      </c>
      <c r="B215" s="22">
        <f t="shared" si="7"/>
        <v>9</v>
      </c>
      <c r="C215" s="22" t="str">
        <f>VLOOKUP(B215,'Base_nde vendas'!A:C,3,0)</f>
        <v>Setembro</v>
      </c>
      <c r="D215" s="23">
        <v>36770</v>
      </c>
      <c r="E215" s="23" t="s">
        <v>10</v>
      </c>
      <c r="F215" s="24">
        <v>88514</v>
      </c>
    </row>
    <row r="216" spans="1:6" x14ac:dyDescent="0.25">
      <c r="A216" s="22">
        <f t="shared" si="6"/>
        <v>2000</v>
      </c>
      <c r="B216" s="22">
        <f t="shared" si="7"/>
        <v>10</v>
      </c>
      <c r="C216" s="22" t="str">
        <f>VLOOKUP(B216,'Base_nde vendas'!A:C,3,0)</f>
        <v>Outubro</v>
      </c>
      <c r="D216" s="23">
        <v>36800</v>
      </c>
      <c r="E216" s="23" t="s">
        <v>10</v>
      </c>
      <c r="F216" s="24">
        <v>88916</v>
      </c>
    </row>
    <row r="217" spans="1:6" x14ac:dyDescent="0.25">
      <c r="A217" s="22">
        <f t="shared" si="6"/>
        <v>2000</v>
      </c>
      <c r="B217" s="22">
        <f t="shared" si="7"/>
        <v>11</v>
      </c>
      <c r="C217" s="22" t="str">
        <f>VLOOKUP(B217,'Base_nde vendas'!A:C,3,0)</f>
        <v>Novembro</v>
      </c>
      <c r="D217" s="23">
        <v>36831</v>
      </c>
      <c r="E217" s="23" t="s">
        <v>10</v>
      </c>
      <c r="F217" s="24">
        <v>88757</v>
      </c>
    </row>
    <row r="218" spans="1:6" x14ac:dyDescent="0.25">
      <c r="A218" s="22">
        <f t="shared" si="6"/>
        <v>2000</v>
      </c>
      <c r="B218" s="22">
        <f t="shared" si="7"/>
        <v>12</v>
      </c>
      <c r="C218" s="22" t="str">
        <f>VLOOKUP(B218,'Base_nde vendas'!A:C,3,0)</f>
        <v>Dezembro</v>
      </c>
      <c r="D218" s="23">
        <v>36861</v>
      </c>
      <c r="E218" s="23" t="s">
        <v>10</v>
      </c>
      <c r="F218" s="24">
        <v>89134</v>
      </c>
    </row>
    <row r="219" spans="1:6" x14ac:dyDescent="0.25">
      <c r="A219" s="22">
        <f t="shared" si="6"/>
        <v>2001</v>
      </c>
      <c r="B219" s="22">
        <f t="shared" si="7"/>
        <v>1</v>
      </c>
      <c r="C219" s="22" t="str">
        <f>VLOOKUP(B219,'Base_nde vendas'!A:C,3,0)</f>
        <v>Janeiro</v>
      </c>
      <c r="D219" s="23">
        <v>36892</v>
      </c>
      <c r="E219" s="23" t="s">
        <v>10</v>
      </c>
      <c r="F219" s="24">
        <v>84363</v>
      </c>
    </row>
    <row r="220" spans="1:6" x14ac:dyDescent="0.25">
      <c r="A220" s="22">
        <f t="shared" si="6"/>
        <v>2001</v>
      </c>
      <c r="B220" s="22">
        <f t="shared" si="7"/>
        <v>2</v>
      </c>
      <c r="C220" s="22" t="str">
        <f>VLOOKUP(B220,'Base_nde vendas'!A:C,3,0)</f>
        <v>Fevereiro</v>
      </c>
      <c r="D220" s="23">
        <v>36923</v>
      </c>
      <c r="E220" s="23" t="s">
        <v>10</v>
      </c>
      <c r="F220" s="24">
        <v>85091</v>
      </c>
    </row>
    <row r="221" spans="1:6" x14ac:dyDescent="0.25">
      <c r="A221" s="22">
        <f t="shared" si="6"/>
        <v>2001</v>
      </c>
      <c r="B221" s="22">
        <f t="shared" si="7"/>
        <v>3</v>
      </c>
      <c r="C221" s="22" t="str">
        <f>VLOOKUP(B221,'Base_nde vendas'!A:C,3,0)</f>
        <v>Março</v>
      </c>
      <c r="D221" s="23">
        <v>36951</v>
      </c>
      <c r="E221" s="23" t="s">
        <v>10</v>
      </c>
      <c r="F221" s="24">
        <v>85690</v>
      </c>
    </row>
    <row r="222" spans="1:6" x14ac:dyDescent="0.25">
      <c r="A222" s="22">
        <f t="shared" si="6"/>
        <v>2001</v>
      </c>
      <c r="B222" s="22">
        <f t="shared" si="7"/>
        <v>4</v>
      </c>
      <c r="C222" s="22" t="str">
        <f>VLOOKUP(B222,'Base_nde vendas'!A:C,3,0)</f>
        <v>Abril</v>
      </c>
      <c r="D222" s="23">
        <v>36982</v>
      </c>
      <c r="E222" s="23" t="s">
        <v>10</v>
      </c>
      <c r="F222" s="24">
        <v>86401</v>
      </c>
    </row>
    <row r="223" spans="1:6" x14ac:dyDescent="0.25">
      <c r="A223" s="22">
        <f t="shared" si="6"/>
        <v>2001</v>
      </c>
      <c r="B223" s="22">
        <f t="shared" si="7"/>
        <v>5</v>
      </c>
      <c r="C223" s="22" t="str">
        <f>VLOOKUP(B223,'Base_nde vendas'!A:C,3,0)</f>
        <v>Maio</v>
      </c>
      <c r="D223" s="23">
        <v>37012</v>
      </c>
      <c r="E223" s="23" t="s">
        <v>10</v>
      </c>
      <c r="F223" s="24">
        <v>86809</v>
      </c>
    </row>
    <row r="224" spans="1:6" x14ac:dyDescent="0.25">
      <c r="A224" s="22">
        <f t="shared" si="6"/>
        <v>2001</v>
      </c>
      <c r="B224" s="22">
        <f t="shared" si="7"/>
        <v>6</v>
      </c>
      <c r="C224" s="22" t="str">
        <f>VLOOKUP(B224,'Base_nde vendas'!A:C,3,0)</f>
        <v>Junho</v>
      </c>
      <c r="D224" s="23">
        <v>37043</v>
      </c>
      <c r="E224" s="23" t="s">
        <v>10</v>
      </c>
      <c r="F224" s="24">
        <v>86877</v>
      </c>
    </row>
    <row r="225" spans="1:6" x14ac:dyDescent="0.25">
      <c r="A225" s="22">
        <f t="shared" si="6"/>
        <v>2001</v>
      </c>
      <c r="B225" s="22">
        <f t="shared" si="7"/>
        <v>7</v>
      </c>
      <c r="C225" s="22" t="str">
        <f>VLOOKUP(B225,'Base_nde vendas'!A:C,3,0)</f>
        <v>Julho</v>
      </c>
      <c r="D225" s="23">
        <v>37073</v>
      </c>
      <c r="E225" s="23" t="s">
        <v>10</v>
      </c>
      <c r="F225" s="24">
        <v>86576</v>
      </c>
    </row>
    <row r="226" spans="1:6" x14ac:dyDescent="0.25">
      <c r="A226" s="22">
        <f t="shared" si="6"/>
        <v>2001</v>
      </c>
      <c r="B226" s="22">
        <f t="shared" si="7"/>
        <v>8</v>
      </c>
      <c r="C226" s="22" t="str">
        <f>VLOOKUP(B226,'Base_nde vendas'!A:C,3,0)</f>
        <v>Agosto</v>
      </c>
      <c r="D226" s="23">
        <v>37104</v>
      </c>
      <c r="E226" s="23" t="s">
        <v>10</v>
      </c>
      <c r="F226" s="24">
        <v>87505</v>
      </c>
    </row>
    <row r="227" spans="1:6" x14ac:dyDescent="0.25">
      <c r="A227" s="22">
        <f t="shared" si="6"/>
        <v>2001</v>
      </c>
      <c r="B227" s="22">
        <f t="shared" si="7"/>
        <v>9</v>
      </c>
      <c r="C227" s="22" t="str">
        <f>VLOOKUP(B227,'Base_nde vendas'!A:C,3,0)</f>
        <v>Setembro</v>
      </c>
      <c r="D227" s="23">
        <v>37135</v>
      </c>
      <c r="E227" s="23" t="s">
        <v>10</v>
      </c>
      <c r="F227" s="24">
        <v>86778</v>
      </c>
    </row>
    <row r="228" spans="1:6" x14ac:dyDescent="0.25">
      <c r="A228" s="22">
        <f t="shared" si="6"/>
        <v>2001</v>
      </c>
      <c r="B228" s="22">
        <f t="shared" si="7"/>
        <v>10</v>
      </c>
      <c r="C228" s="22" t="str">
        <f>VLOOKUP(B228,'Base_nde vendas'!A:C,3,0)</f>
        <v>Outubro</v>
      </c>
      <c r="D228" s="23">
        <v>37165</v>
      </c>
      <c r="E228" s="23" t="s">
        <v>10</v>
      </c>
      <c r="F228" s="24">
        <v>85580</v>
      </c>
    </row>
    <row r="229" spans="1:6" x14ac:dyDescent="0.25">
      <c r="A229" s="22">
        <f t="shared" si="6"/>
        <v>2001</v>
      </c>
      <c r="B229" s="22">
        <f t="shared" si="7"/>
        <v>11</v>
      </c>
      <c r="C229" s="22" t="str">
        <f>VLOOKUP(B229,'Base_nde vendas'!A:C,3,0)</f>
        <v>Novembro</v>
      </c>
      <c r="D229" s="23">
        <v>37196</v>
      </c>
      <c r="E229" s="23" t="s">
        <v>10</v>
      </c>
      <c r="F229" s="24">
        <v>85361</v>
      </c>
    </row>
    <row r="230" spans="1:6" x14ac:dyDescent="0.25">
      <c r="A230" s="22">
        <f t="shared" si="6"/>
        <v>2001</v>
      </c>
      <c r="B230" s="22">
        <f t="shared" si="7"/>
        <v>12</v>
      </c>
      <c r="C230" s="22" t="str">
        <f>VLOOKUP(B230,'Base_nde vendas'!A:C,3,0)</f>
        <v>Dezembro</v>
      </c>
      <c r="D230" s="23">
        <v>37226</v>
      </c>
      <c r="E230" s="23" t="s">
        <v>10</v>
      </c>
      <c r="F230" s="24">
        <v>84834</v>
      </c>
    </row>
    <row r="231" spans="1:6" x14ac:dyDescent="0.25">
      <c r="A231" s="22">
        <f t="shared" si="6"/>
        <v>2002</v>
      </c>
      <c r="B231" s="22">
        <f t="shared" si="7"/>
        <v>1</v>
      </c>
      <c r="C231" s="22" t="str">
        <f>VLOOKUP(B231,'Base_nde vendas'!A:C,3,0)</f>
        <v>Janeiro</v>
      </c>
      <c r="D231" s="23">
        <v>37257</v>
      </c>
      <c r="E231" s="23" t="s">
        <v>10</v>
      </c>
      <c r="F231" s="24">
        <v>84639</v>
      </c>
    </row>
    <row r="232" spans="1:6" x14ac:dyDescent="0.25">
      <c r="A232" s="22">
        <f t="shared" si="6"/>
        <v>2002</v>
      </c>
      <c r="B232" s="22">
        <f t="shared" si="7"/>
        <v>2</v>
      </c>
      <c r="C232" s="22" t="str">
        <f>VLOOKUP(B232,'Base_nde vendas'!A:C,3,0)</f>
        <v>Fevereiro</v>
      </c>
      <c r="D232" s="23">
        <v>37288</v>
      </c>
      <c r="E232" s="23" t="s">
        <v>10</v>
      </c>
      <c r="F232" s="24">
        <v>84208</v>
      </c>
    </row>
    <row r="233" spans="1:6" x14ac:dyDescent="0.25">
      <c r="A233" s="22">
        <f t="shared" si="6"/>
        <v>2002</v>
      </c>
      <c r="B233" s="22">
        <f t="shared" si="7"/>
        <v>3</v>
      </c>
      <c r="C233" s="22" t="str">
        <f>VLOOKUP(B233,'Base_nde vendas'!A:C,3,0)</f>
        <v>Março</v>
      </c>
      <c r="D233" s="23">
        <v>37316</v>
      </c>
      <c r="E233" s="23" t="s">
        <v>10</v>
      </c>
      <c r="F233" s="24">
        <v>84320</v>
      </c>
    </row>
    <row r="234" spans="1:6" x14ac:dyDescent="0.25">
      <c r="A234" s="22">
        <f t="shared" si="6"/>
        <v>2002</v>
      </c>
      <c r="B234" s="22">
        <f t="shared" si="7"/>
        <v>4</v>
      </c>
      <c r="C234" s="22" t="str">
        <f>VLOOKUP(B234,'Base_nde vendas'!A:C,3,0)</f>
        <v>Abril</v>
      </c>
      <c r="D234" s="23">
        <v>37347</v>
      </c>
      <c r="E234" s="23" t="s">
        <v>10</v>
      </c>
      <c r="F234" s="24">
        <v>84403</v>
      </c>
    </row>
    <row r="235" spans="1:6" x14ac:dyDescent="0.25">
      <c r="A235" s="22">
        <f t="shared" si="6"/>
        <v>2002</v>
      </c>
      <c r="B235" s="22">
        <f t="shared" si="7"/>
        <v>5</v>
      </c>
      <c r="C235" s="22" t="str">
        <f>VLOOKUP(B235,'Base_nde vendas'!A:C,3,0)</f>
        <v>Maio</v>
      </c>
      <c r="D235" s="23">
        <v>37377</v>
      </c>
      <c r="E235" s="23" t="s">
        <v>10</v>
      </c>
      <c r="F235" s="24">
        <v>84361</v>
      </c>
    </row>
    <row r="236" spans="1:6" x14ac:dyDescent="0.25">
      <c r="A236" s="22">
        <f t="shared" si="6"/>
        <v>2002</v>
      </c>
      <c r="B236" s="22">
        <f t="shared" si="7"/>
        <v>6</v>
      </c>
      <c r="C236" s="22" t="str">
        <f>VLOOKUP(B236,'Base_nde vendas'!A:C,3,0)</f>
        <v>Junho</v>
      </c>
      <c r="D236" s="23">
        <v>37408</v>
      </c>
      <c r="E236" s="23" t="s">
        <v>10</v>
      </c>
      <c r="F236" s="24">
        <v>83891</v>
      </c>
    </row>
    <row r="237" spans="1:6" x14ac:dyDescent="0.25">
      <c r="A237" s="22">
        <f t="shared" si="6"/>
        <v>2002</v>
      </c>
      <c r="B237" s="22">
        <f t="shared" si="7"/>
        <v>7</v>
      </c>
      <c r="C237" s="22" t="str">
        <f>VLOOKUP(B237,'Base_nde vendas'!A:C,3,0)</f>
        <v>Julho</v>
      </c>
      <c r="D237" s="23">
        <v>37438</v>
      </c>
      <c r="E237" s="23" t="s">
        <v>10</v>
      </c>
      <c r="F237" s="24">
        <v>83432</v>
      </c>
    </row>
    <row r="238" spans="1:6" x14ac:dyDescent="0.25">
      <c r="A238" s="22">
        <f t="shared" si="6"/>
        <v>2002</v>
      </c>
      <c r="B238" s="22">
        <f t="shared" si="7"/>
        <v>8</v>
      </c>
      <c r="C238" s="22" t="str">
        <f>VLOOKUP(B238,'Base_nde vendas'!A:C,3,0)</f>
        <v>Agosto</v>
      </c>
      <c r="D238" s="23">
        <v>37469</v>
      </c>
      <c r="E238" s="23" t="s">
        <v>10</v>
      </c>
      <c r="F238" s="24">
        <v>82880</v>
      </c>
    </row>
    <row r="239" spans="1:6" x14ac:dyDescent="0.25">
      <c r="A239" s="22">
        <f t="shared" si="6"/>
        <v>2002</v>
      </c>
      <c r="B239" s="22">
        <f t="shared" si="7"/>
        <v>9</v>
      </c>
      <c r="C239" s="22" t="str">
        <f>VLOOKUP(B239,'Base_nde vendas'!A:C,3,0)</f>
        <v>Setembro</v>
      </c>
      <c r="D239" s="23">
        <v>37500</v>
      </c>
      <c r="E239" s="23" t="s">
        <v>10</v>
      </c>
      <c r="F239" s="24">
        <v>82457</v>
      </c>
    </row>
    <row r="240" spans="1:6" x14ac:dyDescent="0.25">
      <c r="A240" s="22">
        <f t="shared" si="6"/>
        <v>2002</v>
      </c>
      <c r="B240" s="22">
        <f t="shared" si="7"/>
        <v>10</v>
      </c>
      <c r="C240" s="22" t="str">
        <f>VLOOKUP(B240,'Base_nde vendas'!A:C,3,0)</f>
        <v>Outubro</v>
      </c>
      <c r="D240" s="23">
        <v>37530</v>
      </c>
      <c r="E240" s="23" t="s">
        <v>10</v>
      </c>
      <c r="F240" s="24">
        <v>82261</v>
      </c>
    </row>
    <row r="241" spans="1:6" x14ac:dyDescent="0.25">
      <c r="A241" s="22">
        <f t="shared" si="6"/>
        <v>2002</v>
      </c>
      <c r="B241" s="22">
        <f t="shared" si="7"/>
        <v>11</v>
      </c>
      <c r="C241" s="22" t="str">
        <f>VLOOKUP(B241,'Base_nde vendas'!A:C,3,0)</f>
        <v>Novembro</v>
      </c>
      <c r="D241" s="23">
        <v>37561</v>
      </c>
      <c r="E241" s="23" t="s">
        <v>10</v>
      </c>
      <c r="F241" s="24">
        <v>82127</v>
      </c>
    </row>
    <row r="242" spans="1:6" x14ac:dyDescent="0.25">
      <c r="A242" s="22">
        <f t="shared" si="6"/>
        <v>2002</v>
      </c>
      <c r="B242" s="22">
        <f t="shared" si="7"/>
        <v>12</v>
      </c>
      <c r="C242" s="22" t="str">
        <f>VLOOKUP(B242,'Base_nde vendas'!A:C,3,0)</f>
        <v>Dezembro</v>
      </c>
      <c r="D242" s="23">
        <v>37591</v>
      </c>
      <c r="E242" s="23" t="s">
        <v>10</v>
      </c>
      <c r="F242" s="24">
        <v>81737</v>
      </c>
    </row>
    <row r="243" spans="1:6" x14ac:dyDescent="0.25">
      <c r="A243" s="22">
        <f t="shared" si="6"/>
        <v>2003</v>
      </c>
      <c r="B243" s="22">
        <f t="shared" si="7"/>
        <v>1</v>
      </c>
      <c r="C243" s="22" t="str">
        <f>VLOOKUP(B243,'Base_nde vendas'!A:C,3,0)</f>
        <v>Janeiro</v>
      </c>
      <c r="D243" s="23">
        <v>37622</v>
      </c>
      <c r="E243" s="23" t="s">
        <v>10</v>
      </c>
      <c r="F243" s="24">
        <v>81839</v>
      </c>
    </row>
    <row r="244" spans="1:6" x14ac:dyDescent="0.25">
      <c r="A244" s="22">
        <f t="shared" si="6"/>
        <v>2003</v>
      </c>
      <c r="B244" s="22">
        <f t="shared" si="7"/>
        <v>2</v>
      </c>
      <c r="C244" s="22" t="str">
        <f>VLOOKUP(B244,'Base_nde vendas'!A:C,3,0)</f>
        <v>Fevereiro</v>
      </c>
      <c r="D244" s="23">
        <v>37653</v>
      </c>
      <c r="E244" s="23" t="s">
        <v>10</v>
      </c>
      <c r="F244" s="24">
        <v>82152</v>
      </c>
    </row>
    <row r="245" spans="1:6" x14ac:dyDescent="0.25">
      <c r="A245" s="22">
        <f t="shared" si="6"/>
        <v>2003</v>
      </c>
      <c r="B245" s="22">
        <f t="shared" si="7"/>
        <v>3</v>
      </c>
      <c r="C245" s="22" t="str">
        <f>VLOOKUP(B245,'Base_nde vendas'!A:C,3,0)</f>
        <v>Março</v>
      </c>
      <c r="D245" s="23">
        <v>37681</v>
      </c>
      <c r="E245" s="23" t="s">
        <v>10</v>
      </c>
      <c r="F245" s="24">
        <v>82228</v>
      </c>
    </row>
    <row r="246" spans="1:6" x14ac:dyDescent="0.25">
      <c r="A246" s="22">
        <f t="shared" si="6"/>
        <v>2003</v>
      </c>
      <c r="B246" s="22">
        <f t="shared" si="7"/>
        <v>4</v>
      </c>
      <c r="C246" s="22" t="str">
        <f>VLOOKUP(B246,'Base_nde vendas'!A:C,3,0)</f>
        <v>Abril</v>
      </c>
      <c r="D246" s="23">
        <v>37712</v>
      </c>
      <c r="E246" s="23" t="s">
        <v>10</v>
      </c>
      <c r="F246" s="24">
        <v>82143</v>
      </c>
    </row>
    <row r="247" spans="1:6" x14ac:dyDescent="0.25">
      <c r="A247" s="22">
        <f t="shared" si="6"/>
        <v>2003</v>
      </c>
      <c r="B247" s="22">
        <f t="shared" si="7"/>
        <v>5</v>
      </c>
      <c r="C247" s="22" t="str">
        <f>VLOOKUP(B247,'Base_nde vendas'!A:C,3,0)</f>
        <v>Maio</v>
      </c>
      <c r="D247" s="23">
        <v>37742</v>
      </c>
      <c r="E247" s="23" t="s">
        <v>10</v>
      </c>
      <c r="F247" s="24">
        <v>82059</v>
      </c>
    </row>
    <row r="248" spans="1:6" x14ac:dyDescent="0.25">
      <c r="A248" s="22">
        <f t="shared" si="6"/>
        <v>2003</v>
      </c>
      <c r="B248" s="22">
        <f t="shared" si="7"/>
        <v>6</v>
      </c>
      <c r="C248" s="22" t="str">
        <f>VLOOKUP(B248,'Base_nde vendas'!A:C,3,0)</f>
        <v>Junho</v>
      </c>
      <c r="D248" s="23">
        <v>37773</v>
      </c>
      <c r="E248" s="23" t="s">
        <v>10</v>
      </c>
      <c r="F248" s="24">
        <v>81761</v>
      </c>
    </row>
    <row r="249" spans="1:6" x14ac:dyDescent="0.25">
      <c r="A249" s="22">
        <f t="shared" si="6"/>
        <v>2003</v>
      </c>
      <c r="B249" s="22">
        <f t="shared" si="7"/>
        <v>7</v>
      </c>
      <c r="C249" s="22" t="str">
        <f>VLOOKUP(B249,'Base_nde vendas'!A:C,3,0)</f>
        <v>Julho</v>
      </c>
      <c r="D249" s="23">
        <v>37803</v>
      </c>
      <c r="E249" s="23" t="s">
        <v>10</v>
      </c>
      <c r="F249" s="24">
        <v>81463</v>
      </c>
    </row>
    <row r="250" spans="1:6" x14ac:dyDescent="0.25">
      <c r="A250" s="22">
        <f t="shared" si="6"/>
        <v>2003</v>
      </c>
      <c r="B250" s="22">
        <f t="shared" si="7"/>
        <v>8</v>
      </c>
      <c r="C250" s="22" t="str">
        <f>VLOOKUP(B250,'Base_nde vendas'!A:C,3,0)</f>
        <v>Agosto</v>
      </c>
      <c r="D250" s="23">
        <v>37834</v>
      </c>
      <c r="E250" s="23" t="s">
        <v>10</v>
      </c>
      <c r="F250" s="24">
        <v>81690</v>
      </c>
    </row>
    <row r="251" spans="1:6" x14ac:dyDescent="0.25">
      <c r="A251" s="22">
        <f t="shared" si="6"/>
        <v>2003</v>
      </c>
      <c r="B251" s="22">
        <f t="shared" si="7"/>
        <v>9</v>
      </c>
      <c r="C251" s="22" t="str">
        <f>VLOOKUP(B251,'Base_nde vendas'!A:C,3,0)</f>
        <v>Setembro</v>
      </c>
      <c r="D251" s="23">
        <v>37865</v>
      </c>
      <c r="E251" s="23" t="s">
        <v>10</v>
      </c>
      <c r="F251" s="24">
        <v>81634</v>
      </c>
    </row>
    <row r="252" spans="1:6" x14ac:dyDescent="0.25">
      <c r="A252" s="22">
        <f t="shared" si="6"/>
        <v>2003</v>
      </c>
      <c r="B252" s="22">
        <f t="shared" si="7"/>
        <v>10</v>
      </c>
      <c r="C252" s="22" t="str">
        <f>VLOOKUP(B252,'Base_nde vendas'!A:C,3,0)</f>
        <v>Outubro</v>
      </c>
      <c r="D252" s="23">
        <v>37895</v>
      </c>
      <c r="E252" s="23" t="s">
        <v>10</v>
      </c>
      <c r="F252" s="24">
        <v>81515</v>
      </c>
    </row>
    <row r="253" spans="1:6" x14ac:dyDescent="0.25">
      <c r="A253" s="22">
        <f t="shared" si="6"/>
        <v>2003</v>
      </c>
      <c r="B253" s="22">
        <f t="shared" si="7"/>
        <v>11</v>
      </c>
      <c r="C253" s="22" t="str">
        <f>VLOOKUP(B253,'Base_nde vendas'!A:C,3,0)</f>
        <v>Novembro</v>
      </c>
      <c r="D253" s="23">
        <v>37926</v>
      </c>
      <c r="E253" s="23" t="s">
        <v>10</v>
      </c>
      <c r="F253" s="24">
        <v>81152</v>
      </c>
    </row>
    <row r="254" spans="1:6" x14ac:dyDescent="0.25">
      <c r="A254" s="22">
        <f t="shared" si="6"/>
        <v>2003</v>
      </c>
      <c r="B254" s="22">
        <f t="shared" si="7"/>
        <v>12</v>
      </c>
      <c r="C254" s="22" t="str">
        <f>VLOOKUP(B254,'Base_nde vendas'!A:C,3,0)</f>
        <v>Dezembro</v>
      </c>
      <c r="D254" s="23">
        <v>37956</v>
      </c>
      <c r="E254" s="23" t="s">
        <v>10</v>
      </c>
      <c r="F254" s="24">
        <v>79047</v>
      </c>
    </row>
    <row r="255" spans="1:6" x14ac:dyDescent="0.25">
      <c r="A255" s="22">
        <f t="shared" si="6"/>
        <v>2004</v>
      </c>
      <c r="B255" s="22">
        <f t="shared" si="7"/>
        <v>1</v>
      </c>
      <c r="C255" s="22" t="str">
        <f>VLOOKUP(B255,'Base_nde vendas'!A:C,3,0)</f>
        <v>Janeiro</v>
      </c>
      <c r="D255" s="23">
        <v>37987</v>
      </c>
      <c r="E255" s="23" t="s">
        <v>10</v>
      </c>
      <c r="F255" s="24">
        <v>79723</v>
      </c>
    </row>
    <row r="256" spans="1:6" x14ac:dyDescent="0.25">
      <c r="A256" s="22">
        <f t="shared" si="6"/>
        <v>2004</v>
      </c>
      <c r="B256" s="22">
        <f t="shared" si="7"/>
        <v>2</v>
      </c>
      <c r="C256" s="22" t="str">
        <f>VLOOKUP(B256,'Base_nde vendas'!A:C,3,0)</f>
        <v>Fevereiro</v>
      </c>
      <c r="D256" s="23">
        <v>38018</v>
      </c>
      <c r="E256" s="23" t="s">
        <v>10</v>
      </c>
      <c r="F256" s="24">
        <v>80042</v>
      </c>
    </row>
    <row r="257" spans="1:6" x14ac:dyDescent="0.25">
      <c r="A257" s="22">
        <f t="shared" si="6"/>
        <v>2004</v>
      </c>
      <c r="B257" s="22">
        <f t="shared" si="7"/>
        <v>3</v>
      </c>
      <c r="C257" s="22" t="str">
        <f>VLOOKUP(B257,'Base_nde vendas'!A:C,3,0)</f>
        <v>Março</v>
      </c>
      <c r="D257" s="23">
        <v>38047</v>
      </c>
      <c r="E257" s="23" t="s">
        <v>10</v>
      </c>
      <c r="F257" s="24">
        <v>80488</v>
      </c>
    </row>
    <row r="258" spans="1:6" x14ac:dyDescent="0.25">
      <c r="A258" s="22">
        <f t="shared" si="6"/>
        <v>2004</v>
      </c>
      <c r="B258" s="22">
        <f t="shared" si="7"/>
        <v>4</v>
      </c>
      <c r="C258" s="22" t="str">
        <f>VLOOKUP(B258,'Base_nde vendas'!A:C,3,0)</f>
        <v>Abril</v>
      </c>
      <c r="D258" s="23">
        <v>38078</v>
      </c>
      <c r="E258" s="23" t="s">
        <v>10</v>
      </c>
      <c r="F258" s="24">
        <v>80913</v>
      </c>
    </row>
    <row r="259" spans="1:6" x14ac:dyDescent="0.25">
      <c r="A259" s="22">
        <f t="shared" si="6"/>
        <v>2004</v>
      </c>
      <c r="B259" s="22">
        <f t="shared" si="7"/>
        <v>5</v>
      </c>
      <c r="C259" s="22" t="str">
        <f>VLOOKUP(B259,'Base_nde vendas'!A:C,3,0)</f>
        <v>Maio</v>
      </c>
      <c r="D259" s="23">
        <v>38108</v>
      </c>
      <c r="E259" s="23" t="s">
        <v>10</v>
      </c>
      <c r="F259" s="24">
        <v>81618</v>
      </c>
    </row>
    <row r="260" spans="1:6" x14ac:dyDescent="0.25">
      <c r="A260" s="22">
        <f t="shared" ref="A260:A323" si="8">YEAR(D260)</f>
        <v>2004</v>
      </c>
      <c r="B260" s="22">
        <f t="shared" ref="B260:B323" si="9">MONTH(D260)</f>
        <v>6</v>
      </c>
      <c r="C260" s="22" t="str">
        <f>VLOOKUP(B260,'Base_nde vendas'!A:C,3,0)</f>
        <v>Junho</v>
      </c>
      <c r="D260" s="23">
        <v>38139</v>
      </c>
      <c r="E260" s="23" t="s">
        <v>10</v>
      </c>
      <c r="F260" s="24">
        <v>83219</v>
      </c>
    </row>
    <row r="261" spans="1:6" x14ac:dyDescent="0.25">
      <c r="A261" s="22">
        <f t="shared" si="8"/>
        <v>2004</v>
      </c>
      <c r="B261" s="22">
        <f t="shared" si="9"/>
        <v>7</v>
      </c>
      <c r="C261" s="22" t="str">
        <f>VLOOKUP(B261,'Base_nde vendas'!A:C,3,0)</f>
        <v>Julho</v>
      </c>
      <c r="D261" s="23">
        <v>38169</v>
      </c>
      <c r="E261" s="23" t="s">
        <v>10</v>
      </c>
      <c r="F261" s="24">
        <v>84277</v>
      </c>
    </row>
    <row r="262" spans="1:6" x14ac:dyDescent="0.25">
      <c r="A262" s="22">
        <f t="shared" si="8"/>
        <v>2004</v>
      </c>
      <c r="B262" s="22">
        <f t="shared" si="9"/>
        <v>8</v>
      </c>
      <c r="C262" s="22" t="str">
        <f>VLOOKUP(B262,'Base_nde vendas'!A:C,3,0)</f>
        <v>Agosto</v>
      </c>
      <c r="D262" s="23">
        <v>38200</v>
      </c>
      <c r="E262" s="23" t="s">
        <v>10</v>
      </c>
      <c r="F262" s="24">
        <v>85189</v>
      </c>
    </row>
    <row r="263" spans="1:6" x14ac:dyDescent="0.25">
      <c r="A263" s="22">
        <f t="shared" si="8"/>
        <v>2004</v>
      </c>
      <c r="B263" s="22">
        <f t="shared" si="9"/>
        <v>9</v>
      </c>
      <c r="C263" s="22" t="str">
        <f>VLOOKUP(B263,'Base_nde vendas'!A:C,3,0)</f>
        <v>Setembro</v>
      </c>
      <c r="D263" s="23">
        <v>38231</v>
      </c>
      <c r="E263" s="23" t="s">
        <v>10</v>
      </c>
      <c r="F263" s="24">
        <v>85884</v>
      </c>
    </row>
    <row r="264" spans="1:6" x14ac:dyDescent="0.25">
      <c r="A264" s="22">
        <f t="shared" si="8"/>
        <v>2004</v>
      </c>
      <c r="B264" s="22">
        <f t="shared" si="9"/>
        <v>10</v>
      </c>
      <c r="C264" s="22" t="str">
        <f>VLOOKUP(B264,'Base_nde vendas'!A:C,3,0)</f>
        <v>Outubro</v>
      </c>
      <c r="D264" s="23">
        <v>38261</v>
      </c>
      <c r="E264" s="23" t="s">
        <v>10</v>
      </c>
      <c r="F264" s="24">
        <v>87577</v>
      </c>
    </row>
    <row r="265" spans="1:6" x14ac:dyDescent="0.25">
      <c r="A265" s="22">
        <f t="shared" si="8"/>
        <v>2004</v>
      </c>
      <c r="B265" s="22">
        <f t="shared" si="9"/>
        <v>11</v>
      </c>
      <c r="C265" s="22" t="str">
        <f>VLOOKUP(B265,'Base_nde vendas'!A:C,3,0)</f>
        <v>Novembro</v>
      </c>
      <c r="D265" s="23">
        <v>38292</v>
      </c>
      <c r="E265" s="23" t="s">
        <v>10</v>
      </c>
      <c r="F265" s="24">
        <v>88549</v>
      </c>
    </row>
    <row r="266" spans="1:6" x14ac:dyDescent="0.25">
      <c r="A266" s="22">
        <f t="shared" si="8"/>
        <v>2004</v>
      </c>
      <c r="B266" s="22">
        <f t="shared" si="9"/>
        <v>12</v>
      </c>
      <c r="C266" s="22" t="str">
        <f>VLOOKUP(B266,'Base_nde vendas'!A:C,3,0)</f>
        <v>Dezembro</v>
      </c>
      <c r="D266" s="23">
        <v>38322</v>
      </c>
      <c r="E266" s="23" t="s">
        <v>10</v>
      </c>
      <c r="F266" s="24">
        <v>88783</v>
      </c>
    </row>
    <row r="267" spans="1:6" x14ac:dyDescent="0.25">
      <c r="A267" s="22">
        <f t="shared" si="8"/>
        <v>2005</v>
      </c>
      <c r="B267" s="22">
        <f t="shared" si="9"/>
        <v>1</v>
      </c>
      <c r="C267" s="22" t="str">
        <f>VLOOKUP(B267,'Base_nde vendas'!A:C,3,0)</f>
        <v>Janeiro</v>
      </c>
      <c r="D267" s="23">
        <v>38353</v>
      </c>
      <c r="E267" s="23" t="s">
        <v>10</v>
      </c>
      <c r="F267" s="24">
        <v>89492</v>
      </c>
    </row>
    <row r="268" spans="1:6" x14ac:dyDescent="0.25">
      <c r="A268" s="22">
        <f t="shared" si="8"/>
        <v>2005</v>
      </c>
      <c r="B268" s="22">
        <f t="shared" si="9"/>
        <v>2</v>
      </c>
      <c r="C268" s="22" t="str">
        <f>VLOOKUP(B268,'Base_nde vendas'!A:C,3,0)</f>
        <v>Fevereiro</v>
      </c>
      <c r="D268" s="23">
        <v>38384</v>
      </c>
      <c r="E268" s="23" t="s">
        <v>10</v>
      </c>
      <c r="F268" s="24">
        <v>90284</v>
      </c>
    </row>
    <row r="269" spans="1:6" x14ac:dyDescent="0.25">
      <c r="A269" s="22">
        <f t="shared" si="8"/>
        <v>2005</v>
      </c>
      <c r="B269" s="22">
        <f t="shared" si="9"/>
        <v>3</v>
      </c>
      <c r="C269" s="22" t="str">
        <f>VLOOKUP(B269,'Base_nde vendas'!A:C,3,0)</f>
        <v>Março</v>
      </c>
      <c r="D269" s="23">
        <v>38412</v>
      </c>
      <c r="E269" s="23" t="s">
        <v>10</v>
      </c>
      <c r="F269" s="24">
        <v>90609</v>
      </c>
    </row>
    <row r="270" spans="1:6" x14ac:dyDescent="0.25">
      <c r="A270" s="22">
        <f t="shared" si="8"/>
        <v>2005</v>
      </c>
      <c r="B270" s="22">
        <f t="shared" si="9"/>
        <v>4</v>
      </c>
      <c r="C270" s="22" t="str">
        <f>VLOOKUP(B270,'Base_nde vendas'!A:C,3,0)</f>
        <v>Abril</v>
      </c>
      <c r="D270" s="23">
        <v>38443</v>
      </c>
      <c r="E270" s="23" t="s">
        <v>10</v>
      </c>
      <c r="F270" s="24">
        <v>91255</v>
      </c>
    </row>
    <row r="271" spans="1:6" x14ac:dyDescent="0.25">
      <c r="A271" s="22">
        <f t="shared" si="8"/>
        <v>2005</v>
      </c>
      <c r="B271" s="22">
        <f t="shared" si="9"/>
        <v>5</v>
      </c>
      <c r="C271" s="22" t="str">
        <f>VLOOKUP(B271,'Base_nde vendas'!A:C,3,0)</f>
        <v>Maio</v>
      </c>
      <c r="D271" s="23">
        <v>38473</v>
      </c>
      <c r="E271" s="23" t="s">
        <v>10</v>
      </c>
      <c r="F271" s="24">
        <v>91458</v>
      </c>
    </row>
    <row r="272" spans="1:6" x14ac:dyDescent="0.25">
      <c r="A272" s="22">
        <f t="shared" si="8"/>
        <v>2005</v>
      </c>
      <c r="B272" s="22">
        <f t="shared" si="9"/>
        <v>6</v>
      </c>
      <c r="C272" s="22" t="str">
        <f>VLOOKUP(B272,'Base_nde vendas'!A:C,3,0)</f>
        <v>Junho</v>
      </c>
      <c r="D272" s="23">
        <v>38504</v>
      </c>
      <c r="E272" s="23" t="s">
        <v>10</v>
      </c>
      <c r="F272" s="24">
        <v>91713</v>
      </c>
    </row>
    <row r="273" spans="1:6" x14ac:dyDescent="0.25">
      <c r="A273" s="22">
        <f t="shared" si="8"/>
        <v>2005</v>
      </c>
      <c r="B273" s="22">
        <f t="shared" si="9"/>
        <v>7</v>
      </c>
      <c r="C273" s="22" t="str">
        <f>VLOOKUP(B273,'Base_nde vendas'!A:C,3,0)</f>
        <v>Julho</v>
      </c>
      <c r="D273" s="23">
        <v>38534</v>
      </c>
      <c r="E273" s="23" t="s">
        <v>10</v>
      </c>
      <c r="F273" s="24">
        <v>94322</v>
      </c>
    </row>
    <row r="274" spans="1:6" x14ac:dyDescent="0.25">
      <c r="A274" s="22">
        <f t="shared" si="8"/>
        <v>2005</v>
      </c>
      <c r="B274" s="22">
        <f t="shared" si="9"/>
        <v>8</v>
      </c>
      <c r="C274" s="22" t="str">
        <f>VLOOKUP(B274,'Base_nde vendas'!A:C,3,0)</f>
        <v>Agosto</v>
      </c>
      <c r="D274" s="23">
        <v>38565</v>
      </c>
      <c r="E274" s="23" t="s">
        <v>10</v>
      </c>
      <c r="F274" s="24">
        <v>94604</v>
      </c>
    </row>
    <row r="275" spans="1:6" x14ac:dyDescent="0.25">
      <c r="A275" s="22">
        <f t="shared" si="8"/>
        <v>2005</v>
      </c>
      <c r="B275" s="22">
        <f t="shared" si="9"/>
        <v>9</v>
      </c>
      <c r="C275" s="22" t="str">
        <f>VLOOKUP(B275,'Base_nde vendas'!A:C,3,0)</f>
        <v>Setembro</v>
      </c>
      <c r="D275" s="23">
        <v>38596</v>
      </c>
      <c r="E275" s="23" t="s">
        <v>10</v>
      </c>
      <c r="F275" s="24">
        <v>94945</v>
      </c>
    </row>
    <row r="276" spans="1:6" x14ac:dyDescent="0.25">
      <c r="A276" s="22">
        <f t="shared" si="8"/>
        <v>2005</v>
      </c>
      <c r="B276" s="22">
        <f t="shared" si="9"/>
        <v>10</v>
      </c>
      <c r="C276" s="22" t="str">
        <f>VLOOKUP(B276,'Base_nde vendas'!A:C,3,0)</f>
        <v>Outubro</v>
      </c>
      <c r="D276" s="23">
        <v>38626</v>
      </c>
      <c r="E276" s="23" t="s">
        <v>10</v>
      </c>
      <c r="F276" s="24">
        <v>95008</v>
      </c>
    </row>
    <row r="277" spans="1:6" x14ac:dyDescent="0.25">
      <c r="A277" s="22">
        <f t="shared" si="8"/>
        <v>2005</v>
      </c>
      <c r="B277" s="22">
        <f t="shared" si="9"/>
        <v>11</v>
      </c>
      <c r="C277" s="22" t="str">
        <f>VLOOKUP(B277,'Base_nde vendas'!A:C,3,0)</f>
        <v>Novembro</v>
      </c>
      <c r="D277" s="23">
        <v>38657</v>
      </c>
      <c r="E277" s="23" t="s">
        <v>10</v>
      </c>
      <c r="F277" s="24">
        <v>94696</v>
      </c>
    </row>
    <row r="278" spans="1:6" x14ac:dyDescent="0.25">
      <c r="A278" s="22">
        <f t="shared" si="8"/>
        <v>2005</v>
      </c>
      <c r="B278" s="22">
        <f t="shared" si="9"/>
        <v>12</v>
      </c>
      <c r="C278" s="22" t="str">
        <f>VLOOKUP(B278,'Base_nde vendas'!A:C,3,0)</f>
        <v>Dezembro</v>
      </c>
      <c r="D278" s="23">
        <v>38687</v>
      </c>
      <c r="E278" s="23" t="s">
        <v>10</v>
      </c>
      <c r="F278" s="24">
        <v>94206</v>
      </c>
    </row>
    <row r="279" spans="1:6" x14ac:dyDescent="0.25">
      <c r="A279" s="22">
        <f t="shared" si="8"/>
        <v>2006</v>
      </c>
      <c r="B279" s="22">
        <f t="shared" si="9"/>
        <v>1</v>
      </c>
      <c r="C279" s="22" t="str">
        <f>VLOOKUP(B279,'Base_nde vendas'!A:C,3,0)</f>
        <v>Janeiro</v>
      </c>
      <c r="D279" s="23">
        <v>38718</v>
      </c>
      <c r="E279" s="23" t="s">
        <v>10</v>
      </c>
      <c r="F279" s="24">
        <v>94665</v>
      </c>
    </row>
    <row r="280" spans="1:6" x14ac:dyDescent="0.25">
      <c r="A280" s="22">
        <f t="shared" si="8"/>
        <v>2006</v>
      </c>
      <c r="B280" s="22">
        <f t="shared" si="9"/>
        <v>2</v>
      </c>
      <c r="C280" s="22" t="str">
        <f>VLOOKUP(B280,'Base_nde vendas'!A:C,3,0)</f>
        <v>Fevereiro</v>
      </c>
      <c r="D280" s="23">
        <v>38749</v>
      </c>
      <c r="E280" s="23" t="s">
        <v>10</v>
      </c>
      <c r="F280" s="24">
        <v>94153</v>
      </c>
    </row>
    <row r="281" spans="1:6" x14ac:dyDescent="0.25">
      <c r="A281" s="22">
        <f t="shared" si="8"/>
        <v>2006</v>
      </c>
      <c r="B281" s="22">
        <f t="shared" si="9"/>
        <v>3</v>
      </c>
      <c r="C281" s="22" t="str">
        <f>VLOOKUP(B281,'Base_nde vendas'!A:C,3,0)</f>
        <v>Março</v>
      </c>
      <c r="D281" s="23">
        <v>38777</v>
      </c>
      <c r="E281" s="23" t="s">
        <v>10</v>
      </c>
      <c r="F281" s="24">
        <v>94208</v>
      </c>
    </row>
    <row r="282" spans="1:6" x14ac:dyDescent="0.25">
      <c r="A282" s="22">
        <f t="shared" si="8"/>
        <v>2006</v>
      </c>
      <c r="B282" s="22">
        <f t="shared" si="9"/>
        <v>4</v>
      </c>
      <c r="C282" s="22" t="str">
        <f>VLOOKUP(B282,'Base_nde vendas'!A:C,3,0)</f>
        <v>Abril</v>
      </c>
      <c r="D282" s="23">
        <v>38808</v>
      </c>
      <c r="E282" s="23" t="s">
        <v>10</v>
      </c>
      <c r="F282" s="24">
        <v>94120</v>
      </c>
    </row>
    <row r="283" spans="1:6" x14ac:dyDescent="0.25">
      <c r="A283" s="22">
        <f t="shared" si="8"/>
        <v>2006</v>
      </c>
      <c r="B283" s="22">
        <f t="shared" si="9"/>
        <v>5</v>
      </c>
      <c r="C283" s="22" t="str">
        <f>VLOOKUP(B283,'Base_nde vendas'!A:C,3,0)</f>
        <v>Maio</v>
      </c>
      <c r="D283" s="23">
        <v>38838</v>
      </c>
      <c r="E283" s="23" t="s">
        <v>10</v>
      </c>
      <c r="F283" s="24">
        <v>94207</v>
      </c>
    </row>
    <row r="284" spans="1:6" x14ac:dyDescent="0.25">
      <c r="A284" s="22">
        <f t="shared" si="8"/>
        <v>2006</v>
      </c>
      <c r="B284" s="22">
        <f t="shared" si="9"/>
        <v>6</v>
      </c>
      <c r="C284" s="22" t="str">
        <f>VLOOKUP(B284,'Base_nde vendas'!A:C,3,0)</f>
        <v>Junho</v>
      </c>
      <c r="D284" s="23">
        <v>38869</v>
      </c>
      <c r="E284" s="23" t="s">
        <v>10</v>
      </c>
      <c r="F284" s="24">
        <v>93898</v>
      </c>
    </row>
    <row r="285" spans="1:6" x14ac:dyDescent="0.25">
      <c r="A285" s="22">
        <f t="shared" si="8"/>
        <v>2006</v>
      </c>
      <c r="B285" s="22">
        <f t="shared" si="9"/>
        <v>7</v>
      </c>
      <c r="C285" s="22" t="str">
        <f>VLOOKUP(B285,'Base_nde vendas'!A:C,3,0)</f>
        <v>Julho</v>
      </c>
      <c r="D285" s="23">
        <v>38899</v>
      </c>
      <c r="E285" s="23" t="s">
        <v>10</v>
      </c>
      <c r="F285" s="24">
        <v>93934</v>
      </c>
    </row>
    <row r="286" spans="1:6" x14ac:dyDescent="0.25">
      <c r="A286" s="22">
        <f t="shared" si="8"/>
        <v>2006</v>
      </c>
      <c r="B286" s="22">
        <f t="shared" si="9"/>
        <v>8</v>
      </c>
      <c r="C286" s="22" t="str">
        <f>VLOOKUP(B286,'Base_nde vendas'!A:C,3,0)</f>
        <v>Agosto</v>
      </c>
      <c r="D286" s="23">
        <v>38930</v>
      </c>
      <c r="E286" s="23" t="s">
        <v>10</v>
      </c>
      <c r="F286" s="24">
        <v>93973</v>
      </c>
    </row>
    <row r="287" spans="1:6" x14ac:dyDescent="0.25">
      <c r="A287" s="22">
        <f t="shared" si="8"/>
        <v>2006</v>
      </c>
      <c r="B287" s="22">
        <f t="shared" si="9"/>
        <v>9</v>
      </c>
      <c r="C287" s="22" t="str">
        <f>VLOOKUP(B287,'Base_nde vendas'!A:C,3,0)</f>
        <v>Setembro</v>
      </c>
      <c r="D287" s="23">
        <v>38961</v>
      </c>
      <c r="E287" s="23" t="s">
        <v>10</v>
      </c>
      <c r="F287" s="24">
        <v>94521</v>
      </c>
    </row>
    <row r="288" spans="1:6" x14ac:dyDescent="0.25">
      <c r="A288" s="22">
        <f t="shared" si="8"/>
        <v>2006</v>
      </c>
      <c r="B288" s="22">
        <f t="shared" si="9"/>
        <v>10</v>
      </c>
      <c r="C288" s="22" t="str">
        <f>VLOOKUP(B288,'Base_nde vendas'!A:C,3,0)</f>
        <v>Outubro</v>
      </c>
      <c r="D288" s="23">
        <v>38991</v>
      </c>
      <c r="E288" s="23" t="s">
        <v>10</v>
      </c>
      <c r="F288" s="24">
        <v>94161</v>
      </c>
    </row>
    <row r="289" spans="1:6" x14ac:dyDescent="0.25">
      <c r="A289" s="22">
        <f t="shared" si="8"/>
        <v>2006</v>
      </c>
      <c r="B289" s="22">
        <f t="shared" si="9"/>
        <v>11</v>
      </c>
      <c r="C289" s="22" t="str">
        <f>VLOOKUP(B289,'Base_nde vendas'!A:C,3,0)</f>
        <v>Novembro</v>
      </c>
      <c r="D289" s="23">
        <v>39022</v>
      </c>
      <c r="E289" s="23" t="s">
        <v>10</v>
      </c>
      <c r="F289" s="24">
        <v>93642</v>
      </c>
    </row>
    <row r="290" spans="1:6" x14ac:dyDescent="0.25">
      <c r="A290" s="22">
        <f t="shared" si="8"/>
        <v>2006</v>
      </c>
      <c r="B290" s="22">
        <f t="shared" si="9"/>
        <v>12</v>
      </c>
      <c r="C290" s="22" t="str">
        <f>VLOOKUP(B290,'Base_nde vendas'!A:C,3,0)</f>
        <v>Dezembro</v>
      </c>
      <c r="D290" s="23">
        <v>39052</v>
      </c>
      <c r="E290" s="23" t="s">
        <v>10</v>
      </c>
      <c r="F290" s="24">
        <v>93193</v>
      </c>
    </row>
    <row r="291" spans="1:6" x14ac:dyDescent="0.25">
      <c r="A291" s="22">
        <f t="shared" si="8"/>
        <v>2007</v>
      </c>
      <c r="B291" s="22">
        <f t="shared" si="9"/>
        <v>1</v>
      </c>
      <c r="C291" s="22" t="str">
        <f>VLOOKUP(B291,'Base_nde vendas'!A:C,3,0)</f>
        <v>Janeiro</v>
      </c>
      <c r="D291" s="23">
        <v>39083</v>
      </c>
      <c r="E291" s="23" t="s">
        <v>10</v>
      </c>
      <c r="F291" s="24">
        <v>93740</v>
      </c>
    </row>
    <row r="292" spans="1:6" x14ac:dyDescent="0.25">
      <c r="A292" s="22">
        <f t="shared" si="8"/>
        <v>2007</v>
      </c>
      <c r="B292" s="22">
        <f t="shared" si="9"/>
        <v>2</v>
      </c>
      <c r="C292" s="22" t="str">
        <f>VLOOKUP(B292,'Base_nde vendas'!A:C,3,0)</f>
        <v>Fevereiro</v>
      </c>
      <c r="D292" s="23">
        <v>39114</v>
      </c>
      <c r="E292" s="23" t="s">
        <v>10</v>
      </c>
      <c r="F292" s="24">
        <v>94650</v>
      </c>
    </row>
    <row r="293" spans="1:6" x14ac:dyDescent="0.25">
      <c r="A293" s="22">
        <f t="shared" si="8"/>
        <v>2007</v>
      </c>
      <c r="B293" s="22">
        <f t="shared" si="9"/>
        <v>3</v>
      </c>
      <c r="C293" s="22" t="str">
        <f>VLOOKUP(B293,'Base_nde vendas'!A:C,3,0)</f>
        <v>Março</v>
      </c>
      <c r="D293" s="23">
        <v>39142</v>
      </c>
      <c r="E293" s="23" t="s">
        <v>10</v>
      </c>
      <c r="F293" s="24">
        <v>94772</v>
      </c>
    </row>
    <row r="294" spans="1:6" x14ac:dyDescent="0.25">
      <c r="A294" s="22">
        <f t="shared" si="8"/>
        <v>2007</v>
      </c>
      <c r="B294" s="22">
        <f t="shared" si="9"/>
        <v>4</v>
      </c>
      <c r="C294" s="22" t="str">
        <f>VLOOKUP(B294,'Base_nde vendas'!A:C,3,0)</f>
        <v>Abril</v>
      </c>
      <c r="D294" s="23">
        <v>39173</v>
      </c>
      <c r="E294" s="23" t="s">
        <v>10</v>
      </c>
      <c r="F294" s="24">
        <v>95413</v>
      </c>
    </row>
    <row r="295" spans="1:6" x14ac:dyDescent="0.25">
      <c r="A295" s="22">
        <f t="shared" si="8"/>
        <v>2007</v>
      </c>
      <c r="B295" s="22">
        <f t="shared" si="9"/>
        <v>5</v>
      </c>
      <c r="C295" s="22" t="str">
        <f>VLOOKUP(B295,'Base_nde vendas'!A:C,3,0)</f>
        <v>Maio</v>
      </c>
      <c r="D295" s="23">
        <v>39203</v>
      </c>
      <c r="E295" s="23" t="s">
        <v>10</v>
      </c>
      <c r="F295" s="24">
        <v>96429</v>
      </c>
    </row>
    <row r="296" spans="1:6" x14ac:dyDescent="0.25">
      <c r="A296" s="22">
        <f t="shared" si="8"/>
        <v>2007</v>
      </c>
      <c r="B296" s="22">
        <f t="shared" si="9"/>
        <v>6</v>
      </c>
      <c r="C296" s="22" t="str">
        <f>VLOOKUP(B296,'Base_nde vendas'!A:C,3,0)</f>
        <v>Junho</v>
      </c>
      <c r="D296" s="23">
        <v>39234</v>
      </c>
      <c r="E296" s="23" t="s">
        <v>10</v>
      </c>
      <c r="F296" s="24">
        <v>98610</v>
      </c>
    </row>
    <row r="297" spans="1:6" x14ac:dyDescent="0.25">
      <c r="A297" s="22">
        <f t="shared" si="8"/>
        <v>2007</v>
      </c>
      <c r="B297" s="22">
        <f t="shared" si="9"/>
        <v>7</v>
      </c>
      <c r="C297" s="22" t="str">
        <f>VLOOKUP(B297,'Base_nde vendas'!A:C,3,0)</f>
        <v>Julho</v>
      </c>
      <c r="D297" s="23">
        <v>39264</v>
      </c>
      <c r="E297" s="23" t="s">
        <v>10</v>
      </c>
      <c r="F297" s="24">
        <v>99859</v>
      </c>
    </row>
    <row r="298" spans="1:6" x14ac:dyDescent="0.25">
      <c r="A298" s="22">
        <f t="shared" si="8"/>
        <v>2007</v>
      </c>
      <c r="B298" s="22">
        <f t="shared" si="9"/>
        <v>8</v>
      </c>
      <c r="C298" s="22" t="str">
        <f>VLOOKUP(B298,'Base_nde vendas'!A:C,3,0)</f>
        <v>Agosto</v>
      </c>
      <c r="D298" s="23">
        <v>39295</v>
      </c>
      <c r="E298" s="23" t="s">
        <v>10</v>
      </c>
      <c r="F298" s="24">
        <v>100674</v>
      </c>
    </row>
    <row r="299" spans="1:6" x14ac:dyDescent="0.25">
      <c r="A299" s="22">
        <f t="shared" si="8"/>
        <v>2007</v>
      </c>
      <c r="B299" s="22">
        <f t="shared" si="9"/>
        <v>9</v>
      </c>
      <c r="C299" s="22" t="str">
        <f>VLOOKUP(B299,'Base_nde vendas'!A:C,3,0)</f>
        <v>Setembro</v>
      </c>
      <c r="D299" s="23">
        <v>39326</v>
      </c>
      <c r="E299" s="23" t="s">
        <v>10</v>
      </c>
      <c r="F299" s="24">
        <v>102048</v>
      </c>
    </row>
    <row r="300" spans="1:6" x14ac:dyDescent="0.25">
      <c r="A300" s="22">
        <f t="shared" si="8"/>
        <v>2007</v>
      </c>
      <c r="B300" s="22">
        <f t="shared" si="9"/>
        <v>10</v>
      </c>
      <c r="C300" s="22" t="str">
        <f>VLOOKUP(B300,'Base_nde vendas'!A:C,3,0)</f>
        <v>Outubro</v>
      </c>
      <c r="D300" s="23">
        <v>39356</v>
      </c>
      <c r="E300" s="23" t="s">
        <v>10</v>
      </c>
      <c r="F300" s="24">
        <v>103079</v>
      </c>
    </row>
    <row r="301" spans="1:6" x14ac:dyDescent="0.25">
      <c r="A301" s="22">
        <f t="shared" si="8"/>
        <v>2007</v>
      </c>
      <c r="B301" s="22">
        <f t="shared" si="9"/>
        <v>11</v>
      </c>
      <c r="C301" s="22" t="str">
        <f>VLOOKUP(B301,'Base_nde vendas'!A:C,3,0)</f>
        <v>Novembro</v>
      </c>
      <c r="D301" s="23">
        <v>39387</v>
      </c>
      <c r="E301" s="23" t="s">
        <v>10</v>
      </c>
      <c r="F301" s="24">
        <v>103979</v>
      </c>
    </row>
    <row r="302" spans="1:6" x14ac:dyDescent="0.25">
      <c r="A302" s="22">
        <f t="shared" si="8"/>
        <v>2007</v>
      </c>
      <c r="B302" s="22">
        <f t="shared" si="9"/>
        <v>12</v>
      </c>
      <c r="C302" s="22" t="str">
        <f>VLOOKUP(B302,'Base_nde vendas'!A:C,3,0)</f>
        <v>Dezembro</v>
      </c>
      <c r="D302" s="23">
        <v>39417</v>
      </c>
      <c r="E302" s="23" t="s">
        <v>10</v>
      </c>
      <c r="F302" s="24">
        <v>104274</v>
      </c>
    </row>
    <row r="303" spans="1:6" x14ac:dyDescent="0.25">
      <c r="A303" s="22">
        <f t="shared" si="8"/>
        <v>2008</v>
      </c>
      <c r="B303" s="22">
        <f t="shared" si="9"/>
        <v>1</v>
      </c>
      <c r="C303" s="22" t="str">
        <f>VLOOKUP(B303,'Base_nde vendas'!A:C,3,0)</f>
        <v>Janeiro</v>
      </c>
      <c r="D303" s="23">
        <v>39448</v>
      </c>
      <c r="E303" s="23" t="s">
        <v>10</v>
      </c>
      <c r="F303" s="24">
        <v>105248</v>
      </c>
    </row>
    <row r="304" spans="1:6" x14ac:dyDescent="0.25">
      <c r="A304" s="22">
        <f t="shared" si="8"/>
        <v>2008</v>
      </c>
      <c r="B304" s="22">
        <f t="shared" si="9"/>
        <v>2</v>
      </c>
      <c r="C304" s="22" t="str">
        <f>VLOOKUP(B304,'Base_nde vendas'!A:C,3,0)</f>
        <v>Fevereiro</v>
      </c>
      <c r="D304" s="23">
        <v>39479</v>
      </c>
      <c r="E304" s="23" t="s">
        <v>10</v>
      </c>
      <c r="F304" s="24">
        <v>105832</v>
      </c>
    </row>
    <row r="305" spans="1:6" x14ac:dyDescent="0.25">
      <c r="A305" s="22">
        <f t="shared" si="8"/>
        <v>2008</v>
      </c>
      <c r="B305" s="22">
        <f t="shared" si="9"/>
        <v>3</v>
      </c>
      <c r="C305" s="22" t="str">
        <f>VLOOKUP(B305,'Base_nde vendas'!A:C,3,0)</f>
        <v>Março</v>
      </c>
      <c r="D305" s="23">
        <v>39508</v>
      </c>
      <c r="E305" s="23" t="s">
        <v>10</v>
      </c>
      <c r="F305" s="24">
        <v>107290</v>
      </c>
    </row>
    <row r="306" spans="1:6" x14ac:dyDescent="0.25">
      <c r="A306" s="22">
        <f t="shared" si="8"/>
        <v>2008</v>
      </c>
      <c r="B306" s="22">
        <f t="shared" si="9"/>
        <v>4</v>
      </c>
      <c r="C306" s="22" t="str">
        <f>VLOOKUP(B306,'Base_nde vendas'!A:C,3,0)</f>
        <v>Abril</v>
      </c>
      <c r="D306" s="23">
        <v>39539</v>
      </c>
      <c r="E306" s="23" t="s">
        <v>10</v>
      </c>
      <c r="F306" s="24">
        <v>108830</v>
      </c>
    </row>
    <row r="307" spans="1:6" x14ac:dyDescent="0.25">
      <c r="A307" s="22">
        <f t="shared" si="8"/>
        <v>2008</v>
      </c>
      <c r="B307" s="22">
        <f t="shared" si="9"/>
        <v>5</v>
      </c>
      <c r="C307" s="22" t="str">
        <f>VLOOKUP(B307,'Base_nde vendas'!A:C,3,0)</f>
        <v>Maio</v>
      </c>
      <c r="D307" s="23">
        <v>39569</v>
      </c>
      <c r="E307" s="23" t="s">
        <v>10</v>
      </c>
      <c r="F307" s="24">
        <v>109394</v>
      </c>
    </row>
    <row r="308" spans="1:6" x14ac:dyDescent="0.25">
      <c r="A308" s="22">
        <f t="shared" si="8"/>
        <v>2008</v>
      </c>
      <c r="B308" s="22">
        <f t="shared" si="9"/>
        <v>6</v>
      </c>
      <c r="C308" s="22" t="str">
        <f>VLOOKUP(B308,'Base_nde vendas'!A:C,3,0)</f>
        <v>Junho</v>
      </c>
      <c r="D308" s="23">
        <v>39600</v>
      </c>
      <c r="E308" s="23" t="s">
        <v>10</v>
      </c>
      <c r="F308" s="24">
        <v>110385</v>
      </c>
    </row>
    <row r="309" spans="1:6" x14ac:dyDescent="0.25">
      <c r="A309" s="22">
        <f t="shared" si="8"/>
        <v>2008</v>
      </c>
      <c r="B309" s="22">
        <f t="shared" si="9"/>
        <v>7</v>
      </c>
      <c r="C309" s="22" t="str">
        <f>VLOOKUP(B309,'Base_nde vendas'!A:C,3,0)</f>
        <v>Julho</v>
      </c>
      <c r="D309" s="23">
        <v>39630</v>
      </c>
      <c r="E309" s="23" t="s">
        <v>10</v>
      </c>
      <c r="F309" s="24">
        <v>111939</v>
      </c>
    </row>
    <row r="310" spans="1:6" x14ac:dyDescent="0.25">
      <c r="A310" s="22">
        <f t="shared" si="8"/>
        <v>2008</v>
      </c>
      <c r="B310" s="22">
        <f t="shared" si="9"/>
        <v>8</v>
      </c>
      <c r="C310" s="22" t="str">
        <f>VLOOKUP(B310,'Base_nde vendas'!A:C,3,0)</f>
        <v>Agosto</v>
      </c>
      <c r="D310" s="23">
        <v>39661</v>
      </c>
      <c r="E310" s="23" t="s">
        <v>10</v>
      </c>
      <c r="F310" s="24">
        <v>112640</v>
      </c>
    </row>
    <row r="311" spans="1:6" x14ac:dyDescent="0.25">
      <c r="A311" s="22">
        <f t="shared" si="8"/>
        <v>2008</v>
      </c>
      <c r="B311" s="22">
        <f t="shared" si="9"/>
        <v>9</v>
      </c>
      <c r="C311" s="22" t="str">
        <f>VLOOKUP(B311,'Base_nde vendas'!A:C,3,0)</f>
        <v>Setembro</v>
      </c>
      <c r="D311" s="23">
        <v>39692</v>
      </c>
      <c r="E311" s="23" t="s">
        <v>10</v>
      </c>
      <c r="F311" s="24">
        <v>112804</v>
      </c>
    </row>
    <row r="312" spans="1:6" x14ac:dyDescent="0.25">
      <c r="A312" s="22">
        <f t="shared" si="8"/>
        <v>2008</v>
      </c>
      <c r="B312" s="22">
        <f t="shared" si="9"/>
        <v>10</v>
      </c>
      <c r="C312" s="22" t="str">
        <f>VLOOKUP(B312,'Base_nde vendas'!A:C,3,0)</f>
        <v>Outubro</v>
      </c>
      <c r="D312" s="23">
        <v>39722</v>
      </c>
      <c r="E312" s="23" t="s">
        <v>10</v>
      </c>
      <c r="F312" s="24">
        <v>113127</v>
      </c>
    </row>
    <row r="313" spans="1:6" x14ac:dyDescent="0.25">
      <c r="A313" s="22">
        <f t="shared" si="8"/>
        <v>2008</v>
      </c>
      <c r="B313" s="22">
        <f t="shared" si="9"/>
        <v>11</v>
      </c>
      <c r="C313" s="22" t="str">
        <f>VLOOKUP(B313,'Base_nde vendas'!A:C,3,0)</f>
        <v>Novembro</v>
      </c>
      <c r="D313" s="23">
        <v>39753</v>
      </c>
      <c r="E313" s="23" t="s">
        <v>10</v>
      </c>
      <c r="F313" s="24">
        <v>112713</v>
      </c>
    </row>
    <row r="314" spans="1:6" x14ac:dyDescent="0.25">
      <c r="A314" s="22">
        <f t="shared" si="8"/>
        <v>2008</v>
      </c>
      <c r="B314" s="22">
        <f t="shared" si="9"/>
        <v>12</v>
      </c>
      <c r="C314" s="22" t="str">
        <f>VLOOKUP(B314,'Base_nde vendas'!A:C,3,0)</f>
        <v>Dezembro</v>
      </c>
      <c r="D314" s="23">
        <v>39783</v>
      </c>
      <c r="E314" s="23" t="s">
        <v>10</v>
      </c>
      <c r="F314" s="24">
        <v>109848</v>
      </c>
    </row>
    <row r="315" spans="1:6" x14ac:dyDescent="0.25">
      <c r="A315" s="22">
        <f t="shared" si="8"/>
        <v>2009</v>
      </c>
      <c r="B315" s="22">
        <f t="shared" si="9"/>
        <v>1</v>
      </c>
      <c r="C315" s="22" t="str">
        <f>VLOOKUP(B315,'Base_nde vendas'!A:C,3,0)</f>
        <v>Janeiro</v>
      </c>
      <c r="D315" s="23">
        <v>39814</v>
      </c>
      <c r="E315" s="23" t="s">
        <v>10</v>
      </c>
      <c r="F315" s="24">
        <v>109010</v>
      </c>
    </row>
    <row r="316" spans="1:6" x14ac:dyDescent="0.25">
      <c r="A316" s="22">
        <f t="shared" si="8"/>
        <v>2009</v>
      </c>
      <c r="B316" s="22">
        <f t="shared" si="9"/>
        <v>2</v>
      </c>
      <c r="C316" s="22" t="str">
        <f>VLOOKUP(B316,'Base_nde vendas'!A:C,3,0)</f>
        <v>Fevereiro</v>
      </c>
      <c r="D316" s="23">
        <v>39845</v>
      </c>
      <c r="E316" s="23" t="s">
        <v>10</v>
      </c>
      <c r="F316" s="24">
        <v>108464</v>
      </c>
    </row>
    <row r="317" spans="1:6" x14ac:dyDescent="0.25">
      <c r="A317" s="22">
        <f t="shared" si="8"/>
        <v>2009</v>
      </c>
      <c r="B317" s="22">
        <f t="shared" si="9"/>
        <v>3</v>
      </c>
      <c r="C317" s="22" t="str">
        <f>VLOOKUP(B317,'Base_nde vendas'!A:C,3,0)</f>
        <v>Março</v>
      </c>
      <c r="D317" s="23">
        <v>39873</v>
      </c>
      <c r="E317" s="23" t="s">
        <v>10</v>
      </c>
      <c r="F317" s="24">
        <v>106744</v>
      </c>
    </row>
    <row r="318" spans="1:6" x14ac:dyDescent="0.25">
      <c r="A318" s="22">
        <f t="shared" si="8"/>
        <v>2009</v>
      </c>
      <c r="B318" s="22">
        <f t="shared" si="9"/>
        <v>4</v>
      </c>
      <c r="C318" s="22" t="str">
        <f>VLOOKUP(B318,'Base_nde vendas'!A:C,3,0)</f>
        <v>Abril</v>
      </c>
      <c r="D318" s="23">
        <v>39904</v>
      </c>
      <c r="E318" s="23" t="s">
        <v>10</v>
      </c>
      <c r="F318" s="24">
        <v>105991</v>
      </c>
    </row>
    <row r="319" spans="1:6" x14ac:dyDescent="0.25">
      <c r="A319" s="22">
        <f t="shared" si="8"/>
        <v>2009</v>
      </c>
      <c r="B319" s="22">
        <f t="shared" si="9"/>
        <v>5</v>
      </c>
      <c r="C319" s="22" t="str">
        <f>VLOOKUP(B319,'Base_nde vendas'!A:C,3,0)</f>
        <v>Maio</v>
      </c>
      <c r="D319" s="23">
        <v>39934</v>
      </c>
      <c r="E319" s="23" t="s">
        <v>10</v>
      </c>
      <c r="F319" s="24">
        <v>105887</v>
      </c>
    </row>
    <row r="320" spans="1:6" x14ac:dyDescent="0.25">
      <c r="A320" s="22">
        <f t="shared" si="8"/>
        <v>2009</v>
      </c>
      <c r="B320" s="22">
        <f t="shared" si="9"/>
        <v>6</v>
      </c>
      <c r="C320" s="22" t="str">
        <f>VLOOKUP(B320,'Base_nde vendas'!A:C,3,0)</f>
        <v>Junho</v>
      </c>
      <c r="D320" s="23">
        <v>39965</v>
      </c>
      <c r="E320" s="23" t="s">
        <v>10</v>
      </c>
      <c r="F320" s="24">
        <v>105084</v>
      </c>
    </row>
    <row r="321" spans="1:6" x14ac:dyDescent="0.25">
      <c r="A321" s="22">
        <f t="shared" si="8"/>
        <v>2009</v>
      </c>
      <c r="B321" s="22">
        <f t="shared" si="9"/>
        <v>7</v>
      </c>
      <c r="C321" s="22" t="str">
        <f>VLOOKUP(B321,'Base_nde vendas'!A:C,3,0)</f>
        <v>Julho</v>
      </c>
      <c r="D321" s="23">
        <v>39995</v>
      </c>
      <c r="E321" s="23" t="s">
        <v>10</v>
      </c>
      <c r="F321" s="24">
        <v>105397</v>
      </c>
    </row>
    <row r="322" spans="1:6" x14ac:dyDescent="0.25">
      <c r="A322" s="22">
        <f t="shared" si="8"/>
        <v>2009</v>
      </c>
      <c r="B322" s="22">
        <f t="shared" si="9"/>
        <v>8</v>
      </c>
      <c r="C322" s="22" t="str">
        <f>VLOOKUP(B322,'Base_nde vendas'!A:C,3,0)</f>
        <v>Agosto</v>
      </c>
      <c r="D322" s="23">
        <v>40026</v>
      </c>
      <c r="E322" s="23" t="s">
        <v>10</v>
      </c>
      <c r="F322" s="24">
        <v>106177</v>
      </c>
    </row>
    <row r="323" spans="1:6" x14ac:dyDescent="0.25">
      <c r="A323" s="22">
        <f t="shared" si="8"/>
        <v>2009</v>
      </c>
      <c r="B323" s="22">
        <f t="shared" si="9"/>
        <v>9</v>
      </c>
      <c r="C323" s="22" t="str">
        <f>VLOOKUP(B323,'Base_nde vendas'!A:C,3,0)</f>
        <v>Setembro</v>
      </c>
      <c r="D323" s="23">
        <v>40057</v>
      </c>
      <c r="E323" s="23" t="s">
        <v>10</v>
      </c>
      <c r="F323" s="24">
        <v>106648</v>
      </c>
    </row>
    <row r="324" spans="1:6" x14ac:dyDescent="0.25">
      <c r="A324" s="22">
        <f t="shared" ref="A324:A387" si="10">YEAR(D324)</f>
        <v>2009</v>
      </c>
      <c r="B324" s="22">
        <f t="shared" ref="B324:B387" si="11">MONTH(D324)</f>
        <v>10</v>
      </c>
      <c r="C324" s="22" t="str">
        <f>VLOOKUP(B324,'Base_nde vendas'!A:C,3,0)</f>
        <v>Outubro</v>
      </c>
      <c r="D324" s="23">
        <v>40087</v>
      </c>
      <c r="E324" s="23" t="s">
        <v>10</v>
      </c>
      <c r="F324" s="24">
        <v>106905</v>
      </c>
    </row>
    <row r="325" spans="1:6" x14ac:dyDescent="0.25">
      <c r="A325" s="22">
        <f t="shared" si="10"/>
        <v>2009</v>
      </c>
      <c r="B325" s="22">
        <f t="shared" si="11"/>
        <v>11</v>
      </c>
      <c r="C325" s="22" t="str">
        <f>VLOOKUP(B325,'Base_nde vendas'!A:C,3,0)</f>
        <v>Novembro</v>
      </c>
      <c r="D325" s="23">
        <v>40118</v>
      </c>
      <c r="E325" s="23" t="s">
        <v>10</v>
      </c>
      <c r="F325" s="24">
        <v>108682</v>
      </c>
    </row>
    <row r="326" spans="1:6" x14ac:dyDescent="0.25">
      <c r="A326" s="22">
        <f t="shared" si="10"/>
        <v>2009</v>
      </c>
      <c r="B326" s="22">
        <f t="shared" si="11"/>
        <v>12</v>
      </c>
      <c r="C326" s="22" t="str">
        <f>VLOOKUP(B326,'Base_nde vendas'!A:C,3,0)</f>
        <v>Dezembro</v>
      </c>
      <c r="D326" s="23">
        <v>40148</v>
      </c>
      <c r="E326" s="23" t="s">
        <v>10</v>
      </c>
      <c r="F326" s="24">
        <v>109043</v>
      </c>
    </row>
    <row r="327" spans="1:6" x14ac:dyDescent="0.25">
      <c r="A327" s="22">
        <f t="shared" si="10"/>
        <v>2010</v>
      </c>
      <c r="B327" s="22">
        <f t="shared" si="11"/>
        <v>1</v>
      </c>
      <c r="C327" s="22" t="str">
        <f>VLOOKUP(B327,'Base_nde vendas'!A:C,3,0)</f>
        <v>Janeiro</v>
      </c>
      <c r="D327" s="23">
        <v>40179</v>
      </c>
      <c r="E327" s="23" t="s">
        <v>10</v>
      </c>
      <c r="F327" s="24">
        <v>110452</v>
      </c>
    </row>
    <row r="328" spans="1:6" x14ac:dyDescent="0.25">
      <c r="A328" s="22">
        <f t="shared" si="10"/>
        <v>2010</v>
      </c>
      <c r="B328" s="22">
        <f t="shared" si="11"/>
        <v>2</v>
      </c>
      <c r="C328" s="22" t="str">
        <f>VLOOKUP(B328,'Base_nde vendas'!A:C,3,0)</f>
        <v>Fevereiro</v>
      </c>
      <c r="D328" s="23">
        <v>40210</v>
      </c>
      <c r="E328" s="23" t="s">
        <v>10</v>
      </c>
      <c r="F328" s="24">
        <v>110695</v>
      </c>
    </row>
    <row r="329" spans="1:6" x14ac:dyDescent="0.25">
      <c r="A329" s="22">
        <f t="shared" si="10"/>
        <v>2010</v>
      </c>
      <c r="B329" s="22">
        <f t="shared" si="11"/>
        <v>3</v>
      </c>
      <c r="C329" s="22" t="str">
        <f>VLOOKUP(B329,'Base_nde vendas'!A:C,3,0)</f>
        <v>Março</v>
      </c>
      <c r="D329" s="23">
        <v>40238</v>
      </c>
      <c r="E329" s="23" t="s">
        <v>10</v>
      </c>
      <c r="F329" s="24">
        <v>111826</v>
      </c>
    </row>
    <row r="330" spans="1:6" x14ac:dyDescent="0.25">
      <c r="A330" s="22">
        <f t="shared" si="10"/>
        <v>2010</v>
      </c>
      <c r="B330" s="22">
        <f t="shared" si="11"/>
        <v>4</v>
      </c>
      <c r="C330" s="22" t="str">
        <f>VLOOKUP(B330,'Base_nde vendas'!A:C,3,0)</f>
        <v>Abril</v>
      </c>
      <c r="D330" s="23">
        <v>40269</v>
      </c>
      <c r="E330" s="23" t="s">
        <v>10</v>
      </c>
      <c r="F330" s="24">
        <v>112628</v>
      </c>
    </row>
    <row r="331" spans="1:6" x14ac:dyDescent="0.25">
      <c r="A331" s="22">
        <f t="shared" si="10"/>
        <v>2010</v>
      </c>
      <c r="B331" s="22">
        <f t="shared" si="11"/>
        <v>5</v>
      </c>
      <c r="C331" s="22" t="str">
        <f>VLOOKUP(B331,'Base_nde vendas'!A:C,3,0)</f>
        <v>Maio</v>
      </c>
      <c r="D331" s="23">
        <v>40299</v>
      </c>
      <c r="E331" s="23" t="s">
        <v>10</v>
      </c>
      <c r="F331" s="24">
        <v>113287</v>
      </c>
    </row>
    <row r="332" spans="1:6" x14ac:dyDescent="0.25">
      <c r="A332" s="22">
        <f t="shared" si="10"/>
        <v>2010</v>
      </c>
      <c r="B332" s="22">
        <f t="shared" si="11"/>
        <v>6</v>
      </c>
      <c r="C332" s="22" t="str">
        <f>VLOOKUP(B332,'Base_nde vendas'!A:C,3,0)</f>
        <v>Junho</v>
      </c>
      <c r="D332" s="23">
        <v>40330</v>
      </c>
      <c r="E332" s="23" t="s">
        <v>10</v>
      </c>
      <c r="F332" s="24">
        <v>113857</v>
      </c>
    </row>
    <row r="333" spans="1:6" x14ac:dyDescent="0.25">
      <c r="A333" s="22">
        <f t="shared" si="10"/>
        <v>2010</v>
      </c>
      <c r="B333" s="22">
        <f t="shared" si="11"/>
        <v>7</v>
      </c>
      <c r="C333" s="22" t="str">
        <f>VLOOKUP(B333,'Base_nde vendas'!A:C,3,0)</f>
        <v>Julho</v>
      </c>
      <c r="D333" s="23">
        <v>40360</v>
      </c>
      <c r="E333" s="23" t="s">
        <v>10</v>
      </c>
      <c r="F333" s="24">
        <v>114317</v>
      </c>
    </row>
    <row r="334" spans="1:6" x14ac:dyDescent="0.25">
      <c r="A334" s="22">
        <f t="shared" si="10"/>
        <v>2010</v>
      </c>
      <c r="B334" s="22">
        <f t="shared" si="11"/>
        <v>8</v>
      </c>
      <c r="C334" s="22" t="str">
        <f>VLOOKUP(B334,'Base_nde vendas'!A:C,3,0)</f>
        <v>Agosto</v>
      </c>
      <c r="D334" s="23">
        <v>40391</v>
      </c>
      <c r="E334" s="23" t="s">
        <v>10</v>
      </c>
      <c r="F334" s="24">
        <v>114809</v>
      </c>
    </row>
    <row r="335" spans="1:6" x14ac:dyDescent="0.25">
      <c r="A335" s="22">
        <f t="shared" si="10"/>
        <v>2010</v>
      </c>
      <c r="B335" s="22">
        <f t="shared" si="11"/>
        <v>9</v>
      </c>
      <c r="C335" s="22" t="str">
        <f>VLOOKUP(B335,'Base_nde vendas'!A:C,3,0)</f>
        <v>Setembro</v>
      </c>
      <c r="D335" s="23">
        <v>40422</v>
      </c>
      <c r="E335" s="23" t="s">
        <v>10</v>
      </c>
      <c r="F335" s="24">
        <v>115577</v>
      </c>
    </row>
    <row r="336" spans="1:6" x14ac:dyDescent="0.25">
      <c r="A336" s="22">
        <f t="shared" si="10"/>
        <v>2010</v>
      </c>
      <c r="B336" s="22">
        <f t="shared" si="11"/>
        <v>10</v>
      </c>
      <c r="C336" s="22" t="str">
        <f>VLOOKUP(B336,'Base_nde vendas'!A:C,3,0)</f>
        <v>Outubro</v>
      </c>
      <c r="D336" s="23">
        <v>40452</v>
      </c>
      <c r="E336" s="23" t="s">
        <v>10</v>
      </c>
      <c r="F336" s="24">
        <v>116674</v>
      </c>
    </row>
    <row r="337" spans="1:6" x14ac:dyDescent="0.25">
      <c r="A337" s="22">
        <f t="shared" si="10"/>
        <v>2010</v>
      </c>
      <c r="B337" s="22">
        <f t="shared" si="11"/>
        <v>11</v>
      </c>
      <c r="C337" s="22" t="str">
        <f>VLOOKUP(B337,'Base_nde vendas'!A:C,3,0)</f>
        <v>Novembro</v>
      </c>
      <c r="D337" s="23">
        <v>40483</v>
      </c>
      <c r="E337" s="23" t="s">
        <v>10</v>
      </c>
      <c r="F337" s="24">
        <v>117111</v>
      </c>
    </row>
    <row r="338" spans="1:6" x14ac:dyDescent="0.25">
      <c r="A338" s="22">
        <f t="shared" si="10"/>
        <v>2010</v>
      </c>
      <c r="B338" s="22">
        <f t="shared" si="11"/>
        <v>12</v>
      </c>
      <c r="C338" s="22" t="str">
        <f>VLOOKUP(B338,'Base_nde vendas'!A:C,3,0)</f>
        <v>Dezembro</v>
      </c>
      <c r="D338" s="23">
        <v>40513</v>
      </c>
      <c r="E338" s="23" t="s">
        <v>10</v>
      </c>
      <c r="F338" s="24">
        <v>117654</v>
      </c>
    </row>
    <row r="339" spans="1:6" x14ac:dyDescent="0.25">
      <c r="A339" s="22">
        <f t="shared" si="10"/>
        <v>2011</v>
      </c>
      <c r="B339" s="22">
        <f t="shared" si="11"/>
        <v>1</v>
      </c>
      <c r="C339" s="22" t="str">
        <f>VLOOKUP(B339,'Base_nde vendas'!A:C,3,0)</f>
        <v>Janeiro</v>
      </c>
      <c r="D339" s="23">
        <v>40544</v>
      </c>
      <c r="E339" s="23" t="s">
        <v>10</v>
      </c>
      <c r="F339" s="24">
        <v>118968</v>
      </c>
    </row>
    <row r="340" spans="1:6" x14ac:dyDescent="0.25">
      <c r="A340" s="22">
        <f t="shared" si="10"/>
        <v>2011</v>
      </c>
      <c r="B340" s="22">
        <f t="shared" si="11"/>
        <v>2</v>
      </c>
      <c r="C340" s="22" t="str">
        <f>VLOOKUP(B340,'Base_nde vendas'!A:C,3,0)</f>
        <v>Fevereiro</v>
      </c>
      <c r="D340" s="23">
        <v>40575</v>
      </c>
      <c r="E340" s="23" t="s">
        <v>10</v>
      </c>
      <c r="F340" s="24">
        <v>119570</v>
      </c>
    </row>
    <row r="341" spans="1:6" x14ac:dyDescent="0.25">
      <c r="A341" s="22">
        <f t="shared" si="10"/>
        <v>2011</v>
      </c>
      <c r="B341" s="22">
        <f t="shared" si="11"/>
        <v>3</v>
      </c>
      <c r="C341" s="22" t="str">
        <f>VLOOKUP(B341,'Base_nde vendas'!A:C,3,0)</f>
        <v>Março</v>
      </c>
      <c r="D341" s="23">
        <v>40603</v>
      </c>
      <c r="E341" s="23" t="s">
        <v>10</v>
      </c>
      <c r="F341" s="24">
        <v>120649</v>
      </c>
    </row>
    <row r="342" spans="1:6" x14ac:dyDescent="0.25">
      <c r="A342" s="22">
        <f t="shared" si="10"/>
        <v>2011</v>
      </c>
      <c r="B342" s="22">
        <f t="shared" si="11"/>
        <v>4</v>
      </c>
      <c r="C342" s="22" t="str">
        <f>VLOOKUP(B342,'Base_nde vendas'!A:C,3,0)</f>
        <v>Abril</v>
      </c>
      <c r="D342" s="23">
        <v>40634</v>
      </c>
      <c r="E342" s="23" t="s">
        <v>10</v>
      </c>
      <c r="F342" s="24">
        <v>122207</v>
      </c>
    </row>
    <row r="343" spans="1:6" x14ac:dyDescent="0.25">
      <c r="A343" s="22">
        <f t="shared" si="10"/>
        <v>2011</v>
      </c>
      <c r="B343" s="22">
        <f t="shared" si="11"/>
        <v>5</v>
      </c>
      <c r="C343" s="22" t="str">
        <f>VLOOKUP(B343,'Base_nde vendas'!A:C,3,0)</f>
        <v>Maio</v>
      </c>
      <c r="D343" s="23">
        <v>40664</v>
      </c>
      <c r="E343" s="23" t="s">
        <v>10</v>
      </c>
      <c r="F343" s="24">
        <v>123466</v>
      </c>
    </row>
    <row r="344" spans="1:6" x14ac:dyDescent="0.25">
      <c r="A344" s="22">
        <f t="shared" si="10"/>
        <v>2011</v>
      </c>
      <c r="B344" s="22">
        <f t="shared" si="11"/>
        <v>6</v>
      </c>
      <c r="C344" s="22" t="str">
        <f>VLOOKUP(B344,'Base_nde vendas'!A:C,3,0)</f>
        <v>Junho</v>
      </c>
      <c r="D344" s="23">
        <v>40695</v>
      </c>
      <c r="E344" s="23" t="s">
        <v>10</v>
      </c>
      <c r="F344" s="24">
        <v>123917</v>
      </c>
    </row>
    <row r="345" spans="1:6" x14ac:dyDescent="0.25">
      <c r="A345" s="22">
        <f t="shared" si="10"/>
        <v>2011</v>
      </c>
      <c r="B345" s="22">
        <f t="shared" si="11"/>
        <v>7</v>
      </c>
      <c r="C345" s="22" t="str">
        <f>VLOOKUP(B345,'Base_nde vendas'!A:C,3,0)</f>
        <v>Julho</v>
      </c>
      <c r="D345" s="23">
        <v>40725</v>
      </c>
      <c r="E345" s="23" t="s">
        <v>10</v>
      </c>
      <c r="F345" s="24">
        <v>124561</v>
      </c>
    </row>
    <row r="346" spans="1:6" x14ac:dyDescent="0.25">
      <c r="A346" s="22">
        <f t="shared" si="10"/>
        <v>2011</v>
      </c>
      <c r="B346" s="22">
        <f t="shared" si="11"/>
        <v>8</v>
      </c>
      <c r="C346" s="22" t="str">
        <f>VLOOKUP(B346,'Base_nde vendas'!A:C,3,0)</f>
        <v>Agosto</v>
      </c>
      <c r="D346" s="23">
        <v>40756</v>
      </c>
      <c r="E346" s="23" t="s">
        <v>10</v>
      </c>
      <c r="F346" s="24">
        <v>125300</v>
      </c>
    </row>
    <row r="347" spans="1:6" x14ac:dyDescent="0.25">
      <c r="A347" s="22">
        <f t="shared" si="10"/>
        <v>2011</v>
      </c>
      <c r="B347" s="22">
        <f t="shared" si="11"/>
        <v>9</v>
      </c>
      <c r="C347" s="22" t="str">
        <f>VLOOKUP(B347,'Base_nde vendas'!A:C,3,0)</f>
        <v>Setembro</v>
      </c>
      <c r="D347" s="23">
        <v>40787</v>
      </c>
      <c r="E347" s="23" t="s">
        <v>10</v>
      </c>
      <c r="F347" s="24">
        <v>125501</v>
      </c>
    </row>
    <row r="348" spans="1:6" x14ac:dyDescent="0.25">
      <c r="A348" s="22">
        <f t="shared" si="10"/>
        <v>2011</v>
      </c>
      <c r="B348" s="22">
        <f t="shared" si="11"/>
        <v>10</v>
      </c>
      <c r="C348" s="22" t="str">
        <f>VLOOKUP(B348,'Base_nde vendas'!A:C,3,0)</f>
        <v>Outubro</v>
      </c>
      <c r="D348" s="23">
        <v>40817</v>
      </c>
      <c r="E348" s="23" t="s">
        <v>10</v>
      </c>
      <c r="F348" s="24">
        <v>125458</v>
      </c>
    </row>
    <row r="349" spans="1:6" x14ac:dyDescent="0.25">
      <c r="A349" s="22">
        <f t="shared" si="10"/>
        <v>2011</v>
      </c>
      <c r="B349" s="22">
        <f t="shared" si="11"/>
        <v>11</v>
      </c>
      <c r="C349" s="22" t="str">
        <f>VLOOKUP(B349,'Base_nde vendas'!A:C,3,0)</f>
        <v>Novembro</v>
      </c>
      <c r="D349" s="23">
        <v>40848</v>
      </c>
      <c r="E349" s="23" t="s">
        <v>10</v>
      </c>
      <c r="F349" s="24">
        <v>125252</v>
      </c>
    </row>
    <row r="350" spans="1:6" x14ac:dyDescent="0.25">
      <c r="A350" s="22">
        <f t="shared" si="10"/>
        <v>2011</v>
      </c>
      <c r="B350" s="22">
        <f t="shared" si="11"/>
        <v>12</v>
      </c>
      <c r="C350" s="22" t="str">
        <f>VLOOKUP(B350,'Base_nde vendas'!A:C,3,0)</f>
        <v>Dezembro</v>
      </c>
      <c r="D350" s="23">
        <v>40878</v>
      </c>
      <c r="E350" s="23" t="s">
        <v>10</v>
      </c>
      <c r="F350" s="24">
        <v>124647</v>
      </c>
    </row>
    <row r="351" spans="1:6" x14ac:dyDescent="0.25">
      <c r="A351" s="22">
        <f t="shared" si="10"/>
        <v>2012</v>
      </c>
      <c r="B351" s="22">
        <f t="shared" si="11"/>
        <v>1</v>
      </c>
      <c r="C351" s="22" t="str">
        <f>VLOOKUP(B351,'Base_nde vendas'!A:C,3,0)</f>
        <v>Janeiro</v>
      </c>
      <c r="D351" s="23">
        <v>40909</v>
      </c>
      <c r="E351" s="23" t="s">
        <v>10</v>
      </c>
      <c r="F351" s="24">
        <v>126684</v>
      </c>
    </row>
    <row r="352" spans="1:6" x14ac:dyDescent="0.25">
      <c r="A352" s="22">
        <f t="shared" si="10"/>
        <v>2012</v>
      </c>
      <c r="B352" s="22">
        <f t="shared" si="11"/>
        <v>2</v>
      </c>
      <c r="C352" s="22" t="str">
        <f>VLOOKUP(B352,'Base_nde vendas'!A:C,3,0)</f>
        <v>Fevereiro</v>
      </c>
      <c r="D352" s="23">
        <v>40940</v>
      </c>
      <c r="E352" s="23" t="s">
        <v>10</v>
      </c>
      <c r="F352" s="24">
        <v>126763</v>
      </c>
    </row>
    <row r="353" spans="1:6" x14ac:dyDescent="0.25">
      <c r="A353" s="22">
        <f t="shared" si="10"/>
        <v>2012</v>
      </c>
      <c r="B353" s="22">
        <f t="shared" si="11"/>
        <v>3</v>
      </c>
      <c r="C353" s="22" t="str">
        <f>VLOOKUP(B353,'Base_nde vendas'!A:C,3,0)</f>
        <v>Março</v>
      </c>
      <c r="D353" s="23">
        <v>40969</v>
      </c>
      <c r="E353" s="23" t="s">
        <v>10</v>
      </c>
      <c r="F353" s="24">
        <v>127338</v>
      </c>
    </row>
    <row r="354" spans="1:6" x14ac:dyDescent="0.25">
      <c r="A354" s="22">
        <f t="shared" si="10"/>
        <v>2012</v>
      </c>
      <c r="B354" s="22">
        <f t="shared" si="11"/>
        <v>4</v>
      </c>
      <c r="C354" s="22" t="str">
        <f>VLOOKUP(B354,'Base_nde vendas'!A:C,3,0)</f>
        <v>Abril</v>
      </c>
      <c r="D354" s="23">
        <v>41000</v>
      </c>
      <c r="E354" s="23" t="s">
        <v>10</v>
      </c>
      <c r="F354" s="24">
        <v>127358</v>
      </c>
    </row>
    <row r="355" spans="1:6" x14ac:dyDescent="0.25">
      <c r="A355" s="22">
        <f t="shared" si="10"/>
        <v>2012</v>
      </c>
      <c r="B355" s="22">
        <f t="shared" si="11"/>
        <v>5</v>
      </c>
      <c r="C355" s="22" t="str">
        <f>VLOOKUP(B355,'Base_nde vendas'!A:C,3,0)</f>
        <v>Maio</v>
      </c>
      <c r="D355" s="23">
        <v>41030</v>
      </c>
      <c r="E355" s="23" t="s">
        <v>10</v>
      </c>
      <c r="F355" s="24">
        <v>127139</v>
      </c>
    </row>
    <row r="356" spans="1:6" x14ac:dyDescent="0.25">
      <c r="A356" s="22">
        <f t="shared" si="10"/>
        <v>2012</v>
      </c>
      <c r="B356" s="22">
        <f t="shared" si="11"/>
        <v>6</v>
      </c>
      <c r="C356" s="22" t="str">
        <f>VLOOKUP(B356,'Base_nde vendas'!A:C,3,0)</f>
        <v>Junho</v>
      </c>
      <c r="D356" s="23">
        <v>41061</v>
      </c>
      <c r="E356" s="23" t="s">
        <v>10</v>
      </c>
      <c r="F356" s="24">
        <v>129091</v>
      </c>
    </row>
    <row r="357" spans="1:6" x14ac:dyDescent="0.25">
      <c r="A357" s="22">
        <f t="shared" si="10"/>
        <v>2012</v>
      </c>
      <c r="B357" s="22">
        <f t="shared" si="11"/>
        <v>7</v>
      </c>
      <c r="C357" s="22" t="str">
        <f>VLOOKUP(B357,'Base_nde vendas'!A:C,3,0)</f>
        <v>Julho</v>
      </c>
      <c r="D357" s="23">
        <v>41091</v>
      </c>
      <c r="E357" s="23" t="s">
        <v>10</v>
      </c>
      <c r="F357" s="24">
        <v>129604</v>
      </c>
    </row>
    <row r="358" spans="1:6" x14ac:dyDescent="0.25">
      <c r="A358" s="22">
        <f t="shared" si="10"/>
        <v>2012</v>
      </c>
      <c r="B358" s="22">
        <f t="shared" si="11"/>
        <v>8</v>
      </c>
      <c r="C358" s="22" t="str">
        <f>VLOOKUP(B358,'Base_nde vendas'!A:C,3,0)</f>
        <v>Agosto</v>
      </c>
      <c r="D358" s="23">
        <v>41122</v>
      </c>
      <c r="E358" s="23" t="s">
        <v>10</v>
      </c>
      <c r="F358" s="24">
        <v>129829</v>
      </c>
    </row>
    <row r="359" spans="1:6" x14ac:dyDescent="0.25">
      <c r="A359" s="22">
        <f t="shared" si="10"/>
        <v>2012</v>
      </c>
      <c r="B359" s="22">
        <f t="shared" si="11"/>
        <v>9</v>
      </c>
      <c r="C359" s="22" t="str">
        <f>VLOOKUP(B359,'Base_nde vendas'!A:C,3,0)</f>
        <v>Setembro</v>
      </c>
      <c r="D359" s="23">
        <v>41153</v>
      </c>
      <c r="E359" s="23" t="s">
        <v>10</v>
      </c>
      <c r="F359" s="24">
        <v>130117</v>
      </c>
    </row>
    <row r="360" spans="1:6" x14ac:dyDescent="0.25">
      <c r="A360" s="22">
        <f t="shared" si="10"/>
        <v>2012</v>
      </c>
      <c r="B360" s="22">
        <f t="shared" si="11"/>
        <v>10</v>
      </c>
      <c r="C360" s="22" t="str">
        <f>VLOOKUP(B360,'Base_nde vendas'!A:C,3,0)</f>
        <v>Outubro</v>
      </c>
      <c r="D360" s="23">
        <v>41183</v>
      </c>
      <c r="E360" s="23" t="s">
        <v>10</v>
      </c>
      <c r="F360" s="24">
        <v>131673</v>
      </c>
    </row>
    <row r="361" spans="1:6" x14ac:dyDescent="0.25">
      <c r="A361" s="22">
        <f t="shared" si="10"/>
        <v>2012</v>
      </c>
      <c r="B361" s="22">
        <f t="shared" si="11"/>
        <v>11</v>
      </c>
      <c r="C361" s="22" t="str">
        <f>VLOOKUP(B361,'Base_nde vendas'!A:C,3,0)</f>
        <v>Novembro</v>
      </c>
      <c r="D361" s="23">
        <v>41214</v>
      </c>
      <c r="E361" s="23" t="s">
        <v>10</v>
      </c>
      <c r="F361" s="24">
        <v>132269</v>
      </c>
    </row>
    <row r="362" spans="1:6" x14ac:dyDescent="0.25">
      <c r="A362" s="22">
        <f t="shared" si="10"/>
        <v>2012</v>
      </c>
      <c r="B362" s="22">
        <f t="shared" si="11"/>
        <v>12</v>
      </c>
      <c r="C362" s="22" t="str">
        <f>VLOOKUP(B362,'Base_nde vendas'!A:C,3,0)</f>
        <v>Dezembro</v>
      </c>
      <c r="D362" s="23">
        <v>41244</v>
      </c>
      <c r="E362" s="23" t="s">
        <v>10</v>
      </c>
      <c r="F362" s="24">
        <v>132096</v>
      </c>
    </row>
    <row r="363" spans="1:6" x14ac:dyDescent="0.25">
      <c r="A363" s="22">
        <f t="shared" si="10"/>
        <v>2013</v>
      </c>
      <c r="B363" s="22">
        <f t="shared" si="11"/>
        <v>1</v>
      </c>
      <c r="C363" s="22" t="str">
        <f>VLOOKUP(B363,'Base_nde vendas'!A:C,3,0)</f>
        <v>Janeiro</v>
      </c>
      <c r="D363" s="23">
        <v>41275</v>
      </c>
      <c r="E363" s="23" t="s">
        <v>10</v>
      </c>
      <c r="F363" s="24">
        <v>133998</v>
      </c>
    </row>
    <row r="364" spans="1:6" x14ac:dyDescent="0.25">
      <c r="A364" s="22">
        <f t="shared" si="10"/>
        <v>2013</v>
      </c>
      <c r="B364" s="22">
        <f t="shared" si="11"/>
        <v>2</v>
      </c>
      <c r="C364" s="22" t="str">
        <f>VLOOKUP(B364,'Base_nde vendas'!A:C,3,0)</f>
        <v>Fevereiro</v>
      </c>
      <c r="D364" s="23">
        <v>41306</v>
      </c>
      <c r="E364" s="23" t="s">
        <v>10</v>
      </c>
      <c r="F364" s="24">
        <v>134671</v>
      </c>
    </row>
    <row r="365" spans="1:6" x14ac:dyDescent="0.25">
      <c r="A365" s="22">
        <f t="shared" si="10"/>
        <v>2013</v>
      </c>
      <c r="B365" s="22">
        <f t="shared" si="11"/>
        <v>3</v>
      </c>
      <c r="C365" s="22" t="str">
        <f>VLOOKUP(B365,'Base_nde vendas'!A:C,3,0)</f>
        <v>Março</v>
      </c>
      <c r="D365" s="23">
        <v>41334</v>
      </c>
      <c r="E365" s="23" t="s">
        <v>10</v>
      </c>
      <c r="F365" s="24">
        <v>134557</v>
      </c>
    </row>
    <row r="366" spans="1:6" x14ac:dyDescent="0.25">
      <c r="A366" s="22">
        <f t="shared" si="10"/>
        <v>2013</v>
      </c>
      <c r="B366" s="22">
        <f t="shared" si="11"/>
        <v>4</v>
      </c>
      <c r="C366" s="22" t="str">
        <f>VLOOKUP(B366,'Base_nde vendas'!A:C,3,0)</f>
        <v>Abril</v>
      </c>
      <c r="D366" s="23">
        <v>41365</v>
      </c>
      <c r="E366" s="23" t="s">
        <v>10</v>
      </c>
      <c r="F366" s="24">
        <v>135456</v>
      </c>
    </row>
    <row r="367" spans="1:6" x14ac:dyDescent="0.25">
      <c r="A367" s="22">
        <f t="shared" si="10"/>
        <v>2013</v>
      </c>
      <c r="B367" s="22">
        <f t="shared" si="11"/>
        <v>5</v>
      </c>
      <c r="C367" s="22" t="str">
        <f>VLOOKUP(B367,'Base_nde vendas'!A:C,3,0)</f>
        <v>Maio</v>
      </c>
      <c r="D367" s="23">
        <v>41395</v>
      </c>
      <c r="E367" s="23" t="s">
        <v>10</v>
      </c>
      <c r="F367" s="24">
        <v>135997</v>
      </c>
    </row>
    <row r="368" spans="1:6" x14ac:dyDescent="0.25">
      <c r="A368" s="22">
        <f t="shared" si="10"/>
        <v>2013</v>
      </c>
      <c r="B368" s="22">
        <f t="shared" si="11"/>
        <v>6</v>
      </c>
      <c r="C368" s="22" t="str">
        <f>VLOOKUP(B368,'Base_nde vendas'!A:C,3,0)</f>
        <v>Junho</v>
      </c>
      <c r="D368" s="23">
        <v>41426</v>
      </c>
      <c r="E368" s="23" t="s">
        <v>10</v>
      </c>
      <c r="F368" s="24">
        <v>135715</v>
      </c>
    </row>
    <row r="369" spans="1:6" x14ac:dyDescent="0.25">
      <c r="A369" s="22">
        <f t="shared" si="10"/>
        <v>2013</v>
      </c>
      <c r="B369" s="22">
        <f t="shared" si="11"/>
        <v>7</v>
      </c>
      <c r="C369" s="22" t="str">
        <f>VLOOKUP(B369,'Base_nde vendas'!A:C,3,0)</f>
        <v>Julho</v>
      </c>
      <c r="D369" s="23">
        <v>41456</v>
      </c>
      <c r="E369" s="23" t="s">
        <v>10</v>
      </c>
      <c r="F369" s="24">
        <v>135987</v>
      </c>
    </row>
    <row r="370" spans="1:6" x14ac:dyDescent="0.25">
      <c r="A370" s="22">
        <f t="shared" si="10"/>
        <v>2013</v>
      </c>
      <c r="B370" s="22">
        <f t="shared" si="11"/>
        <v>8</v>
      </c>
      <c r="C370" s="22" t="str">
        <f>VLOOKUP(B370,'Base_nde vendas'!A:C,3,0)</f>
        <v>Agosto</v>
      </c>
      <c r="D370" s="23">
        <v>41487</v>
      </c>
      <c r="E370" s="23" t="s">
        <v>10</v>
      </c>
      <c r="F370" s="24">
        <v>136234</v>
      </c>
    </row>
    <row r="371" spans="1:6" x14ac:dyDescent="0.25">
      <c r="A371" s="22">
        <f t="shared" si="10"/>
        <v>2013</v>
      </c>
      <c r="B371" s="22">
        <f t="shared" si="11"/>
        <v>9</v>
      </c>
      <c r="C371" s="22" t="str">
        <f>VLOOKUP(B371,'Base_nde vendas'!A:C,3,0)</f>
        <v>Setembro</v>
      </c>
      <c r="D371" s="23">
        <v>41518</v>
      </c>
      <c r="E371" s="23" t="s">
        <v>10</v>
      </c>
      <c r="F371" s="24">
        <v>136466</v>
      </c>
    </row>
    <row r="372" spans="1:6" x14ac:dyDescent="0.25">
      <c r="A372" s="22">
        <f t="shared" si="10"/>
        <v>2013</v>
      </c>
      <c r="B372" s="22">
        <f t="shared" si="11"/>
        <v>10</v>
      </c>
      <c r="C372" s="22" t="str">
        <f>VLOOKUP(B372,'Base_nde vendas'!A:C,3,0)</f>
        <v>Outubro</v>
      </c>
      <c r="D372" s="23">
        <v>41548</v>
      </c>
      <c r="E372" s="23" t="s">
        <v>10</v>
      </c>
      <c r="F372" s="24">
        <v>137775</v>
      </c>
    </row>
    <row r="373" spans="1:6" x14ac:dyDescent="0.25">
      <c r="A373" s="22">
        <f t="shared" si="10"/>
        <v>2013</v>
      </c>
      <c r="B373" s="22">
        <f t="shared" si="11"/>
        <v>11</v>
      </c>
      <c r="C373" s="22" t="str">
        <f>VLOOKUP(B373,'Base_nde vendas'!A:C,3,0)</f>
        <v>Novembro</v>
      </c>
      <c r="D373" s="23">
        <v>41579</v>
      </c>
      <c r="E373" s="23" t="s">
        <v>10</v>
      </c>
      <c r="F373" s="24">
        <v>136775</v>
      </c>
    </row>
    <row r="374" spans="1:6" x14ac:dyDescent="0.25">
      <c r="A374" s="22">
        <f t="shared" si="10"/>
        <v>2013</v>
      </c>
      <c r="B374" s="22">
        <f t="shared" si="11"/>
        <v>12</v>
      </c>
      <c r="C374" s="22" t="str">
        <f>VLOOKUP(B374,'Base_nde vendas'!A:C,3,0)</f>
        <v>Dezembro</v>
      </c>
      <c r="D374" s="23">
        <v>41609</v>
      </c>
      <c r="E374" s="23" t="s">
        <v>10</v>
      </c>
      <c r="F374" s="24">
        <v>135343</v>
      </c>
    </row>
    <row r="375" spans="1:6" x14ac:dyDescent="0.25">
      <c r="A375" s="22">
        <f t="shared" si="10"/>
        <v>2014</v>
      </c>
      <c r="B375" s="22">
        <f t="shared" si="11"/>
        <v>1</v>
      </c>
      <c r="C375" s="22" t="str">
        <f>VLOOKUP(B375,'Base_nde vendas'!A:C,3,0)</f>
        <v>Janeiro</v>
      </c>
      <c r="D375" s="23">
        <v>41640</v>
      </c>
      <c r="E375" s="23" t="s">
        <v>10</v>
      </c>
      <c r="F375" s="24">
        <v>135429</v>
      </c>
    </row>
    <row r="376" spans="1:6" x14ac:dyDescent="0.25">
      <c r="A376" s="22">
        <f t="shared" si="10"/>
        <v>2014</v>
      </c>
      <c r="B376" s="22">
        <f t="shared" si="11"/>
        <v>2</v>
      </c>
      <c r="C376" s="22" t="str">
        <f>VLOOKUP(B376,'Base_nde vendas'!A:C,3,0)</f>
        <v>Fevereiro</v>
      </c>
      <c r="D376" s="23">
        <v>41671</v>
      </c>
      <c r="E376" s="23" t="s">
        <v>10</v>
      </c>
      <c r="F376" s="24">
        <v>134860</v>
      </c>
    </row>
    <row r="377" spans="1:6" x14ac:dyDescent="0.25">
      <c r="A377" s="22">
        <f t="shared" si="10"/>
        <v>2014</v>
      </c>
      <c r="B377" s="22">
        <f t="shared" si="11"/>
        <v>3</v>
      </c>
      <c r="C377" s="22" t="str">
        <f>VLOOKUP(B377,'Base_nde vendas'!A:C,3,0)</f>
        <v>Março</v>
      </c>
      <c r="D377" s="23">
        <v>41699</v>
      </c>
      <c r="E377" s="23" t="s">
        <v>10</v>
      </c>
      <c r="F377" s="24">
        <v>134289</v>
      </c>
    </row>
    <row r="378" spans="1:6" x14ac:dyDescent="0.25">
      <c r="A378" s="22">
        <f t="shared" si="10"/>
        <v>2014</v>
      </c>
      <c r="B378" s="22">
        <f t="shared" si="11"/>
        <v>4</v>
      </c>
      <c r="C378" s="22" t="str">
        <f>VLOOKUP(B378,'Base_nde vendas'!A:C,3,0)</f>
        <v>Abril</v>
      </c>
      <c r="D378" s="23">
        <v>41730</v>
      </c>
      <c r="E378" s="23" t="s">
        <v>10</v>
      </c>
      <c r="F378" s="24">
        <v>133068</v>
      </c>
    </row>
    <row r="379" spans="1:6" x14ac:dyDescent="0.25">
      <c r="A379" s="22">
        <f t="shared" si="10"/>
        <v>2014</v>
      </c>
      <c r="B379" s="22">
        <f t="shared" si="11"/>
        <v>5</v>
      </c>
      <c r="C379" s="22" t="str">
        <f>VLOOKUP(B379,'Base_nde vendas'!A:C,3,0)</f>
        <v>Maio</v>
      </c>
      <c r="D379" s="23">
        <v>41760</v>
      </c>
      <c r="E379" s="23" t="s">
        <v>10</v>
      </c>
      <c r="F379" s="24">
        <v>131212</v>
      </c>
    </row>
    <row r="380" spans="1:6" x14ac:dyDescent="0.25">
      <c r="A380" s="22">
        <f t="shared" si="10"/>
        <v>2014</v>
      </c>
      <c r="B380" s="22">
        <f t="shared" si="11"/>
        <v>6</v>
      </c>
      <c r="C380" s="22" t="str">
        <f>VLOOKUP(B380,'Base_nde vendas'!A:C,3,0)</f>
        <v>Junho</v>
      </c>
      <c r="D380" s="23">
        <v>41791</v>
      </c>
      <c r="E380" s="23" t="s">
        <v>10</v>
      </c>
      <c r="F380" s="24">
        <v>130561</v>
      </c>
    </row>
    <row r="381" spans="1:6" x14ac:dyDescent="0.25">
      <c r="A381" s="22">
        <f t="shared" si="10"/>
        <v>2014</v>
      </c>
      <c r="B381" s="22">
        <f t="shared" si="11"/>
        <v>7</v>
      </c>
      <c r="C381" s="22" t="str">
        <f>VLOOKUP(B381,'Base_nde vendas'!A:C,3,0)</f>
        <v>Julho</v>
      </c>
      <c r="D381" s="23">
        <v>41821</v>
      </c>
      <c r="E381" s="23" t="s">
        <v>10</v>
      </c>
      <c r="F381" s="24">
        <v>129867</v>
      </c>
    </row>
    <row r="382" spans="1:6" x14ac:dyDescent="0.25">
      <c r="A382" s="22">
        <f t="shared" si="10"/>
        <v>2014</v>
      </c>
      <c r="B382" s="22">
        <f t="shared" si="11"/>
        <v>8</v>
      </c>
      <c r="C382" s="22" t="str">
        <f>VLOOKUP(B382,'Base_nde vendas'!A:C,3,0)</f>
        <v>Agosto</v>
      </c>
      <c r="D382" s="23">
        <v>41852</v>
      </c>
      <c r="E382" s="23" t="s">
        <v>10</v>
      </c>
      <c r="F382" s="24">
        <v>128754</v>
      </c>
    </row>
    <row r="383" spans="1:6" x14ac:dyDescent="0.25">
      <c r="A383" s="22">
        <f t="shared" si="10"/>
        <v>2014</v>
      </c>
      <c r="B383" s="22">
        <f t="shared" si="11"/>
        <v>9</v>
      </c>
      <c r="C383" s="22" t="str">
        <f>VLOOKUP(B383,'Base_nde vendas'!A:C,3,0)</f>
        <v>Setembro</v>
      </c>
      <c r="D383" s="23">
        <v>41883</v>
      </c>
      <c r="E383" s="23" t="s">
        <v>10</v>
      </c>
      <c r="F383" s="24">
        <v>128273</v>
      </c>
    </row>
    <row r="384" spans="1:6" x14ac:dyDescent="0.25">
      <c r="A384" s="22">
        <f t="shared" si="10"/>
        <v>2014</v>
      </c>
      <c r="B384" s="22">
        <f t="shared" si="11"/>
        <v>10</v>
      </c>
      <c r="C384" s="22" t="str">
        <f>VLOOKUP(B384,'Base_nde vendas'!A:C,3,0)</f>
        <v>Outubro</v>
      </c>
      <c r="D384" s="23">
        <v>41913</v>
      </c>
      <c r="E384" s="23" t="s">
        <v>10</v>
      </c>
      <c r="F384" s="24">
        <v>127874</v>
      </c>
    </row>
    <row r="385" spans="1:6" x14ac:dyDescent="0.25">
      <c r="A385" s="22">
        <f t="shared" si="10"/>
        <v>2014</v>
      </c>
      <c r="B385" s="22">
        <f t="shared" si="11"/>
        <v>11</v>
      </c>
      <c r="C385" s="22" t="str">
        <f>VLOOKUP(B385,'Base_nde vendas'!A:C,3,0)</f>
        <v>Novembro</v>
      </c>
      <c r="D385" s="23">
        <v>41944</v>
      </c>
      <c r="E385" s="23" t="s">
        <v>10</v>
      </c>
      <c r="F385" s="24">
        <v>127365</v>
      </c>
    </row>
    <row r="386" spans="1:6" x14ac:dyDescent="0.25">
      <c r="A386" s="22">
        <f t="shared" si="10"/>
        <v>2014</v>
      </c>
      <c r="B386" s="22">
        <f t="shared" si="11"/>
        <v>12</v>
      </c>
      <c r="C386" s="22" t="str">
        <f>VLOOKUP(B386,'Base_nde vendas'!A:C,3,0)</f>
        <v>Dezembro</v>
      </c>
      <c r="D386" s="23">
        <v>41974</v>
      </c>
      <c r="E386" s="23" t="s">
        <v>10</v>
      </c>
      <c r="F386" s="24">
        <v>125977</v>
      </c>
    </row>
    <row r="387" spans="1:6" x14ac:dyDescent="0.25">
      <c r="A387" s="22">
        <f t="shared" si="10"/>
        <v>2015</v>
      </c>
      <c r="B387" s="22">
        <f t="shared" si="11"/>
        <v>1</v>
      </c>
      <c r="C387" s="22" t="str">
        <f>VLOOKUP(B387,'Base_nde vendas'!A:C,3,0)</f>
        <v>Janeiro</v>
      </c>
      <c r="D387" s="23">
        <v>42005</v>
      </c>
      <c r="E387" s="23" t="s">
        <v>10</v>
      </c>
      <c r="F387" s="24">
        <v>127247</v>
      </c>
    </row>
    <row r="388" spans="1:6" x14ac:dyDescent="0.25">
      <c r="A388" s="22">
        <f t="shared" ref="A388:A451" si="12">YEAR(D388)</f>
        <v>2015</v>
      </c>
      <c r="B388" s="22">
        <f t="shared" ref="B388:B451" si="13">MONTH(D388)</f>
        <v>2</v>
      </c>
      <c r="C388" s="22" t="str">
        <f>VLOOKUP(B388,'Base_nde vendas'!A:C,3,0)</f>
        <v>Fevereiro</v>
      </c>
      <c r="D388" s="23">
        <v>42036</v>
      </c>
      <c r="E388" s="23" t="s">
        <v>10</v>
      </c>
      <c r="F388" s="24">
        <v>125689</v>
      </c>
    </row>
    <row r="389" spans="1:6" x14ac:dyDescent="0.25">
      <c r="A389" s="22">
        <f t="shared" si="12"/>
        <v>2015</v>
      </c>
      <c r="B389" s="22">
        <f t="shared" si="13"/>
        <v>3</v>
      </c>
      <c r="C389" s="22" t="str">
        <f>VLOOKUP(B389,'Base_nde vendas'!A:C,3,0)</f>
        <v>Março</v>
      </c>
      <c r="D389" s="23">
        <v>42064</v>
      </c>
      <c r="E389" s="23" t="s">
        <v>10</v>
      </c>
      <c r="F389" s="24">
        <v>124744</v>
      </c>
    </row>
    <row r="390" spans="1:6" x14ac:dyDescent="0.25">
      <c r="A390" s="22">
        <f t="shared" si="12"/>
        <v>2015</v>
      </c>
      <c r="B390" s="22">
        <f t="shared" si="13"/>
        <v>4</v>
      </c>
      <c r="C390" s="22" t="str">
        <f>VLOOKUP(B390,'Base_nde vendas'!A:C,3,0)</f>
        <v>Abril</v>
      </c>
      <c r="D390" s="23">
        <v>42095</v>
      </c>
      <c r="E390" s="23" t="s">
        <v>10</v>
      </c>
      <c r="F390" s="24">
        <v>124113</v>
      </c>
    </row>
    <row r="391" spans="1:6" x14ac:dyDescent="0.25">
      <c r="A391" s="22">
        <f t="shared" si="12"/>
        <v>2015</v>
      </c>
      <c r="B391" s="22">
        <f t="shared" si="13"/>
        <v>5</v>
      </c>
      <c r="C391" s="22" t="str">
        <f>VLOOKUP(B391,'Base_nde vendas'!A:C,3,0)</f>
        <v>Maio</v>
      </c>
      <c r="D391" s="23">
        <v>42125</v>
      </c>
      <c r="E391" s="23" t="s">
        <v>10</v>
      </c>
      <c r="F391" s="24">
        <v>123220</v>
      </c>
    </row>
    <row r="392" spans="1:6" x14ac:dyDescent="0.25">
      <c r="A392" s="22">
        <f t="shared" si="12"/>
        <v>2015</v>
      </c>
      <c r="B392" s="22">
        <f t="shared" si="13"/>
        <v>6</v>
      </c>
      <c r="C392" s="22" t="str">
        <f>VLOOKUP(B392,'Base_nde vendas'!A:C,3,0)</f>
        <v>Junho</v>
      </c>
      <c r="D392" s="23">
        <v>42156</v>
      </c>
      <c r="E392" s="23" t="s">
        <v>10</v>
      </c>
      <c r="F392" s="24">
        <v>122471</v>
      </c>
    </row>
    <row r="393" spans="1:6" x14ac:dyDescent="0.25">
      <c r="A393" s="22">
        <f t="shared" si="12"/>
        <v>2015</v>
      </c>
      <c r="B393" s="22">
        <f t="shared" si="13"/>
        <v>7</v>
      </c>
      <c r="C393" s="22" t="str">
        <f>VLOOKUP(B393,'Base_nde vendas'!A:C,3,0)</f>
        <v>Julho</v>
      </c>
      <c r="D393" s="23">
        <v>42186</v>
      </c>
      <c r="E393" s="23" t="s">
        <v>10</v>
      </c>
      <c r="F393" s="24">
        <v>121639</v>
      </c>
    </row>
    <row r="394" spans="1:6" x14ac:dyDescent="0.25">
      <c r="A394" s="22">
        <f t="shared" si="12"/>
        <v>2015</v>
      </c>
      <c r="B394" s="22">
        <f t="shared" si="13"/>
        <v>8</v>
      </c>
      <c r="C394" s="22" t="str">
        <f>VLOOKUP(B394,'Base_nde vendas'!A:C,3,0)</f>
        <v>Agosto</v>
      </c>
      <c r="D394" s="23">
        <v>42217</v>
      </c>
      <c r="E394" s="23" t="s">
        <v>10</v>
      </c>
      <c r="F394" s="24">
        <v>121160</v>
      </c>
    </row>
    <row r="395" spans="1:6" x14ac:dyDescent="0.25">
      <c r="A395" s="22">
        <f t="shared" si="12"/>
        <v>2015</v>
      </c>
      <c r="B395" s="22">
        <f t="shared" si="13"/>
        <v>9</v>
      </c>
      <c r="C395" s="22" t="str">
        <f>VLOOKUP(B395,'Base_nde vendas'!A:C,3,0)</f>
        <v>Setembro</v>
      </c>
      <c r="D395" s="23">
        <v>42248</v>
      </c>
      <c r="E395" s="23" t="s">
        <v>10</v>
      </c>
      <c r="F395" s="24">
        <v>120524</v>
      </c>
    </row>
    <row r="396" spans="1:6" x14ac:dyDescent="0.25">
      <c r="A396" s="22">
        <f t="shared" si="12"/>
        <v>2015</v>
      </c>
      <c r="B396" s="22">
        <f t="shared" si="13"/>
        <v>10</v>
      </c>
      <c r="C396" s="22" t="str">
        <f>VLOOKUP(B396,'Base_nde vendas'!A:C,3,0)</f>
        <v>Outubro</v>
      </c>
      <c r="D396" s="23">
        <v>42278</v>
      </c>
      <c r="E396" s="23" t="s">
        <v>10</v>
      </c>
      <c r="F396" s="24">
        <v>119600</v>
      </c>
    </row>
    <row r="397" spans="1:6" x14ac:dyDescent="0.25">
      <c r="A397" s="22">
        <f t="shared" si="12"/>
        <v>2015</v>
      </c>
      <c r="B397" s="22">
        <f t="shared" si="13"/>
        <v>11</v>
      </c>
      <c r="C397" s="22" t="str">
        <f>VLOOKUP(B397,'Base_nde vendas'!A:C,3,0)</f>
        <v>Novembro</v>
      </c>
      <c r="D397" s="23">
        <v>42309</v>
      </c>
      <c r="E397" s="23" t="s">
        <v>10</v>
      </c>
      <c r="F397" s="24">
        <v>118239</v>
      </c>
    </row>
    <row r="398" spans="1:6" x14ac:dyDescent="0.25">
      <c r="A398" s="22">
        <f t="shared" si="12"/>
        <v>2015</v>
      </c>
      <c r="B398" s="22">
        <f t="shared" si="13"/>
        <v>12</v>
      </c>
      <c r="C398" s="22" t="str">
        <f>VLOOKUP(B398,'Base_nde vendas'!A:C,3,0)</f>
        <v>Dezembro</v>
      </c>
      <c r="D398" s="23">
        <v>42339</v>
      </c>
      <c r="E398" s="23" t="s">
        <v>10</v>
      </c>
      <c r="F398" s="24">
        <v>117660</v>
      </c>
    </row>
    <row r="399" spans="1:6" x14ac:dyDescent="0.25">
      <c r="A399" s="22">
        <f t="shared" si="12"/>
        <v>2016</v>
      </c>
      <c r="B399" s="22">
        <f t="shared" si="13"/>
        <v>1</v>
      </c>
      <c r="C399" s="22" t="str">
        <f>VLOOKUP(B399,'Base_nde vendas'!A:C,3,0)</f>
        <v>Janeiro</v>
      </c>
      <c r="D399" s="23">
        <v>42370</v>
      </c>
      <c r="E399" s="23" t="s">
        <v>10</v>
      </c>
      <c r="F399" s="24">
        <v>118280</v>
      </c>
    </row>
    <row r="400" spans="1:6" x14ac:dyDescent="0.25">
      <c r="A400" s="22">
        <f t="shared" si="12"/>
        <v>2016</v>
      </c>
      <c r="B400" s="22">
        <f t="shared" si="13"/>
        <v>2</v>
      </c>
      <c r="C400" s="22" t="str">
        <f>VLOOKUP(B400,'Base_nde vendas'!A:C,3,0)</f>
        <v>Fevereiro</v>
      </c>
      <c r="D400" s="23">
        <v>42401</v>
      </c>
      <c r="E400" s="23" t="s">
        <v>10</v>
      </c>
      <c r="F400" s="24">
        <v>119277</v>
      </c>
    </row>
    <row r="401" spans="1:6" x14ac:dyDescent="0.25">
      <c r="A401" s="22">
        <f t="shared" si="12"/>
        <v>2016</v>
      </c>
      <c r="B401" s="22">
        <f t="shared" si="13"/>
        <v>3</v>
      </c>
      <c r="C401" s="22" t="str">
        <f>VLOOKUP(B401,'Base_nde vendas'!A:C,3,0)</f>
        <v>Março</v>
      </c>
      <c r="D401" s="23">
        <v>42430</v>
      </c>
      <c r="E401" s="23" t="s">
        <v>10</v>
      </c>
      <c r="F401" s="24">
        <v>118163</v>
      </c>
    </row>
    <row r="402" spans="1:6" x14ac:dyDescent="0.25">
      <c r="A402" s="22">
        <f t="shared" si="12"/>
        <v>2016</v>
      </c>
      <c r="B402" s="22">
        <f t="shared" si="13"/>
        <v>4</v>
      </c>
      <c r="C402" s="22" t="str">
        <f>VLOOKUP(B402,'Base_nde vendas'!A:C,3,0)</f>
        <v>Abril</v>
      </c>
      <c r="D402" s="23">
        <v>42461</v>
      </c>
      <c r="E402" s="23" t="s">
        <v>10</v>
      </c>
      <c r="F402" s="24">
        <v>117871</v>
      </c>
    </row>
    <row r="403" spans="1:6" x14ac:dyDescent="0.25">
      <c r="A403" s="22">
        <f t="shared" si="12"/>
        <v>2016</v>
      </c>
      <c r="B403" s="22">
        <f t="shared" si="13"/>
        <v>5</v>
      </c>
      <c r="C403" s="22" t="str">
        <f>VLOOKUP(B403,'Base_nde vendas'!A:C,3,0)</f>
        <v>Maio</v>
      </c>
      <c r="D403" s="23">
        <v>42491</v>
      </c>
      <c r="E403" s="23" t="s">
        <v>10</v>
      </c>
      <c r="F403" s="24">
        <v>116570</v>
      </c>
    </row>
    <row r="404" spans="1:6" x14ac:dyDescent="0.25">
      <c r="A404" s="22">
        <f t="shared" si="12"/>
        <v>2016</v>
      </c>
      <c r="B404" s="22">
        <f t="shared" si="13"/>
        <v>6</v>
      </c>
      <c r="C404" s="22" t="str">
        <f>VLOOKUP(B404,'Base_nde vendas'!A:C,3,0)</f>
        <v>Junho</v>
      </c>
      <c r="D404" s="23">
        <v>42522</v>
      </c>
      <c r="E404" s="23" t="s">
        <v>10</v>
      </c>
      <c r="F404" s="24">
        <v>116585</v>
      </c>
    </row>
    <row r="405" spans="1:6" x14ac:dyDescent="0.25">
      <c r="A405" s="22">
        <f t="shared" si="12"/>
        <v>2016</v>
      </c>
      <c r="B405" s="22">
        <f t="shared" si="13"/>
        <v>7</v>
      </c>
      <c r="C405" s="22" t="str">
        <f>VLOOKUP(B405,'Base_nde vendas'!A:C,3,0)</f>
        <v>Julho</v>
      </c>
      <c r="D405" s="23">
        <v>42552</v>
      </c>
      <c r="E405" s="23" t="s">
        <v>10</v>
      </c>
      <c r="F405" s="24">
        <v>115515</v>
      </c>
    </row>
    <row r="406" spans="1:6" x14ac:dyDescent="0.25">
      <c r="A406" s="22">
        <f t="shared" si="12"/>
        <v>2016</v>
      </c>
      <c r="B406" s="22">
        <f t="shared" si="13"/>
        <v>8</v>
      </c>
      <c r="C406" s="22" t="str">
        <f>VLOOKUP(B406,'Base_nde vendas'!A:C,3,0)</f>
        <v>Agosto</v>
      </c>
      <c r="D406" s="23">
        <v>42583</v>
      </c>
      <c r="E406" s="23" t="s">
        <v>10</v>
      </c>
      <c r="F406" s="24">
        <v>114941</v>
      </c>
    </row>
    <row r="407" spans="1:6" x14ac:dyDescent="0.25">
      <c r="A407" s="22">
        <f t="shared" si="12"/>
        <v>2016</v>
      </c>
      <c r="B407" s="22">
        <f t="shared" si="13"/>
        <v>9</v>
      </c>
      <c r="C407" s="22" t="str">
        <f>VLOOKUP(B407,'Base_nde vendas'!A:C,3,0)</f>
        <v>Setembro</v>
      </c>
      <c r="D407" s="23">
        <v>42614</v>
      </c>
      <c r="E407" s="23" t="s">
        <v>10</v>
      </c>
      <c r="F407" s="24">
        <v>113206</v>
      </c>
    </row>
    <row r="408" spans="1:6" x14ac:dyDescent="0.25">
      <c r="A408" s="22">
        <f t="shared" si="12"/>
        <v>2016</v>
      </c>
      <c r="B408" s="22">
        <f t="shared" si="13"/>
        <v>10</v>
      </c>
      <c r="C408" s="22" t="str">
        <f>VLOOKUP(B408,'Base_nde vendas'!A:C,3,0)</f>
        <v>Outubro</v>
      </c>
      <c r="D408" s="23">
        <v>42644</v>
      </c>
      <c r="E408" s="23" t="s">
        <v>10</v>
      </c>
      <c r="F408" s="24">
        <v>112052</v>
      </c>
    </row>
    <row r="409" spans="1:6" x14ac:dyDescent="0.25">
      <c r="A409" s="22">
        <f t="shared" si="12"/>
        <v>2016</v>
      </c>
      <c r="B409" s="22">
        <f t="shared" si="13"/>
        <v>11</v>
      </c>
      <c r="C409" s="22" t="str">
        <f>VLOOKUP(B409,'Base_nde vendas'!A:C,3,0)</f>
        <v>Novembro</v>
      </c>
      <c r="D409" s="23">
        <v>42675</v>
      </c>
      <c r="E409" s="23" t="s">
        <v>10</v>
      </c>
      <c r="F409" s="24">
        <v>111358</v>
      </c>
    </row>
    <row r="410" spans="1:6" x14ac:dyDescent="0.25">
      <c r="A410" s="22">
        <f t="shared" si="12"/>
        <v>2016</v>
      </c>
      <c r="B410" s="22">
        <f t="shared" si="13"/>
        <v>12</v>
      </c>
      <c r="C410" s="22" t="str">
        <f>VLOOKUP(B410,'Base_nde vendas'!A:C,3,0)</f>
        <v>Dezembro</v>
      </c>
      <c r="D410" s="23">
        <v>42705</v>
      </c>
      <c r="E410" s="23" t="s">
        <v>10</v>
      </c>
      <c r="F410" s="24">
        <v>109530</v>
      </c>
    </row>
    <row r="411" spans="1:6" x14ac:dyDescent="0.25">
      <c r="A411" s="22">
        <f t="shared" si="12"/>
        <v>2017</v>
      </c>
      <c r="B411" s="22">
        <f t="shared" si="13"/>
        <v>1</v>
      </c>
      <c r="C411" s="22" t="str">
        <f>VLOOKUP(B411,'Base_nde vendas'!A:C,3,0)</f>
        <v>Janeiro</v>
      </c>
      <c r="D411" s="23">
        <v>42736</v>
      </c>
      <c r="E411" s="23" t="s">
        <v>10</v>
      </c>
      <c r="F411" s="24">
        <v>109422</v>
      </c>
    </row>
    <row r="412" spans="1:6" x14ac:dyDescent="0.25">
      <c r="A412" s="22">
        <f t="shared" si="12"/>
        <v>2017</v>
      </c>
      <c r="B412" s="22">
        <f t="shared" si="13"/>
        <v>2</v>
      </c>
      <c r="C412" s="22" t="str">
        <f>VLOOKUP(B412,'Base_nde vendas'!A:C,3,0)</f>
        <v>Fevereiro</v>
      </c>
      <c r="D412" s="23">
        <v>42767</v>
      </c>
      <c r="E412" s="23" t="s">
        <v>10</v>
      </c>
      <c r="F412" s="24">
        <v>109674</v>
      </c>
    </row>
    <row r="413" spans="1:6" x14ac:dyDescent="0.25">
      <c r="A413" s="22">
        <f t="shared" si="12"/>
        <v>2017</v>
      </c>
      <c r="B413" s="22">
        <f t="shared" si="13"/>
        <v>3</v>
      </c>
      <c r="C413" s="22" t="str">
        <f>VLOOKUP(B413,'Base_nde vendas'!A:C,3,0)</f>
        <v>Março</v>
      </c>
      <c r="D413" s="23">
        <v>42795</v>
      </c>
      <c r="E413" s="23" t="s">
        <v>10</v>
      </c>
      <c r="F413" s="24">
        <v>108754</v>
      </c>
    </row>
    <row r="414" spans="1:6" x14ac:dyDescent="0.25">
      <c r="A414" s="22">
        <f t="shared" si="12"/>
        <v>2017</v>
      </c>
      <c r="B414" s="22">
        <f t="shared" si="13"/>
        <v>4</v>
      </c>
      <c r="C414" s="22" t="str">
        <f>VLOOKUP(B414,'Base_nde vendas'!A:C,3,0)</f>
        <v>Abril</v>
      </c>
      <c r="D414" s="23">
        <v>42826</v>
      </c>
      <c r="E414" s="23" t="s">
        <v>10</v>
      </c>
      <c r="F414" s="24">
        <v>108198</v>
      </c>
    </row>
    <row r="415" spans="1:6" x14ac:dyDescent="0.25">
      <c r="A415" s="22">
        <f t="shared" si="12"/>
        <v>2017</v>
      </c>
      <c r="B415" s="22">
        <f t="shared" si="13"/>
        <v>5</v>
      </c>
      <c r="C415" s="22" t="str">
        <f>VLOOKUP(B415,'Base_nde vendas'!A:C,3,0)</f>
        <v>Maio</v>
      </c>
      <c r="D415" s="23">
        <v>42856</v>
      </c>
      <c r="E415" s="23" t="s">
        <v>10</v>
      </c>
      <c r="F415" s="24">
        <v>108506</v>
      </c>
    </row>
    <row r="416" spans="1:6" x14ac:dyDescent="0.25">
      <c r="A416" s="22">
        <f t="shared" si="12"/>
        <v>2017</v>
      </c>
      <c r="B416" s="22">
        <f t="shared" si="13"/>
        <v>6</v>
      </c>
      <c r="C416" s="22" t="str">
        <f>VLOOKUP(B416,'Base_nde vendas'!A:C,3,0)</f>
        <v>Junho</v>
      </c>
      <c r="D416" s="23">
        <v>42887</v>
      </c>
      <c r="E416" s="23" t="s">
        <v>10</v>
      </c>
      <c r="F416" s="24">
        <v>108158</v>
      </c>
    </row>
    <row r="417" spans="1:6" x14ac:dyDescent="0.25">
      <c r="A417" s="22">
        <f t="shared" si="12"/>
        <v>2017</v>
      </c>
      <c r="B417" s="22">
        <f t="shared" si="13"/>
        <v>7</v>
      </c>
      <c r="C417" s="22" t="str">
        <f>VLOOKUP(B417,'Base_nde vendas'!A:C,3,0)</f>
        <v>Julho</v>
      </c>
      <c r="D417" s="23">
        <v>42917</v>
      </c>
      <c r="E417" s="23" t="s">
        <v>10</v>
      </c>
      <c r="F417" s="24">
        <v>108282</v>
      </c>
    </row>
    <row r="418" spans="1:6" x14ac:dyDescent="0.25">
      <c r="A418" s="22">
        <f t="shared" si="12"/>
        <v>2017</v>
      </c>
      <c r="B418" s="22">
        <f t="shared" si="13"/>
        <v>8</v>
      </c>
      <c r="C418" s="22" t="str">
        <f>VLOOKUP(B418,'Base_nde vendas'!A:C,3,0)</f>
        <v>Agosto</v>
      </c>
      <c r="D418" s="23">
        <v>42948</v>
      </c>
      <c r="E418" s="23" t="s">
        <v>10</v>
      </c>
      <c r="F418" s="24">
        <v>109156</v>
      </c>
    </row>
    <row r="419" spans="1:6" x14ac:dyDescent="0.25">
      <c r="A419" s="22">
        <f t="shared" si="12"/>
        <v>2017</v>
      </c>
      <c r="B419" s="22">
        <f t="shared" si="13"/>
        <v>9</v>
      </c>
      <c r="C419" s="22" t="str">
        <f>VLOOKUP(B419,'Base_nde vendas'!A:C,3,0)</f>
        <v>Setembro</v>
      </c>
      <c r="D419" s="23">
        <v>42979</v>
      </c>
      <c r="E419" s="23" t="s">
        <v>10</v>
      </c>
      <c r="F419" s="24">
        <v>109225</v>
      </c>
    </row>
    <row r="420" spans="1:6" x14ac:dyDescent="0.25">
      <c r="A420" s="22">
        <f t="shared" si="12"/>
        <v>2017</v>
      </c>
      <c r="B420" s="22">
        <f t="shared" si="13"/>
        <v>10</v>
      </c>
      <c r="C420" s="22" t="str">
        <f>VLOOKUP(B420,'Base_nde vendas'!A:C,3,0)</f>
        <v>Outubro</v>
      </c>
      <c r="D420" s="23">
        <v>43009</v>
      </c>
      <c r="E420" s="23" t="s">
        <v>10</v>
      </c>
      <c r="F420" s="24">
        <v>109303</v>
      </c>
    </row>
    <row r="421" spans="1:6" x14ac:dyDescent="0.25">
      <c r="A421" s="22">
        <f t="shared" si="12"/>
        <v>2017</v>
      </c>
      <c r="B421" s="22">
        <f t="shared" si="13"/>
        <v>11</v>
      </c>
      <c r="C421" s="22" t="str">
        <f>VLOOKUP(B421,'Base_nde vendas'!A:C,3,0)</f>
        <v>Novembro</v>
      </c>
      <c r="D421" s="23">
        <v>43040</v>
      </c>
      <c r="E421" s="23" t="s">
        <v>10</v>
      </c>
      <c r="F421" s="24">
        <v>109373</v>
      </c>
    </row>
    <row r="422" spans="1:6" x14ac:dyDescent="0.25">
      <c r="A422" s="22">
        <f t="shared" si="12"/>
        <v>2017</v>
      </c>
      <c r="B422" s="22">
        <f t="shared" si="13"/>
        <v>12</v>
      </c>
      <c r="C422" s="22" t="str">
        <f>VLOOKUP(B422,'Base_nde vendas'!A:C,3,0)</f>
        <v>Dezembro</v>
      </c>
      <c r="D422" s="23">
        <v>43070</v>
      </c>
      <c r="E422" s="23" t="s">
        <v>10</v>
      </c>
      <c r="F422" s="24">
        <v>109910</v>
      </c>
    </row>
    <row r="423" spans="1:6" x14ac:dyDescent="0.25">
      <c r="A423" s="22">
        <f t="shared" si="12"/>
        <v>2018</v>
      </c>
      <c r="B423" s="22">
        <f t="shared" si="13"/>
        <v>1</v>
      </c>
      <c r="C423" s="22" t="str">
        <f>VLOOKUP(B423,'Base_nde vendas'!A:C,3,0)</f>
        <v>Janeiro</v>
      </c>
      <c r="D423" s="23">
        <v>43101</v>
      </c>
      <c r="E423" s="23" t="s">
        <v>10</v>
      </c>
      <c r="F423" s="24">
        <v>110507</v>
      </c>
    </row>
    <row r="424" spans="1:6" x14ac:dyDescent="0.25">
      <c r="A424" s="22">
        <f t="shared" si="12"/>
        <v>2018</v>
      </c>
      <c r="B424" s="22">
        <f t="shared" si="13"/>
        <v>2</v>
      </c>
      <c r="C424" s="22" t="str">
        <f>VLOOKUP(B424,'Base_nde vendas'!A:C,3,0)</f>
        <v>Fevereiro</v>
      </c>
      <c r="D424" s="23">
        <v>43132</v>
      </c>
      <c r="E424" s="23" t="s">
        <v>10</v>
      </c>
      <c r="F424" s="24">
        <v>111944</v>
      </c>
    </row>
    <row r="425" spans="1:6" x14ac:dyDescent="0.25">
      <c r="A425" s="22">
        <f t="shared" si="12"/>
        <v>2018</v>
      </c>
      <c r="B425" s="22">
        <f t="shared" si="13"/>
        <v>3</v>
      </c>
      <c r="C425" s="22" t="str">
        <f>VLOOKUP(B425,'Base_nde vendas'!A:C,3,0)</f>
        <v>Março</v>
      </c>
      <c r="D425" s="23">
        <v>43160</v>
      </c>
      <c r="E425" s="23" t="s">
        <v>10</v>
      </c>
      <c r="F425" s="24">
        <v>112433</v>
      </c>
    </row>
    <row r="426" spans="1:6" x14ac:dyDescent="0.25">
      <c r="A426" s="22">
        <f t="shared" si="12"/>
        <v>2018</v>
      </c>
      <c r="B426" s="22">
        <f t="shared" si="13"/>
        <v>4</v>
      </c>
      <c r="C426" s="22" t="str">
        <f>VLOOKUP(B426,'Base_nde vendas'!A:C,3,0)</f>
        <v>Abril</v>
      </c>
      <c r="D426" s="23">
        <v>43191</v>
      </c>
      <c r="E426" s="23" t="s">
        <v>10</v>
      </c>
      <c r="F426" s="24">
        <v>112880</v>
      </c>
    </row>
    <row r="427" spans="1:6" x14ac:dyDescent="0.25">
      <c r="A427" s="22">
        <f t="shared" si="12"/>
        <v>2018</v>
      </c>
      <c r="B427" s="22">
        <f t="shared" si="13"/>
        <v>5</v>
      </c>
      <c r="C427" s="22" t="str">
        <f>VLOOKUP(B427,'Base_nde vendas'!A:C,3,0)</f>
        <v>Maio</v>
      </c>
      <c r="D427" s="23">
        <v>43221</v>
      </c>
      <c r="E427" s="23" t="s">
        <v>10</v>
      </c>
      <c r="F427" s="24">
        <v>113349</v>
      </c>
    </row>
    <row r="428" spans="1:6" x14ac:dyDescent="0.25">
      <c r="A428" s="22">
        <f t="shared" si="12"/>
        <v>2018</v>
      </c>
      <c r="B428" s="22">
        <f t="shared" si="13"/>
        <v>6</v>
      </c>
      <c r="C428" s="22" t="str">
        <f>VLOOKUP(B428,'Base_nde vendas'!A:C,3,0)</f>
        <v>Junho</v>
      </c>
      <c r="D428" s="23">
        <v>43252</v>
      </c>
      <c r="E428" s="23" t="s">
        <v>10</v>
      </c>
      <c r="F428" s="24">
        <v>112406</v>
      </c>
    </row>
    <row r="429" spans="1:6" x14ac:dyDescent="0.25">
      <c r="A429" s="22">
        <f t="shared" si="12"/>
        <v>2018</v>
      </c>
      <c r="B429" s="22">
        <f t="shared" si="13"/>
        <v>7</v>
      </c>
      <c r="C429" s="22" t="str">
        <f>VLOOKUP(B429,'Base_nde vendas'!A:C,3,0)</f>
        <v>Julho</v>
      </c>
      <c r="D429" s="23">
        <v>43282</v>
      </c>
      <c r="E429" s="23" t="s">
        <v>10</v>
      </c>
      <c r="F429" s="24">
        <v>112729</v>
      </c>
    </row>
    <row r="430" spans="1:6" x14ac:dyDescent="0.25">
      <c r="A430" s="22">
        <f t="shared" si="12"/>
        <v>2018</v>
      </c>
      <c r="B430" s="22">
        <f t="shared" si="13"/>
        <v>8</v>
      </c>
      <c r="C430" s="22" t="str">
        <f>VLOOKUP(B430,'Base_nde vendas'!A:C,3,0)</f>
        <v>Agosto</v>
      </c>
      <c r="D430" s="23">
        <v>43313</v>
      </c>
      <c r="E430" s="23" t="s">
        <v>10</v>
      </c>
      <c r="F430" s="24">
        <v>112950</v>
      </c>
    </row>
    <row r="431" spans="1:6" x14ac:dyDescent="0.25">
      <c r="A431" s="22">
        <f t="shared" si="12"/>
        <v>2018</v>
      </c>
      <c r="B431" s="22">
        <f t="shared" si="13"/>
        <v>9</v>
      </c>
      <c r="C431" s="22" t="str">
        <f>VLOOKUP(B431,'Base_nde vendas'!A:C,3,0)</f>
        <v>Setembro</v>
      </c>
      <c r="D431" s="23">
        <v>43344</v>
      </c>
      <c r="E431" s="23" t="s">
        <v>10</v>
      </c>
      <c r="F431" s="24">
        <v>112883</v>
      </c>
    </row>
    <row r="432" spans="1:6" x14ac:dyDescent="0.25">
      <c r="A432" s="22">
        <f t="shared" si="12"/>
        <v>2018</v>
      </c>
      <c r="B432" s="22">
        <f t="shared" si="13"/>
        <v>10</v>
      </c>
      <c r="C432" s="22" t="str">
        <f>VLOOKUP(B432,'Base_nde vendas'!A:C,3,0)</f>
        <v>Outubro</v>
      </c>
      <c r="D432" s="23">
        <v>43374</v>
      </c>
      <c r="E432" s="23" t="s">
        <v>10</v>
      </c>
      <c r="F432" s="24">
        <v>112089</v>
      </c>
    </row>
    <row r="433" spans="1:6" x14ac:dyDescent="0.25">
      <c r="A433" s="22">
        <f t="shared" si="12"/>
        <v>2018</v>
      </c>
      <c r="B433" s="22">
        <f t="shared" si="13"/>
        <v>11</v>
      </c>
      <c r="C433" s="22" t="str">
        <f>VLOOKUP(B433,'Base_nde vendas'!A:C,3,0)</f>
        <v>Novembro</v>
      </c>
      <c r="D433" s="23">
        <v>43405</v>
      </c>
      <c r="E433" s="23" t="s">
        <v>10</v>
      </c>
      <c r="F433" s="24">
        <v>111721</v>
      </c>
    </row>
    <row r="434" spans="1:6" x14ac:dyDescent="0.25">
      <c r="A434" s="22">
        <f t="shared" si="12"/>
        <v>2018</v>
      </c>
      <c r="B434" s="22">
        <f t="shared" si="13"/>
        <v>12</v>
      </c>
      <c r="C434" s="22" t="str">
        <f>VLOOKUP(B434,'Base_nde vendas'!A:C,3,0)</f>
        <v>Dezembro</v>
      </c>
      <c r="D434" s="23">
        <v>43435</v>
      </c>
      <c r="E434" s="23" t="s">
        <v>10</v>
      </c>
      <c r="F434" s="24">
        <v>111043</v>
      </c>
    </row>
    <row r="435" spans="1:6" x14ac:dyDescent="0.25">
      <c r="A435" s="22">
        <f t="shared" si="12"/>
        <v>2019</v>
      </c>
      <c r="B435" s="22">
        <f t="shared" si="13"/>
        <v>1</v>
      </c>
      <c r="C435" s="22" t="str">
        <f>VLOOKUP(B435,'Base_nde vendas'!A:C,3,0)</f>
        <v>Janeiro</v>
      </c>
      <c r="D435" s="23">
        <v>43466</v>
      </c>
      <c r="E435" s="23" t="s">
        <v>10</v>
      </c>
      <c r="F435" s="24">
        <v>111086</v>
      </c>
    </row>
    <row r="436" spans="1:6" x14ac:dyDescent="0.25">
      <c r="A436" s="22">
        <f t="shared" si="12"/>
        <v>2019</v>
      </c>
      <c r="B436" s="22">
        <f t="shared" si="13"/>
        <v>2</v>
      </c>
      <c r="C436" s="22" t="str">
        <f>VLOOKUP(B436,'Base_nde vendas'!A:C,3,0)</f>
        <v>Fevereiro</v>
      </c>
      <c r="D436" s="23">
        <v>43497</v>
      </c>
      <c r="E436" s="23" t="s">
        <v>10</v>
      </c>
      <c r="F436" s="24">
        <v>111442</v>
      </c>
    </row>
    <row r="437" spans="1:6" x14ac:dyDescent="0.25">
      <c r="A437" s="22">
        <f t="shared" si="12"/>
        <v>2019</v>
      </c>
      <c r="B437" s="22">
        <f t="shared" si="13"/>
        <v>3</v>
      </c>
      <c r="C437" s="22" t="str">
        <f>VLOOKUP(B437,'Base_nde vendas'!A:C,3,0)</f>
        <v>Março</v>
      </c>
      <c r="D437" s="23">
        <v>43525</v>
      </c>
      <c r="E437" s="23" t="s">
        <v>10</v>
      </c>
      <c r="F437" s="24">
        <v>110485</v>
      </c>
    </row>
    <row r="438" spans="1:6" x14ac:dyDescent="0.25">
      <c r="A438" s="22">
        <f t="shared" si="12"/>
        <v>2019</v>
      </c>
      <c r="B438" s="22">
        <f t="shared" si="13"/>
        <v>4</v>
      </c>
      <c r="C438" s="22" t="str">
        <f>VLOOKUP(B438,'Base_nde vendas'!A:C,3,0)</f>
        <v>Abril</v>
      </c>
      <c r="D438" s="23">
        <v>43556</v>
      </c>
      <c r="E438" s="23" t="s">
        <v>10</v>
      </c>
      <c r="F438" s="24">
        <v>110454</v>
      </c>
    </row>
    <row r="439" spans="1:6" x14ac:dyDescent="0.25">
      <c r="A439" s="22">
        <f t="shared" si="12"/>
        <v>2019</v>
      </c>
      <c r="B439" s="22">
        <f t="shared" si="13"/>
        <v>5</v>
      </c>
      <c r="C439" s="22" t="str">
        <f>VLOOKUP(B439,'Base_nde vendas'!A:C,3,0)</f>
        <v>Maio</v>
      </c>
      <c r="D439" s="23">
        <v>43586</v>
      </c>
      <c r="E439" s="23" t="s">
        <v>10</v>
      </c>
      <c r="F439" s="24">
        <v>110249</v>
      </c>
    </row>
    <row r="440" spans="1:6" x14ac:dyDescent="0.25">
      <c r="A440" s="22">
        <f t="shared" si="12"/>
        <v>2019</v>
      </c>
      <c r="B440" s="22">
        <f t="shared" si="13"/>
        <v>6</v>
      </c>
      <c r="C440" s="22" t="str">
        <f>VLOOKUP(B440,'Base_nde vendas'!A:C,3,0)</f>
        <v>Junho</v>
      </c>
      <c r="D440" s="23">
        <v>43617</v>
      </c>
      <c r="E440" s="23" t="s">
        <v>10</v>
      </c>
      <c r="F440" s="24">
        <v>109519</v>
      </c>
    </row>
    <row r="441" spans="1:6" x14ac:dyDescent="0.25">
      <c r="A441" s="22">
        <f t="shared" si="12"/>
        <v>2019</v>
      </c>
      <c r="B441" s="22">
        <f t="shared" si="13"/>
        <v>7</v>
      </c>
      <c r="C441" s="22" t="str">
        <f>VLOOKUP(B441,'Base_nde vendas'!A:C,3,0)</f>
        <v>Julho</v>
      </c>
      <c r="D441" s="23">
        <v>43647</v>
      </c>
      <c r="E441" s="23" t="s">
        <v>10</v>
      </c>
      <c r="F441" s="24">
        <v>108948</v>
      </c>
    </row>
    <row r="442" spans="1:6" x14ac:dyDescent="0.25">
      <c r="A442" s="22">
        <f t="shared" si="12"/>
        <v>2019</v>
      </c>
      <c r="B442" s="22">
        <f t="shared" si="13"/>
        <v>8</v>
      </c>
      <c r="C442" s="22" t="str">
        <f>VLOOKUP(B442,'Base_nde vendas'!A:C,3,0)</f>
        <v>Agosto</v>
      </c>
      <c r="D442" s="23">
        <v>43678</v>
      </c>
      <c r="E442" s="23" t="s">
        <v>10</v>
      </c>
      <c r="F442" s="24">
        <v>108451</v>
      </c>
    </row>
    <row r="443" spans="1:6" x14ac:dyDescent="0.25">
      <c r="A443" s="22">
        <f t="shared" si="12"/>
        <v>2019</v>
      </c>
      <c r="B443" s="22">
        <f t="shared" si="13"/>
        <v>9</v>
      </c>
      <c r="C443" s="22" t="str">
        <f>VLOOKUP(B443,'Base_nde vendas'!A:C,3,0)</f>
        <v>Setembro</v>
      </c>
      <c r="D443" s="23">
        <v>43709</v>
      </c>
      <c r="E443" s="23" t="s">
        <v>10</v>
      </c>
      <c r="F443" s="24">
        <v>108357</v>
      </c>
    </row>
    <row r="444" spans="1:6" x14ac:dyDescent="0.25">
      <c r="A444" s="22">
        <f t="shared" si="12"/>
        <v>2019</v>
      </c>
      <c r="B444" s="22">
        <f t="shared" si="13"/>
        <v>10</v>
      </c>
      <c r="C444" s="22" t="str">
        <f>VLOOKUP(B444,'Base_nde vendas'!A:C,3,0)</f>
        <v>Outubro</v>
      </c>
      <c r="D444" s="23">
        <v>43739</v>
      </c>
      <c r="E444" s="23" t="s">
        <v>10</v>
      </c>
      <c r="F444" s="24">
        <v>108376</v>
      </c>
    </row>
    <row r="445" spans="1:6" x14ac:dyDescent="0.25">
      <c r="A445" s="22">
        <f t="shared" si="12"/>
        <v>2019</v>
      </c>
      <c r="B445" s="22">
        <f t="shared" si="13"/>
        <v>11</v>
      </c>
      <c r="C445" s="22" t="str">
        <f>VLOOKUP(B445,'Base_nde vendas'!A:C,3,0)</f>
        <v>Novembro</v>
      </c>
      <c r="D445" s="23">
        <v>43770</v>
      </c>
      <c r="E445" s="23" t="s">
        <v>10</v>
      </c>
      <c r="F445" s="24">
        <v>107438</v>
      </c>
    </row>
    <row r="446" spans="1:6" x14ac:dyDescent="0.25">
      <c r="A446" s="22">
        <f t="shared" si="12"/>
        <v>2019</v>
      </c>
      <c r="B446" s="22">
        <f t="shared" si="13"/>
        <v>12</v>
      </c>
      <c r="C446" s="22" t="str">
        <f>VLOOKUP(B446,'Base_nde vendas'!A:C,3,0)</f>
        <v>Dezembro</v>
      </c>
      <c r="D446" s="23">
        <v>43800</v>
      </c>
      <c r="E446" s="23" t="s">
        <v>10</v>
      </c>
      <c r="F446" s="24">
        <v>106705</v>
      </c>
    </row>
    <row r="447" spans="1:6" x14ac:dyDescent="0.25">
      <c r="A447" s="22">
        <f t="shared" si="12"/>
        <v>2020</v>
      </c>
      <c r="B447" s="22">
        <f t="shared" si="13"/>
        <v>1</v>
      </c>
      <c r="C447" s="22" t="str">
        <f>VLOOKUP(B447,'Base_nde vendas'!A:C,3,0)</f>
        <v>Janeiro</v>
      </c>
      <c r="D447" s="23">
        <v>43831</v>
      </c>
      <c r="E447" s="23" t="s">
        <v>10</v>
      </c>
      <c r="F447" s="24">
        <v>107169</v>
      </c>
    </row>
    <row r="448" spans="1:6" x14ac:dyDescent="0.25">
      <c r="A448" s="22">
        <f t="shared" si="12"/>
        <v>2020</v>
      </c>
      <c r="B448" s="22">
        <f t="shared" si="13"/>
        <v>2</v>
      </c>
      <c r="C448" s="22" t="str">
        <f>VLOOKUP(B448,'Base_nde vendas'!A:C,3,0)</f>
        <v>Fevereiro</v>
      </c>
      <c r="D448" s="23">
        <v>43862</v>
      </c>
      <c r="E448" s="23" t="s">
        <v>10</v>
      </c>
      <c r="F448" s="24">
        <v>107270</v>
      </c>
    </row>
    <row r="449" spans="1:6" x14ac:dyDescent="0.25">
      <c r="A449" s="22">
        <f t="shared" si="12"/>
        <v>2020</v>
      </c>
      <c r="B449" s="22">
        <f t="shared" si="13"/>
        <v>3</v>
      </c>
      <c r="C449" s="22" t="str">
        <f>VLOOKUP(B449,'Base_nde vendas'!A:C,3,0)</f>
        <v>Março</v>
      </c>
      <c r="D449" s="23">
        <v>43891</v>
      </c>
      <c r="E449" s="23" t="s">
        <v>10</v>
      </c>
      <c r="F449" s="24">
        <v>106996</v>
      </c>
    </row>
    <row r="450" spans="1:6" x14ac:dyDescent="0.25">
      <c r="A450" s="22">
        <f t="shared" si="12"/>
        <v>2020</v>
      </c>
      <c r="B450" s="22">
        <f t="shared" si="13"/>
        <v>4</v>
      </c>
      <c r="C450" s="22" t="str">
        <f>VLOOKUP(B450,'Base_nde vendas'!A:C,3,0)</f>
        <v>Abril</v>
      </c>
      <c r="D450" s="23">
        <v>43922</v>
      </c>
      <c r="E450" s="23" t="s">
        <v>10</v>
      </c>
      <c r="F450" s="24">
        <v>106645</v>
      </c>
    </row>
    <row r="451" spans="1:6" x14ac:dyDescent="0.25">
      <c r="A451" s="22">
        <f t="shared" si="12"/>
        <v>2020</v>
      </c>
      <c r="B451" s="22">
        <f t="shared" si="13"/>
        <v>5</v>
      </c>
      <c r="C451" s="22" t="str">
        <f>VLOOKUP(B451,'Base_nde vendas'!A:C,3,0)</f>
        <v>Maio</v>
      </c>
      <c r="D451" s="23">
        <v>43952</v>
      </c>
      <c r="E451" s="23" t="s">
        <v>10</v>
      </c>
      <c r="F451" s="24">
        <v>106456</v>
      </c>
    </row>
    <row r="452" spans="1:6" x14ac:dyDescent="0.25">
      <c r="A452" s="22">
        <f t="shared" ref="A452:A494" si="14">YEAR(D452)</f>
        <v>2020</v>
      </c>
      <c r="B452" s="22">
        <f t="shared" ref="B452:B494" si="15">MONTH(D452)</f>
        <v>6</v>
      </c>
      <c r="C452" s="22" t="str">
        <f>VLOOKUP(B452,'Base_nde vendas'!A:C,3,0)</f>
        <v>Junho</v>
      </c>
      <c r="D452" s="23">
        <v>43983</v>
      </c>
      <c r="E452" s="23" t="s">
        <v>10</v>
      </c>
      <c r="F452" s="24">
        <v>105520</v>
      </c>
    </row>
    <row r="453" spans="1:6" x14ac:dyDescent="0.25">
      <c r="A453" s="22">
        <f t="shared" si="14"/>
        <v>2020</v>
      </c>
      <c r="B453" s="22">
        <f t="shared" si="15"/>
        <v>7</v>
      </c>
      <c r="C453" s="22" t="str">
        <f>VLOOKUP(B453,'Base_nde vendas'!A:C,3,0)</f>
        <v>Julho</v>
      </c>
      <c r="D453" s="23">
        <v>44013</v>
      </c>
      <c r="E453" s="23" t="s">
        <v>10</v>
      </c>
      <c r="F453" s="24">
        <v>104003</v>
      </c>
    </row>
    <row r="454" spans="1:6" x14ac:dyDescent="0.25">
      <c r="A454" s="22">
        <f t="shared" si="14"/>
        <v>2020</v>
      </c>
      <c r="B454" s="22">
        <f t="shared" si="15"/>
        <v>8</v>
      </c>
      <c r="C454" s="22" t="str">
        <f>VLOOKUP(B454,'Base_nde vendas'!A:C,3,0)</f>
        <v>Agosto</v>
      </c>
      <c r="D454" s="23">
        <v>44044</v>
      </c>
      <c r="E454" s="23" t="s">
        <v>10</v>
      </c>
      <c r="F454" s="24">
        <v>103285</v>
      </c>
    </row>
    <row r="455" spans="1:6" x14ac:dyDescent="0.25">
      <c r="A455" s="22">
        <f t="shared" si="14"/>
        <v>2020</v>
      </c>
      <c r="B455" s="22">
        <f t="shared" si="15"/>
        <v>9</v>
      </c>
      <c r="C455" s="22" t="str">
        <f>VLOOKUP(B455,'Base_nde vendas'!A:C,3,0)</f>
        <v>Setembro</v>
      </c>
      <c r="D455" s="23">
        <v>44075</v>
      </c>
      <c r="E455" s="23" t="s">
        <v>10</v>
      </c>
      <c r="F455" s="24">
        <v>103258</v>
      </c>
    </row>
    <row r="456" spans="1:6" x14ac:dyDescent="0.25">
      <c r="A456" s="22">
        <f t="shared" si="14"/>
        <v>2020</v>
      </c>
      <c r="B456" s="22">
        <f t="shared" si="15"/>
        <v>10</v>
      </c>
      <c r="C456" s="22" t="str">
        <f>VLOOKUP(B456,'Base_nde vendas'!A:C,3,0)</f>
        <v>Outubro</v>
      </c>
      <c r="D456" s="23">
        <v>44105</v>
      </c>
      <c r="E456" s="23" t="s">
        <v>10</v>
      </c>
      <c r="F456" s="24">
        <v>102358</v>
      </c>
    </row>
    <row r="457" spans="1:6" x14ac:dyDescent="0.25">
      <c r="A457" s="22">
        <f t="shared" si="14"/>
        <v>2020</v>
      </c>
      <c r="B457" s="22">
        <f t="shared" si="15"/>
        <v>11</v>
      </c>
      <c r="C457" s="22" t="str">
        <f>VLOOKUP(B457,'Base_nde vendas'!A:C,3,0)</f>
        <v>Novembro</v>
      </c>
      <c r="D457" s="23">
        <v>44136</v>
      </c>
      <c r="E457" s="23" t="s">
        <v>10</v>
      </c>
      <c r="F457" s="24">
        <v>101539</v>
      </c>
    </row>
    <row r="458" spans="1:6" x14ac:dyDescent="0.25">
      <c r="A458" s="22">
        <f t="shared" si="14"/>
        <v>2020</v>
      </c>
      <c r="B458" s="22">
        <f t="shared" si="15"/>
        <v>12</v>
      </c>
      <c r="C458" s="22" t="str">
        <f>VLOOKUP(B458,'Base_nde vendas'!A:C,3,0)</f>
        <v>Dezembro</v>
      </c>
      <c r="D458" s="23">
        <v>44166</v>
      </c>
      <c r="E458" s="23" t="s">
        <v>10</v>
      </c>
      <c r="F458" s="24">
        <v>101223</v>
      </c>
    </row>
    <row r="459" spans="1:6" x14ac:dyDescent="0.25">
      <c r="A459" s="22">
        <f t="shared" si="14"/>
        <v>2021</v>
      </c>
      <c r="B459" s="22">
        <f t="shared" si="15"/>
        <v>1</v>
      </c>
      <c r="C459" s="22" t="str">
        <f>VLOOKUP(B459,'Base_nde vendas'!A:C,3,0)</f>
        <v>Janeiro</v>
      </c>
      <c r="D459" s="23">
        <v>44197</v>
      </c>
      <c r="E459" s="23" t="s">
        <v>10</v>
      </c>
      <c r="F459" s="24">
        <v>103384</v>
      </c>
    </row>
    <row r="460" spans="1:6" x14ac:dyDescent="0.25">
      <c r="A460" s="22">
        <f t="shared" si="14"/>
        <v>2021</v>
      </c>
      <c r="B460" s="22">
        <f t="shared" si="15"/>
        <v>2</v>
      </c>
      <c r="C460" s="22" t="str">
        <f>VLOOKUP(B460,'Base_nde vendas'!A:C,3,0)</f>
        <v>Fevereiro</v>
      </c>
      <c r="D460" s="23">
        <v>44228</v>
      </c>
      <c r="E460" s="23" t="s">
        <v>10</v>
      </c>
      <c r="F460" s="24">
        <v>104658</v>
      </c>
    </row>
    <row r="461" spans="1:6" x14ac:dyDescent="0.25">
      <c r="A461" s="22">
        <f t="shared" si="14"/>
        <v>2021</v>
      </c>
      <c r="B461" s="22">
        <f t="shared" si="15"/>
        <v>3</v>
      </c>
      <c r="C461" s="22" t="str">
        <f>VLOOKUP(B461,'Base_nde vendas'!A:C,3,0)</f>
        <v>Março</v>
      </c>
      <c r="D461" s="23">
        <v>44256</v>
      </c>
      <c r="E461" s="23" t="s">
        <v>10</v>
      </c>
      <c r="F461" s="24">
        <v>104701</v>
      </c>
    </row>
    <row r="462" spans="1:6" x14ac:dyDescent="0.25">
      <c r="A462" s="22">
        <f t="shared" si="14"/>
        <v>2021</v>
      </c>
      <c r="B462" s="22">
        <f t="shared" si="15"/>
        <v>4</v>
      </c>
      <c r="C462" s="22" t="str">
        <f>VLOOKUP(B462,'Base_nde vendas'!A:C,3,0)</f>
        <v>Abril</v>
      </c>
      <c r="D462" s="23">
        <v>44287</v>
      </c>
      <c r="E462" s="23" t="s">
        <v>10</v>
      </c>
      <c r="F462" s="24">
        <v>104687</v>
      </c>
    </row>
    <row r="463" spans="1:6" x14ac:dyDescent="0.25">
      <c r="A463" s="22">
        <f t="shared" si="14"/>
        <v>2021</v>
      </c>
      <c r="B463" s="22">
        <f t="shared" si="15"/>
        <v>5</v>
      </c>
      <c r="C463" s="22" t="str">
        <f>VLOOKUP(B463,'Base_nde vendas'!A:C,3,0)</f>
        <v>Maio</v>
      </c>
      <c r="D463" s="23">
        <v>44317</v>
      </c>
      <c r="E463" s="23" t="s">
        <v>10</v>
      </c>
      <c r="F463" s="24">
        <v>104082</v>
      </c>
    </row>
    <row r="464" spans="1:6" x14ac:dyDescent="0.25">
      <c r="A464" s="22">
        <f t="shared" si="14"/>
        <v>2021</v>
      </c>
      <c r="B464" s="22">
        <f t="shared" si="15"/>
        <v>6</v>
      </c>
      <c r="C464" s="22" t="str">
        <f>VLOOKUP(B464,'Base_nde vendas'!A:C,3,0)</f>
        <v>Junho</v>
      </c>
      <c r="D464" s="23">
        <v>44348</v>
      </c>
      <c r="E464" s="23" t="s">
        <v>10</v>
      </c>
      <c r="F464" s="24">
        <v>102732</v>
      </c>
    </row>
    <row r="465" spans="1:6" x14ac:dyDescent="0.25">
      <c r="A465" s="22">
        <f t="shared" si="14"/>
        <v>2021</v>
      </c>
      <c r="B465" s="22">
        <f t="shared" si="15"/>
        <v>7</v>
      </c>
      <c r="C465" s="22" t="str">
        <f>VLOOKUP(B465,'Base_nde vendas'!A:C,3,0)</f>
        <v>Julho</v>
      </c>
      <c r="D465" s="23">
        <v>44378</v>
      </c>
      <c r="E465" s="23" t="s">
        <v>10</v>
      </c>
      <c r="F465" s="24">
        <v>102740</v>
      </c>
    </row>
    <row r="466" spans="1:6" x14ac:dyDescent="0.25">
      <c r="A466" s="22">
        <f t="shared" si="14"/>
        <v>2021</v>
      </c>
      <c r="B466" s="22">
        <f t="shared" si="15"/>
        <v>8</v>
      </c>
      <c r="C466" s="22" t="str">
        <f>VLOOKUP(B466,'Base_nde vendas'!A:C,3,0)</f>
        <v>Agosto</v>
      </c>
      <c r="D466" s="23">
        <v>44409</v>
      </c>
      <c r="E466" s="23" t="s">
        <v>10</v>
      </c>
      <c r="F466" s="24">
        <v>103017</v>
      </c>
    </row>
    <row r="467" spans="1:6" x14ac:dyDescent="0.25">
      <c r="A467" s="22">
        <f t="shared" si="14"/>
        <v>2021</v>
      </c>
      <c r="B467" s="22">
        <f t="shared" si="15"/>
        <v>9</v>
      </c>
      <c r="C467" s="22" t="str">
        <f>VLOOKUP(B467,'Base_nde vendas'!A:C,3,0)</f>
        <v>Setembro</v>
      </c>
      <c r="D467" s="23">
        <v>44440</v>
      </c>
      <c r="E467" s="23" t="s">
        <v>10</v>
      </c>
      <c r="F467" s="24">
        <v>102963</v>
      </c>
    </row>
    <row r="468" spans="1:6" x14ac:dyDescent="0.25">
      <c r="A468" s="22">
        <f t="shared" si="14"/>
        <v>2021</v>
      </c>
      <c r="B468" s="22">
        <f t="shared" si="15"/>
        <v>10</v>
      </c>
      <c r="C468" s="22" t="str">
        <f>VLOOKUP(B468,'Base_nde vendas'!A:C,3,0)</f>
        <v>Outubro</v>
      </c>
      <c r="D468" s="23">
        <v>44470</v>
      </c>
      <c r="E468" s="23" t="s">
        <v>10</v>
      </c>
      <c r="F468" s="24">
        <v>102625</v>
      </c>
    </row>
    <row r="469" spans="1:6" x14ac:dyDescent="0.25">
      <c r="A469" s="22">
        <f t="shared" si="14"/>
        <v>2021</v>
      </c>
      <c r="B469" s="22">
        <f t="shared" si="15"/>
        <v>11</v>
      </c>
      <c r="C469" s="22" t="str">
        <f>VLOOKUP(B469,'Base_nde vendas'!A:C,3,0)</f>
        <v>Novembro</v>
      </c>
      <c r="D469" s="23">
        <v>44501</v>
      </c>
      <c r="E469" s="23" t="s">
        <v>10</v>
      </c>
      <c r="F469" s="24">
        <v>102583</v>
      </c>
    </row>
    <row r="470" spans="1:6" x14ac:dyDescent="0.25">
      <c r="A470" s="22">
        <f t="shared" si="14"/>
        <v>2021</v>
      </c>
      <c r="B470" s="22">
        <f t="shared" si="15"/>
        <v>12</v>
      </c>
      <c r="C470" s="22" t="str">
        <f>VLOOKUP(B470,'Base_nde vendas'!A:C,3,0)</f>
        <v>Dezembro</v>
      </c>
      <c r="D470" s="23">
        <v>44531</v>
      </c>
      <c r="E470" s="23" t="s">
        <v>10</v>
      </c>
      <c r="F470" s="24">
        <v>101050</v>
      </c>
    </row>
    <row r="471" spans="1:6" x14ac:dyDescent="0.25">
      <c r="A471" s="22">
        <f t="shared" si="14"/>
        <v>2022</v>
      </c>
      <c r="B471" s="22">
        <f t="shared" si="15"/>
        <v>1</v>
      </c>
      <c r="C471" s="22" t="str">
        <f>VLOOKUP(B471,'Base_nde vendas'!A:C,3,0)</f>
        <v>Janeiro</v>
      </c>
      <c r="D471" s="23">
        <v>44562</v>
      </c>
      <c r="E471" s="23" t="s">
        <v>10</v>
      </c>
      <c r="F471" s="24">
        <v>100780</v>
      </c>
    </row>
    <row r="472" spans="1:6" x14ac:dyDescent="0.25">
      <c r="A472" s="22">
        <f t="shared" si="14"/>
        <v>2022</v>
      </c>
      <c r="B472" s="22">
        <f t="shared" si="15"/>
        <v>2</v>
      </c>
      <c r="C472" s="22" t="str">
        <f>VLOOKUP(B472,'Base_nde vendas'!A:C,3,0)</f>
        <v>Fevereiro</v>
      </c>
      <c r="D472" s="23">
        <v>44593</v>
      </c>
      <c r="E472" s="23" t="s">
        <v>10</v>
      </c>
      <c r="F472" s="24">
        <v>100775</v>
      </c>
    </row>
    <row r="473" spans="1:6" x14ac:dyDescent="0.25">
      <c r="A473" s="22">
        <f t="shared" si="14"/>
        <v>2022</v>
      </c>
      <c r="B473" s="22">
        <f t="shared" si="15"/>
        <v>3</v>
      </c>
      <c r="C473" s="22" t="str">
        <f>VLOOKUP(B473,'Base_nde vendas'!A:C,3,0)</f>
        <v>Março</v>
      </c>
      <c r="D473" s="23">
        <v>44621</v>
      </c>
      <c r="E473" s="23" t="s">
        <v>10</v>
      </c>
      <c r="F473" s="24">
        <v>101205</v>
      </c>
    </row>
    <row r="474" spans="1:6" x14ac:dyDescent="0.25">
      <c r="A474" s="22">
        <f t="shared" si="14"/>
        <v>2022</v>
      </c>
      <c r="B474" s="22">
        <f t="shared" si="15"/>
        <v>4</v>
      </c>
      <c r="C474" s="22" t="str">
        <f>VLOOKUP(B474,'Base_nde vendas'!A:C,3,0)</f>
        <v>Abril</v>
      </c>
      <c r="D474" s="23">
        <v>44652</v>
      </c>
      <c r="E474" s="23" t="s">
        <v>10</v>
      </c>
      <c r="F474" s="24">
        <v>101181</v>
      </c>
    </row>
    <row r="475" spans="1:6" x14ac:dyDescent="0.25">
      <c r="A475" s="22">
        <f t="shared" si="14"/>
        <v>2022</v>
      </c>
      <c r="B475" s="22">
        <f t="shared" si="15"/>
        <v>5</v>
      </c>
      <c r="C475" s="22" t="str">
        <f>VLOOKUP(B475,'Base_nde vendas'!A:C,3,0)</f>
        <v>Maio</v>
      </c>
      <c r="D475" s="23">
        <v>44682</v>
      </c>
      <c r="E475" s="23" t="s">
        <v>10</v>
      </c>
      <c r="F475" s="24">
        <v>101278</v>
      </c>
    </row>
    <row r="476" spans="1:6" x14ac:dyDescent="0.25">
      <c r="A476" s="22">
        <f t="shared" si="14"/>
        <v>2022</v>
      </c>
      <c r="B476" s="22">
        <f t="shared" si="15"/>
        <v>6</v>
      </c>
      <c r="C476" s="22" t="str">
        <f>VLOOKUP(B476,'Base_nde vendas'!A:C,3,0)</f>
        <v>Junho</v>
      </c>
      <c r="D476" s="23">
        <v>44713</v>
      </c>
      <c r="E476" s="23" t="s">
        <v>10</v>
      </c>
      <c r="F476" s="24">
        <v>101983</v>
      </c>
    </row>
    <row r="477" spans="1:6" x14ac:dyDescent="0.25">
      <c r="A477" s="22">
        <f t="shared" si="14"/>
        <v>2022</v>
      </c>
      <c r="B477" s="22">
        <f t="shared" si="15"/>
        <v>7</v>
      </c>
      <c r="C477" s="22" t="str">
        <f>VLOOKUP(B477,'Base_nde vendas'!A:C,3,0)</f>
        <v>Julho</v>
      </c>
      <c r="D477" s="23">
        <v>44743</v>
      </c>
      <c r="E477" s="23" t="s">
        <v>10</v>
      </c>
      <c r="F477" s="24">
        <v>103340</v>
      </c>
    </row>
    <row r="478" spans="1:6" x14ac:dyDescent="0.25">
      <c r="A478" s="22">
        <f t="shared" si="14"/>
        <v>2022</v>
      </c>
      <c r="B478" s="22">
        <f t="shared" si="15"/>
        <v>8</v>
      </c>
      <c r="C478" s="22" t="str">
        <f>VLOOKUP(B478,'Base_nde vendas'!A:C,3,0)</f>
        <v>Agosto</v>
      </c>
      <c r="D478" s="23">
        <v>44774</v>
      </c>
      <c r="E478" s="23" t="s">
        <v>10</v>
      </c>
      <c r="F478" s="24">
        <v>103595</v>
      </c>
    </row>
    <row r="479" spans="1:6" x14ac:dyDescent="0.25">
      <c r="A479" s="22">
        <f t="shared" si="14"/>
        <v>2022</v>
      </c>
      <c r="B479" s="22">
        <f t="shared" si="15"/>
        <v>9</v>
      </c>
      <c r="C479" s="22" t="str">
        <f>VLOOKUP(B479,'Base_nde vendas'!A:C,3,0)</f>
        <v>Setembro</v>
      </c>
      <c r="D479" s="23">
        <v>44805</v>
      </c>
      <c r="E479" s="23" t="s">
        <v>10</v>
      </c>
      <c r="F479" s="24">
        <v>104040</v>
      </c>
    </row>
    <row r="480" spans="1:6" x14ac:dyDescent="0.25">
      <c r="A480" s="22">
        <f t="shared" si="14"/>
        <v>2022</v>
      </c>
      <c r="B480" s="22">
        <f t="shared" si="15"/>
        <v>10</v>
      </c>
      <c r="C480" s="22" t="str">
        <f>VLOOKUP(B480,'Base_nde vendas'!A:C,3,0)</f>
        <v>Outubro</v>
      </c>
      <c r="D480" s="23">
        <v>44835</v>
      </c>
      <c r="E480" s="23" t="s">
        <v>10</v>
      </c>
      <c r="F480" s="24">
        <v>103793</v>
      </c>
    </row>
    <row r="481" spans="1:6" x14ac:dyDescent="0.25">
      <c r="A481" s="22">
        <f t="shared" si="14"/>
        <v>2022</v>
      </c>
      <c r="B481" s="22">
        <f t="shared" si="15"/>
        <v>11</v>
      </c>
      <c r="C481" s="22" t="str">
        <f>VLOOKUP(B481,'Base_nde vendas'!A:C,3,0)</f>
        <v>Novembro</v>
      </c>
      <c r="D481" s="23">
        <v>44866</v>
      </c>
      <c r="E481" s="23" t="s">
        <v>10</v>
      </c>
      <c r="F481" s="24">
        <v>103968</v>
      </c>
    </row>
    <row r="482" spans="1:6" x14ac:dyDescent="0.25">
      <c r="A482" s="22">
        <f t="shared" si="14"/>
        <v>2022</v>
      </c>
      <c r="B482" s="22">
        <f t="shared" si="15"/>
        <v>12</v>
      </c>
      <c r="C482" s="22" t="str">
        <f>VLOOKUP(B482,'Base_nde vendas'!A:C,3,0)</f>
        <v>Dezembro</v>
      </c>
      <c r="D482" s="23">
        <v>44896</v>
      </c>
      <c r="E482" s="23" t="s">
        <v>10</v>
      </c>
      <c r="F482" s="24">
        <v>101889</v>
      </c>
    </row>
    <row r="483" spans="1:6" x14ac:dyDescent="0.25">
      <c r="A483" s="22">
        <f t="shared" si="14"/>
        <v>2023</v>
      </c>
      <c r="B483" s="22">
        <f t="shared" si="15"/>
        <v>1</v>
      </c>
      <c r="C483" s="22" t="str">
        <f>VLOOKUP(B483,'Base_nde vendas'!A:C,3,0)</f>
        <v>Janeiro</v>
      </c>
      <c r="D483" s="23">
        <v>44927</v>
      </c>
      <c r="E483" s="23" t="s">
        <v>10</v>
      </c>
      <c r="F483" s="24">
        <v>102119</v>
      </c>
    </row>
    <row r="484" spans="1:6" x14ac:dyDescent="0.25">
      <c r="A484" s="22">
        <f t="shared" si="14"/>
        <v>2023</v>
      </c>
      <c r="B484" s="22">
        <f t="shared" si="15"/>
        <v>2</v>
      </c>
      <c r="C484" s="22" t="str">
        <f>VLOOKUP(B484,'Base_nde vendas'!A:C,3,0)</f>
        <v>Fevereiro</v>
      </c>
      <c r="D484" s="23">
        <v>44958</v>
      </c>
      <c r="E484" s="23" t="s">
        <v>10</v>
      </c>
      <c r="F484" s="24">
        <v>101915</v>
      </c>
    </row>
    <row r="485" spans="1:6" x14ac:dyDescent="0.25">
      <c r="A485" s="22">
        <f t="shared" si="14"/>
        <v>2023</v>
      </c>
      <c r="B485" s="22">
        <f t="shared" si="15"/>
        <v>3</v>
      </c>
      <c r="C485" s="22" t="str">
        <f>VLOOKUP(B485,'Base_nde vendas'!A:C,3,0)</f>
        <v>Março</v>
      </c>
      <c r="D485" s="23">
        <v>44986</v>
      </c>
      <c r="E485" s="23" t="s">
        <v>10</v>
      </c>
      <c r="F485" s="24">
        <v>101607</v>
      </c>
    </row>
    <row r="486" spans="1:6" x14ac:dyDescent="0.25">
      <c r="A486" s="22">
        <f t="shared" si="14"/>
        <v>2023</v>
      </c>
      <c r="B486" s="22">
        <f t="shared" si="15"/>
        <v>4</v>
      </c>
      <c r="C486" s="22" t="str">
        <f>VLOOKUP(B486,'Base_nde vendas'!A:C,3,0)</f>
        <v>Abril</v>
      </c>
      <c r="D486" s="23">
        <v>45017</v>
      </c>
      <c r="E486" s="23" t="s">
        <v>10</v>
      </c>
      <c r="F486" s="24">
        <v>101226</v>
      </c>
    </row>
    <row r="487" spans="1:6" x14ac:dyDescent="0.25">
      <c r="A487" s="22">
        <f t="shared" si="14"/>
        <v>2023</v>
      </c>
      <c r="B487" s="22">
        <f t="shared" si="15"/>
        <v>5</v>
      </c>
      <c r="C487" s="22" t="str">
        <f>VLOOKUP(B487,'Base_nde vendas'!A:C,3,0)</f>
        <v>Maio</v>
      </c>
      <c r="D487" s="23">
        <v>45047</v>
      </c>
      <c r="E487" s="23" t="s">
        <v>10</v>
      </c>
      <c r="F487" s="24">
        <v>100181</v>
      </c>
    </row>
    <row r="488" spans="1:6" x14ac:dyDescent="0.25">
      <c r="A488" s="22">
        <f t="shared" si="14"/>
        <v>2023</v>
      </c>
      <c r="B488" s="22">
        <f t="shared" si="15"/>
        <v>6</v>
      </c>
      <c r="C488" s="22" t="str">
        <f>VLOOKUP(B488,'Base_nde vendas'!A:C,3,0)</f>
        <v>Junho</v>
      </c>
      <c r="D488" s="23">
        <v>45078</v>
      </c>
      <c r="E488" s="23" t="s">
        <v>10</v>
      </c>
      <c r="F488" s="24">
        <v>99676</v>
      </c>
    </row>
    <row r="489" spans="1:6" x14ac:dyDescent="0.25">
      <c r="A489" s="22">
        <f t="shared" si="14"/>
        <v>2023</v>
      </c>
      <c r="B489" s="22">
        <f t="shared" si="15"/>
        <v>7</v>
      </c>
      <c r="C489" s="22" t="str">
        <f>VLOOKUP(B489,'Base_nde vendas'!A:C,3,0)</f>
        <v>Julho</v>
      </c>
      <c r="D489" s="23">
        <v>45108</v>
      </c>
      <c r="E489" s="23" t="s">
        <v>10</v>
      </c>
      <c r="F489" s="24">
        <v>99579</v>
      </c>
    </row>
    <row r="490" spans="1:6" x14ac:dyDescent="0.25">
      <c r="A490" s="22">
        <f t="shared" si="14"/>
        <v>2023</v>
      </c>
      <c r="B490" s="22">
        <f t="shared" si="15"/>
        <v>8</v>
      </c>
      <c r="C490" s="22" t="str">
        <f>VLOOKUP(B490,'Base_nde vendas'!A:C,3,0)</f>
        <v>Agosto</v>
      </c>
      <c r="D490" s="23">
        <v>45139</v>
      </c>
      <c r="E490" s="23" t="s">
        <v>10</v>
      </c>
      <c r="F490" s="24">
        <v>100126</v>
      </c>
    </row>
    <row r="491" spans="1:6" x14ac:dyDescent="0.25">
      <c r="A491" s="22">
        <f t="shared" si="14"/>
        <v>2023</v>
      </c>
      <c r="B491" s="22">
        <f t="shared" si="15"/>
        <v>9</v>
      </c>
      <c r="C491" s="22" t="str">
        <f>VLOOKUP(B491,'Base_nde vendas'!A:C,3,0)</f>
        <v>Setembro</v>
      </c>
      <c r="D491" s="23">
        <v>45170</v>
      </c>
      <c r="E491" s="23" t="s">
        <v>10</v>
      </c>
      <c r="F491" s="24">
        <v>100566</v>
      </c>
    </row>
    <row r="492" spans="1:6" x14ac:dyDescent="0.25">
      <c r="A492" s="22">
        <f t="shared" si="14"/>
        <v>2023</v>
      </c>
      <c r="B492" s="22">
        <f t="shared" si="15"/>
        <v>10</v>
      </c>
      <c r="C492" s="22" t="str">
        <f>VLOOKUP(B492,'Base_nde vendas'!A:C,3,0)</f>
        <v>Outubro</v>
      </c>
      <c r="D492" s="23">
        <v>45200</v>
      </c>
      <c r="E492" s="23" t="s">
        <v>10</v>
      </c>
      <c r="F492" s="24">
        <v>100642</v>
      </c>
    </row>
    <row r="493" spans="1:6" x14ac:dyDescent="0.25">
      <c r="A493" s="22">
        <f t="shared" si="14"/>
        <v>2023</v>
      </c>
      <c r="B493" s="22">
        <f t="shared" si="15"/>
        <v>11</v>
      </c>
      <c r="C493" s="22" t="str">
        <f>VLOOKUP(B493,'Base_nde vendas'!A:C,3,0)</f>
        <v>Novembro</v>
      </c>
      <c r="D493" s="23">
        <v>45231</v>
      </c>
      <c r="E493" s="23" t="s">
        <v>10</v>
      </c>
      <c r="F493" s="24">
        <v>101172</v>
      </c>
    </row>
    <row r="494" spans="1:6" x14ac:dyDescent="0.25">
      <c r="A494" s="22">
        <f t="shared" si="14"/>
        <v>2023</v>
      </c>
      <c r="B494" s="22">
        <f t="shared" si="15"/>
        <v>12</v>
      </c>
      <c r="C494" s="22" t="str">
        <f>VLOOKUP(B494,'Base_nde vendas'!A:C,3,0)</f>
        <v>Dezembro</v>
      </c>
      <c r="D494" s="23">
        <v>45261</v>
      </c>
      <c r="E494" s="23" t="s">
        <v>10</v>
      </c>
      <c r="F494" s="24">
        <v>98933</v>
      </c>
    </row>
    <row r="495" spans="1:6" x14ac:dyDescent="0.25">
      <c r="A495" s="22">
        <f t="shared" ref="A495:A518" si="16">YEAR(D495)</f>
        <v>2024</v>
      </c>
      <c r="B495" s="22">
        <f t="shared" ref="B495:B518" si="17">MONTH(D495)</f>
        <v>1</v>
      </c>
      <c r="C495" s="22" t="str">
        <f>VLOOKUP(B495,'Base_nde vendas'!A:C,3,0)</f>
        <v>Janeiro</v>
      </c>
      <c r="D495" s="23">
        <v>45292</v>
      </c>
      <c r="E495" s="23" t="s">
        <v>10</v>
      </c>
      <c r="F495" s="24">
        <v>99883</v>
      </c>
    </row>
    <row r="496" spans="1:6" x14ac:dyDescent="0.25">
      <c r="A496" s="22">
        <f t="shared" si="16"/>
        <v>2024</v>
      </c>
      <c r="B496" s="22">
        <f t="shared" si="17"/>
        <v>2</v>
      </c>
      <c r="C496" s="22" t="str">
        <f>VLOOKUP(B496,'Base_nde vendas'!A:C,3,0)</f>
        <v>Fevereiro</v>
      </c>
      <c r="D496" s="23">
        <v>45323</v>
      </c>
      <c r="E496" s="23" t="s">
        <v>10</v>
      </c>
      <c r="F496" s="24">
        <v>100666</v>
      </c>
    </row>
    <row r="497" spans="1:6" x14ac:dyDescent="0.25">
      <c r="A497" s="22">
        <f t="shared" si="16"/>
        <v>2024</v>
      </c>
      <c r="B497" s="22">
        <f t="shared" si="17"/>
        <v>3</v>
      </c>
      <c r="C497" s="22" t="str">
        <f>VLOOKUP(B497,'Base_nde vendas'!A:C,3,0)</f>
        <v>Março</v>
      </c>
      <c r="D497" s="23">
        <v>45352</v>
      </c>
      <c r="E497" s="23" t="s">
        <v>10</v>
      </c>
      <c r="F497" s="24">
        <v>101404</v>
      </c>
    </row>
    <row r="498" spans="1:6" x14ac:dyDescent="0.25">
      <c r="A498" s="22">
        <f t="shared" si="16"/>
        <v>2024</v>
      </c>
      <c r="B498" s="22">
        <f t="shared" si="17"/>
        <v>4</v>
      </c>
      <c r="C498" s="22" t="str">
        <f>VLOOKUP(B498,'Base_nde vendas'!A:C,3,0)</f>
        <v>Abril</v>
      </c>
      <c r="D498" s="23">
        <v>45383</v>
      </c>
      <c r="E498" s="23" t="s">
        <v>10</v>
      </c>
      <c r="F498" s="24">
        <v>102005</v>
      </c>
    </row>
    <row r="499" spans="1:6" x14ac:dyDescent="0.25">
      <c r="A499" s="22">
        <f t="shared" si="16"/>
        <v>2024</v>
      </c>
      <c r="B499" s="22">
        <f t="shared" si="17"/>
        <v>5</v>
      </c>
      <c r="C499" s="22" t="str">
        <f>VLOOKUP(B499,'Base_nde vendas'!A:C,3,0)</f>
        <v>Maio</v>
      </c>
      <c r="D499" s="23">
        <v>45413</v>
      </c>
      <c r="E499" s="23" t="s">
        <v>10</v>
      </c>
      <c r="F499" s="24">
        <v>103299</v>
      </c>
    </row>
    <row r="500" spans="1:6" x14ac:dyDescent="0.25">
      <c r="A500" s="22">
        <f t="shared" si="16"/>
        <v>2024</v>
      </c>
      <c r="B500" s="22">
        <f t="shared" si="17"/>
        <v>6</v>
      </c>
      <c r="C500" s="22" t="str">
        <f>VLOOKUP(B500,'Base_nde vendas'!A:C,3,0)</f>
        <v>Junho</v>
      </c>
      <c r="D500" s="23">
        <v>45444</v>
      </c>
      <c r="E500" s="23" t="s">
        <v>10</v>
      </c>
      <c r="F500" s="24">
        <v>104021</v>
      </c>
    </row>
    <row r="501" spans="1:6" x14ac:dyDescent="0.25">
      <c r="A501" s="22">
        <f t="shared" si="16"/>
        <v>2024</v>
      </c>
      <c r="B501" s="22">
        <f t="shared" si="17"/>
        <v>7</v>
      </c>
      <c r="C501" s="22" t="str">
        <f>VLOOKUP(B501,'Base_nde vendas'!A:C,3,0)</f>
        <v>Julho</v>
      </c>
      <c r="D501" s="23">
        <v>45474</v>
      </c>
      <c r="E501" s="23" t="s">
        <v>10</v>
      </c>
      <c r="F501" s="24">
        <v>104566</v>
      </c>
    </row>
    <row r="502" spans="1:6" x14ac:dyDescent="0.25">
      <c r="A502" s="22">
        <f t="shared" si="16"/>
        <v>2024</v>
      </c>
      <c r="B502" s="22">
        <f t="shared" si="17"/>
        <v>8</v>
      </c>
      <c r="C502" s="22" t="str">
        <f>VLOOKUP(B502,'Base_nde vendas'!A:C,3,0)</f>
        <v>Agosto</v>
      </c>
      <c r="D502" s="23">
        <v>45505</v>
      </c>
      <c r="E502" s="23" t="s">
        <v>10</v>
      </c>
      <c r="F502" s="24">
        <v>105771</v>
      </c>
    </row>
    <row r="503" spans="1:6" x14ac:dyDescent="0.25">
      <c r="A503" s="22">
        <f t="shared" si="16"/>
        <v>2024</v>
      </c>
      <c r="B503" s="22">
        <f t="shared" si="17"/>
        <v>9</v>
      </c>
      <c r="C503" s="22" t="str">
        <f>VLOOKUP(B503,'Base_nde vendas'!A:C,3,0)</f>
        <v>Setembro</v>
      </c>
      <c r="D503" s="23">
        <v>45536</v>
      </c>
      <c r="E503" s="23" t="s">
        <v>10</v>
      </c>
      <c r="F503" s="24">
        <v>106371</v>
      </c>
    </row>
    <row r="504" spans="1:6" x14ac:dyDescent="0.25">
      <c r="A504" s="22">
        <f t="shared" si="16"/>
        <v>2024</v>
      </c>
      <c r="B504" s="22">
        <f t="shared" si="17"/>
        <v>10</v>
      </c>
      <c r="C504" s="22" t="str">
        <f>VLOOKUP(B504,'Base_nde vendas'!A:C,3,0)</f>
        <v>Outubro</v>
      </c>
      <c r="D504" s="23">
        <v>45566</v>
      </c>
      <c r="E504" s="23" t="s">
        <v>10</v>
      </c>
      <c r="F504" s="24">
        <v>107338</v>
      </c>
    </row>
    <row r="505" spans="1:6" x14ac:dyDescent="0.25">
      <c r="A505" s="22">
        <f t="shared" si="16"/>
        <v>2024</v>
      </c>
      <c r="B505" s="22">
        <f t="shared" si="17"/>
        <v>11</v>
      </c>
      <c r="C505" s="22" t="str">
        <f>VLOOKUP(B505,'Base_nde vendas'!A:C,3,0)</f>
        <v>Novembro</v>
      </c>
      <c r="D505" s="23">
        <v>45597</v>
      </c>
      <c r="E505" s="23" t="s">
        <v>10</v>
      </c>
      <c r="F505" s="24">
        <v>108050</v>
      </c>
    </row>
    <row r="506" spans="1:6" x14ac:dyDescent="0.25">
      <c r="A506" s="22">
        <f t="shared" si="16"/>
        <v>2024</v>
      </c>
      <c r="B506" s="22">
        <f t="shared" si="17"/>
        <v>12</v>
      </c>
      <c r="C506" s="22" t="str">
        <f>VLOOKUP(B506,'Base_nde vendas'!A:C,3,0)</f>
        <v>Dezembro</v>
      </c>
      <c r="D506" s="23">
        <v>45627</v>
      </c>
      <c r="E506" s="23" t="s">
        <v>10</v>
      </c>
      <c r="F506" s="24">
        <v>107173</v>
      </c>
    </row>
    <row r="507" spans="1:6" x14ac:dyDescent="0.25">
      <c r="A507" s="22">
        <f t="shared" si="16"/>
        <v>2025</v>
      </c>
      <c r="B507" s="22">
        <f t="shared" si="17"/>
        <v>1</v>
      </c>
      <c r="C507" s="22" t="str">
        <f>VLOOKUP(B507,'Base_nde vendas'!A:C,3,0)</f>
        <v>Janeiro</v>
      </c>
      <c r="D507" s="23">
        <v>45658</v>
      </c>
      <c r="E507" s="23" t="s">
        <v>10</v>
      </c>
      <c r="F507" s="24">
        <v>108197</v>
      </c>
    </row>
    <row r="508" spans="1:6" x14ac:dyDescent="0.25">
      <c r="A508" s="22">
        <f t="shared" si="16"/>
        <v>2025</v>
      </c>
      <c r="B508" s="22">
        <f t="shared" si="17"/>
        <v>2</v>
      </c>
      <c r="C508" s="22" t="str">
        <f>VLOOKUP(B508,'Base_nde vendas'!A:C,3,0)</f>
        <v>Fevereiro</v>
      </c>
      <c r="D508" s="23">
        <v>45689</v>
      </c>
      <c r="E508" s="23" t="s">
        <v>10</v>
      </c>
      <c r="F508" s="24">
        <v>108725</v>
      </c>
    </row>
    <row r="509" spans="1:6" x14ac:dyDescent="0.25">
      <c r="A509" s="22">
        <f t="shared" si="16"/>
        <v>2025</v>
      </c>
      <c r="B509" s="22">
        <f t="shared" si="17"/>
        <v>3</v>
      </c>
      <c r="C509" s="22" t="str">
        <f>VLOOKUP(B509,'Base_nde vendas'!A:C,3,0)</f>
        <v>Março</v>
      </c>
      <c r="D509" s="23">
        <v>45717</v>
      </c>
      <c r="E509" s="23" t="s">
        <v>10</v>
      </c>
      <c r="F509" s="24">
        <v>109491</v>
      </c>
    </row>
    <row r="510" spans="1:6" x14ac:dyDescent="0.25">
      <c r="A510" s="22">
        <f t="shared" si="16"/>
        <v>2025</v>
      </c>
      <c r="B510" s="22">
        <f t="shared" si="17"/>
        <v>4</v>
      </c>
      <c r="C510" s="22" t="str">
        <f>VLOOKUP(B510,'Base_nde vendas'!A:C,3,0)</f>
        <v>Abril</v>
      </c>
      <c r="D510" s="23">
        <v>45748</v>
      </c>
      <c r="E510" s="23" t="s">
        <v>10</v>
      </c>
      <c r="F510" s="24">
        <v>0</v>
      </c>
    </row>
    <row r="511" spans="1:6" x14ac:dyDescent="0.25">
      <c r="A511" s="22">
        <f t="shared" si="16"/>
        <v>2025</v>
      </c>
      <c r="B511" s="22">
        <f t="shared" si="17"/>
        <v>5</v>
      </c>
      <c r="C511" s="22" t="str">
        <f>VLOOKUP(B511,'Base_nde vendas'!A:C,3,0)</f>
        <v>Maio</v>
      </c>
      <c r="D511" s="23">
        <v>45778</v>
      </c>
      <c r="E511" s="23" t="s">
        <v>10</v>
      </c>
      <c r="F511" s="24">
        <v>0</v>
      </c>
    </row>
    <row r="512" spans="1:6" x14ac:dyDescent="0.25">
      <c r="A512" s="22">
        <f t="shared" si="16"/>
        <v>2025</v>
      </c>
      <c r="B512" s="22">
        <f t="shared" si="17"/>
        <v>6</v>
      </c>
      <c r="C512" s="22" t="str">
        <f>VLOOKUP(B512,'Base_nde vendas'!A:C,3,0)</f>
        <v>Junho</v>
      </c>
      <c r="D512" s="23">
        <v>45809</v>
      </c>
      <c r="E512" s="23" t="s">
        <v>10</v>
      </c>
      <c r="F512" s="24">
        <v>0</v>
      </c>
    </row>
    <row r="513" spans="1:6" x14ac:dyDescent="0.25">
      <c r="A513" s="22">
        <f t="shared" si="16"/>
        <v>2025</v>
      </c>
      <c r="B513" s="22">
        <f t="shared" si="17"/>
        <v>7</v>
      </c>
      <c r="C513" s="22" t="str">
        <f>VLOOKUP(B513,'Base_nde vendas'!A:C,3,0)</f>
        <v>Julho</v>
      </c>
      <c r="D513" s="23">
        <v>45839</v>
      </c>
      <c r="E513" s="23" t="s">
        <v>10</v>
      </c>
      <c r="F513" s="24">
        <v>0</v>
      </c>
    </row>
    <row r="514" spans="1:6" x14ac:dyDescent="0.25">
      <c r="A514" s="22">
        <f t="shared" si="16"/>
        <v>2025</v>
      </c>
      <c r="B514" s="22">
        <f t="shared" si="17"/>
        <v>8</v>
      </c>
      <c r="C514" s="22" t="str">
        <f>VLOOKUP(B514,'Base_nde vendas'!A:C,3,0)</f>
        <v>Agosto</v>
      </c>
      <c r="D514" s="23">
        <v>45870</v>
      </c>
      <c r="E514" s="23" t="s">
        <v>10</v>
      </c>
      <c r="F514" s="24">
        <v>0</v>
      </c>
    </row>
    <row r="515" spans="1:6" x14ac:dyDescent="0.25">
      <c r="A515" s="22">
        <f t="shared" si="16"/>
        <v>2025</v>
      </c>
      <c r="B515" s="22">
        <f t="shared" si="17"/>
        <v>9</v>
      </c>
      <c r="C515" s="22" t="str">
        <f>VLOOKUP(B515,'Base_nde vendas'!A:C,3,0)</f>
        <v>Setembro</v>
      </c>
      <c r="D515" s="23">
        <v>45901</v>
      </c>
      <c r="E515" s="23" t="s">
        <v>10</v>
      </c>
      <c r="F515" s="24">
        <v>0</v>
      </c>
    </row>
    <row r="516" spans="1:6" x14ac:dyDescent="0.25">
      <c r="A516" s="22">
        <f t="shared" si="16"/>
        <v>2025</v>
      </c>
      <c r="B516" s="22">
        <f t="shared" si="17"/>
        <v>10</v>
      </c>
      <c r="C516" s="22" t="str">
        <f>VLOOKUP(B516,'Base_nde vendas'!A:C,3,0)</f>
        <v>Outubro</v>
      </c>
      <c r="D516" s="23">
        <v>45931</v>
      </c>
      <c r="E516" s="23" t="s">
        <v>10</v>
      </c>
      <c r="F516" s="24">
        <v>0</v>
      </c>
    </row>
    <row r="517" spans="1:6" x14ac:dyDescent="0.25">
      <c r="A517" s="22">
        <f t="shared" si="16"/>
        <v>2025</v>
      </c>
      <c r="B517" s="22">
        <f t="shared" si="17"/>
        <v>11</v>
      </c>
      <c r="C517" s="22" t="str">
        <f>VLOOKUP(B517,'Base_nde vendas'!A:C,3,0)</f>
        <v>Novembro</v>
      </c>
      <c r="D517" s="23">
        <v>45962</v>
      </c>
      <c r="E517" s="23" t="s">
        <v>10</v>
      </c>
      <c r="F517" s="24">
        <v>0</v>
      </c>
    </row>
    <row r="518" spans="1:6" x14ac:dyDescent="0.25">
      <c r="A518" s="22">
        <f t="shared" si="16"/>
        <v>2025</v>
      </c>
      <c r="B518" s="22">
        <f t="shared" si="17"/>
        <v>12</v>
      </c>
      <c r="C518" s="22" t="str">
        <f>VLOOKUP(B518,'Base_nde vendas'!A:C,3,0)</f>
        <v>Dezembro</v>
      </c>
      <c r="D518" s="23">
        <v>45992</v>
      </c>
      <c r="E518" s="23" t="s">
        <v>10</v>
      </c>
      <c r="F518" s="24">
        <v>0</v>
      </c>
    </row>
    <row r="519" spans="1:6" x14ac:dyDescent="0.25">
      <c r="A519" s="22">
        <f>YEAR(D519)</f>
        <v>1983</v>
      </c>
      <c r="B519" s="22">
        <f>MONTH(D519)</f>
        <v>1</v>
      </c>
      <c r="C519" s="22" t="str">
        <f>VLOOKUP(B519,'Base_nde vendas'!A:C,3,0)</f>
        <v>Janeiro</v>
      </c>
      <c r="D519" s="23">
        <v>30317</v>
      </c>
      <c r="E519" s="22" t="s">
        <v>11</v>
      </c>
      <c r="F519" s="39">
        <v>17740</v>
      </c>
    </row>
    <row r="520" spans="1:6" x14ac:dyDescent="0.25">
      <c r="A520" s="22">
        <f t="shared" ref="A520:A583" si="18">YEAR(D520)</f>
        <v>1983</v>
      </c>
      <c r="B520" s="22">
        <f t="shared" ref="B520:B583" si="19">MONTH(D520)</f>
        <v>2</v>
      </c>
      <c r="C520" s="22" t="str">
        <f>VLOOKUP(B520,'Base_nde vendas'!A:C,3,0)</f>
        <v>Fevereiro</v>
      </c>
      <c r="D520" s="23">
        <v>30348</v>
      </c>
      <c r="E520" s="22" t="s">
        <v>11</v>
      </c>
      <c r="F520" s="39">
        <v>17599</v>
      </c>
    </row>
    <row r="521" spans="1:6" x14ac:dyDescent="0.25">
      <c r="A521" s="22">
        <f t="shared" si="18"/>
        <v>1983</v>
      </c>
      <c r="B521" s="22">
        <f t="shared" si="19"/>
        <v>3</v>
      </c>
      <c r="C521" s="22" t="str">
        <f>VLOOKUP(B521,'Base_nde vendas'!A:C,3,0)</f>
        <v>Março</v>
      </c>
      <c r="D521" s="23">
        <v>30376</v>
      </c>
      <c r="E521" s="22" t="s">
        <v>11</v>
      </c>
      <c r="F521" s="39">
        <v>17539</v>
      </c>
    </row>
    <row r="522" spans="1:6" x14ac:dyDescent="0.25">
      <c r="A522" s="22">
        <f t="shared" si="18"/>
        <v>1983</v>
      </c>
      <c r="B522" s="22">
        <f t="shared" si="19"/>
        <v>4</v>
      </c>
      <c r="C522" s="22" t="str">
        <f>VLOOKUP(B522,'Base_nde vendas'!A:C,3,0)</f>
        <v>Abril</v>
      </c>
      <c r="D522" s="23">
        <v>30407</v>
      </c>
      <c r="E522" s="22" t="s">
        <v>11</v>
      </c>
      <c r="F522" s="39">
        <v>17532</v>
      </c>
    </row>
    <row r="523" spans="1:6" x14ac:dyDescent="0.25">
      <c r="A523" s="22">
        <f t="shared" si="18"/>
        <v>1983</v>
      </c>
      <c r="B523" s="22">
        <f t="shared" si="19"/>
        <v>5</v>
      </c>
      <c r="C523" s="22" t="str">
        <f>VLOOKUP(B523,'Base_nde vendas'!A:C,3,0)</f>
        <v>Maio</v>
      </c>
      <c r="D523" s="23">
        <v>30437</v>
      </c>
      <c r="E523" s="22" t="s">
        <v>11</v>
      </c>
      <c r="F523" s="39">
        <v>17234</v>
      </c>
    </row>
    <row r="524" spans="1:6" x14ac:dyDescent="0.25">
      <c r="A524" s="22">
        <f t="shared" si="18"/>
        <v>1983</v>
      </c>
      <c r="B524" s="22">
        <f t="shared" si="19"/>
        <v>6</v>
      </c>
      <c r="C524" s="22" t="str">
        <f>VLOOKUP(B524,'Base_nde vendas'!A:C,3,0)</f>
        <v>Junho</v>
      </c>
      <c r="D524" s="23">
        <v>30468</v>
      </c>
      <c r="E524" s="22" t="s">
        <v>11</v>
      </c>
      <c r="F524" s="39">
        <v>17236</v>
      </c>
    </row>
    <row r="525" spans="1:6" x14ac:dyDescent="0.25">
      <c r="A525" s="22">
        <f t="shared" si="18"/>
        <v>1983</v>
      </c>
      <c r="B525" s="22">
        <f t="shared" si="19"/>
        <v>7</v>
      </c>
      <c r="C525" s="22" t="str">
        <f>VLOOKUP(B525,'Base_nde vendas'!A:C,3,0)</f>
        <v>Julho</v>
      </c>
      <c r="D525" s="23">
        <v>30498</v>
      </c>
      <c r="E525" s="22" t="s">
        <v>11</v>
      </c>
      <c r="F525" s="39">
        <v>17267</v>
      </c>
    </row>
    <row r="526" spans="1:6" x14ac:dyDescent="0.25">
      <c r="A526" s="22">
        <f t="shared" si="18"/>
        <v>1983</v>
      </c>
      <c r="B526" s="22">
        <f t="shared" si="19"/>
        <v>8</v>
      </c>
      <c r="C526" s="22" t="str">
        <f>VLOOKUP(B526,'Base_nde vendas'!A:C,3,0)</f>
        <v>Agosto</v>
      </c>
      <c r="D526" s="23">
        <v>30529</v>
      </c>
      <c r="E526" s="22" t="s">
        <v>11</v>
      </c>
      <c r="F526" s="39">
        <v>17307</v>
      </c>
    </row>
    <row r="527" spans="1:6" x14ac:dyDescent="0.25">
      <c r="A527" s="22">
        <f t="shared" si="18"/>
        <v>1983</v>
      </c>
      <c r="B527" s="22">
        <f t="shared" si="19"/>
        <v>9</v>
      </c>
      <c r="C527" s="22" t="str">
        <f>VLOOKUP(B527,'Base_nde vendas'!A:C,3,0)</f>
        <v>Setembro</v>
      </c>
      <c r="D527" s="23">
        <v>30560</v>
      </c>
      <c r="E527" s="22" t="s">
        <v>11</v>
      </c>
      <c r="F527" s="39">
        <v>17386</v>
      </c>
    </row>
    <row r="528" spans="1:6" x14ac:dyDescent="0.25">
      <c r="A528" s="22">
        <f t="shared" si="18"/>
        <v>1983</v>
      </c>
      <c r="B528" s="22">
        <f t="shared" si="19"/>
        <v>10</v>
      </c>
      <c r="C528" s="22" t="str">
        <f>VLOOKUP(B528,'Base_nde vendas'!A:C,3,0)</f>
        <v>Outubro</v>
      </c>
      <c r="D528" s="23">
        <v>30590</v>
      </c>
      <c r="E528" s="22" t="s">
        <v>11</v>
      </c>
      <c r="F528" s="39">
        <v>17659</v>
      </c>
    </row>
    <row r="529" spans="1:6" x14ac:dyDescent="0.25">
      <c r="A529" s="22">
        <f t="shared" si="18"/>
        <v>1983</v>
      </c>
      <c r="B529" s="22">
        <f t="shared" si="19"/>
        <v>11</v>
      </c>
      <c r="C529" s="22" t="str">
        <f>VLOOKUP(B529,'Base_nde vendas'!A:C,3,0)</f>
        <v>Novembro</v>
      </c>
      <c r="D529" s="23">
        <v>30621</v>
      </c>
      <c r="E529" s="22" t="s">
        <v>11</v>
      </c>
      <c r="F529" s="39">
        <v>17839</v>
      </c>
    </row>
    <row r="530" spans="1:6" x14ac:dyDescent="0.25">
      <c r="A530" s="22">
        <f t="shared" si="18"/>
        <v>1983</v>
      </c>
      <c r="B530" s="22">
        <f t="shared" si="19"/>
        <v>12</v>
      </c>
      <c r="C530" s="22" t="str">
        <f>VLOOKUP(B530,'Base_nde vendas'!A:C,3,0)</f>
        <v>Dezembro</v>
      </c>
      <c r="D530" s="23">
        <v>30651</v>
      </c>
      <c r="E530" s="22" t="s">
        <v>11</v>
      </c>
      <c r="F530" s="39">
        <v>17991</v>
      </c>
    </row>
    <row r="531" spans="1:6" x14ac:dyDescent="0.25">
      <c r="A531" s="22">
        <f t="shared" si="18"/>
        <v>1984</v>
      </c>
      <c r="B531" s="22">
        <f t="shared" si="19"/>
        <v>1</v>
      </c>
      <c r="C531" s="22" t="str">
        <f>VLOOKUP(B531,'Base_nde vendas'!A:C,3,0)</f>
        <v>Janeiro</v>
      </c>
      <c r="D531" s="23">
        <v>30682</v>
      </c>
      <c r="E531" s="22" t="s">
        <v>11</v>
      </c>
      <c r="F531" s="39">
        <v>18500</v>
      </c>
    </row>
    <row r="532" spans="1:6" x14ac:dyDescent="0.25">
      <c r="A532" s="22">
        <f t="shared" si="18"/>
        <v>1984</v>
      </c>
      <c r="B532" s="22">
        <f t="shared" si="19"/>
        <v>2</v>
      </c>
      <c r="C532" s="22" t="str">
        <f>VLOOKUP(B532,'Base_nde vendas'!A:C,3,0)</f>
        <v>Fevereiro</v>
      </c>
      <c r="D532" s="23">
        <v>30713</v>
      </c>
      <c r="E532" s="22" t="s">
        <v>11</v>
      </c>
      <c r="F532" s="39">
        <v>19017</v>
      </c>
    </row>
    <row r="533" spans="1:6" x14ac:dyDescent="0.25">
      <c r="A533" s="22">
        <f t="shared" si="18"/>
        <v>1984</v>
      </c>
      <c r="B533" s="22">
        <f t="shared" si="19"/>
        <v>3</v>
      </c>
      <c r="C533" s="22" t="str">
        <f>VLOOKUP(B533,'Base_nde vendas'!A:C,3,0)</f>
        <v>Março</v>
      </c>
      <c r="D533" s="23">
        <v>30742</v>
      </c>
      <c r="E533" s="22" t="s">
        <v>11</v>
      </c>
      <c r="F533" s="39">
        <v>19165</v>
      </c>
    </row>
    <row r="534" spans="1:6" x14ac:dyDescent="0.25">
      <c r="A534" s="22">
        <f t="shared" si="18"/>
        <v>1984</v>
      </c>
      <c r="B534" s="22">
        <f t="shared" si="19"/>
        <v>4</v>
      </c>
      <c r="C534" s="22" t="str">
        <f>VLOOKUP(B534,'Base_nde vendas'!A:C,3,0)</f>
        <v>Abril</v>
      </c>
      <c r="D534" s="23">
        <v>30773</v>
      </c>
      <c r="E534" s="22" t="s">
        <v>11</v>
      </c>
      <c r="F534" s="39">
        <v>19835</v>
      </c>
    </row>
    <row r="535" spans="1:6" x14ac:dyDescent="0.25">
      <c r="A535" s="22">
        <f t="shared" si="18"/>
        <v>1984</v>
      </c>
      <c r="B535" s="22">
        <f t="shared" si="19"/>
        <v>5</v>
      </c>
      <c r="C535" s="22" t="str">
        <f>VLOOKUP(B535,'Base_nde vendas'!A:C,3,0)</f>
        <v>Maio</v>
      </c>
      <c r="D535" s="23">
        <v>30803</v>
      </c>
      <c r="E535" s="22" t="s">
        <v>11</v>
      </c>
      <c r="F535" s="39">
        <v>20690</v>
      </c>
    </row>
    <row r="536" spans="1:6" x14ac:dyDescent="0.25">
      <c r="A536" s="22">
        <f t="shared" si="18"/>
        <v>1984</v>
      </c>
      <c r="B536" s="22">
        <f t="shared" si="19"/>
        <v>6</v>
      </c>
      <c r="C536" s="22" t="str">
        <f>VLOOKUP(B536,'Base_nde vendas'!A:C,3,0)</f>
        <v>Junho</v>
      </c>
      <c r="D536" s="23">
        <v>30834</v>
      </c>
      <c r="E536" s="22" t="s">
        <v>11</v>
      </c>
      <c r="F536" s="39">
        <v>20954</v>
      </c>
    </row>
    <row r="537" spans="1:6" x14ac:dyDescent="0.25">
      <c r="A537" s="22">
        <f t="shared" si="18"/>
        <v>1984</v>
      </c>
      <c r="B537" s="22">
        <f t="shared" si="19"/>
        <v>7</v>
      </c>
      <c r="C537" s="22" t="str">
        <f>VLOOKUP(B537,'Base_nde vendas'!A:C,3,0)</f>
        <v>Julho</v>
      </c>
      <c r="D537" s="23">
        <v>30864</v>
      </c>
      <c r="E537" s="22" t="s">
        <v>11</v>
      </c>
      <c r="F537" s="39">
        <v>21479</v>
      </c>
    </row>
    <row r="538" spans="1:6" x14ac:dyDescent="0.25">
      <c r="A538" s="22">
        <f t="shared" si="18"/>
        <v>1984</v>
      </c>
      <c r="B538" s="22">
        <f t="shared" si="19"/>
        <v>8</v>
      </c>
      <c r="C538" s="22" t="str">
        <f>VLOOKUP(B538,'Base_nde vendas'!A:C,3,0)</f>
        <v>Agosto</v>
      </c>
      <c r="D538" s="23">
        <v>30895</v>
      </c>
      <c r="E538" s="22" t="s">
        <v>11</v>
      </c>
      <c r="F538" s="39">
        <v>22063</v>
      </c>
    </row>
    <row r="539" spans="1:6" x14ac:dyDescent="0.25">
      <c r="A539" s="22">
        <f t="shared" si="18"/>
        <v>1984</v>
      </c>
      <c r="B539" s="22">
        <f t="shared" si="19"/>
        <v>9</v>
      </c>
      <c r="C539" s="22" t="str">
        <f>VLOOKUP(B539,'Base_nde vendas'!A:C,3,0)</f>
        <v>Setembro</v>
      </c>
      <c r="D539" s="23">
        <v>30926</v>
      </c>
      <c r="E539" s="22" t="s">
        <v>11</v>
      </c>
      <c r="F539" s="39">
        <v>22265</v>
      </c>
    </row>
    <row r="540" spans="1:6" x14ac:dyDescent="0.25">
      <c r="A540" s="22">
        <f t="shared" si="18"/>
        <v>1984</v>
      </c>
      <c r="B540" s="22">
        <f t="shared" si="19"/>
        <v>10</v>
      </c>
      <c r="C540" s="22" t="str">
        <f>VLOOKUP(B540,'Base_nde vendas'!A:C,3,0)</f>
        <v>Outubro</v>
      </c>
      <c r="D540" s="23">
        <v>30956</v>
      </c>
      <c r="E540" s="22" t="s">
        <v>11</v>
      </c>
      <c r="F540" s="39">
        <v>22537</v>
      </c>
    </row>
    <row r="541" spans="1:6" x14ac:dyDescent="0.25">
      <c r="A541" s="22">
        <f t="shared" si="18"/>
        <v>1984</v>
      </c>
      <c r="B541" s="22">
        <f t="shared" si="19"/>
        <v>11</v>
      </c>
      <c r="C541" s="22" t="str">
        <f>VLOOKUP(B541,'Base_nde vendas'!A:C,3,0)</f>
        <v>Novembro</v>
      </c>
      <c r="D541" s="23">
        <v>30987</v>
      </c>
      <c r="E541" s="22" t="s">
        <v>11</v>
      </c>
      <c r="F541" s="39">
        <v>22618</v>
      </c>
    </row>
    <row r="542" spans="1:6" x14ac:dyDescent="0.25">
      <c r="A542" s="22">
        <f t="shared" si="18"/>
        <v>1984</v>
      </c>
      <c r="B542" s="22">
        <f t="shared" si="19"/>
        <v>12</v>
      </c>
      <c r="C542" s="22" t="str">
        <f>VLOOKUP(B542,'Base_nde vendas'!A:C,3,0)</f>
        <v>Dezembro</v>
      </c>
      <c r="D542" s="23">
        <v>31017</v>
      </c>
      <c r="E542" s="22" t="s">
        <v>11</v>
      </c>
      <c r="F542" s="39">
        <v>22609</v>
      </c>
    </row>
    <row r="543" spans="1:6" x14ac:dyDescent="0.25">
      <c r="A543" s="22">
        <f t="shared" si="18"/>
        <v>1985</v>
      </c>
      <c r="B543" s="22">
        <f t="shared" si="19"/>
        <v>1</v>
      </c>
      <c r="C543" s="22" t="str">
        <f>VLOOKUP(B543,'Base_nde vendas'!A:C,3,0)</f>
        <v>Janeiro</v>
      </c>
      <c r="D543" s="23">
        <v>31048</v>
      </c>
      <c r="E543" s="22" t="s">
        <v>11</v>
      </c>
      <c r="F543" s="39">
        <v>22914</v>
      </c>
    </row>
    <row r="544" spans="1:6" x14ac:dyDescent="0.25">
      <c r="A544" s="22">
        <f t="shared" si="18"/>
        <v>1985</v>
      </c>
      <c r="B544" s="22">
        <f t="shared" si="19"/>
        <v>2</v>
      </c>
      <c r="C544" s="22" t="str">
        <f>VLOOKUP(B544,'Base_nde vendas'!A:C,3,0)</f>
        <v>Fevereiro</v>
      </c>
      <c r="D544" s="23">
        <v>31079</v>
      </c>
      <c r="E544" s="22" t="s">
        <v>11</v>
      </c>
      <c r="F544" s="39">
        <v>23132</v>
      </c>
    </row>
    <row r="545" spans="1:6" x14ac:dyDescent="0.25">
      <c r="A545" s="22">
        <f t="shared" si="18"/>
        <v>1985</v>
      </c>
      <c r="B545" s="22">
        <f t="shared" si="19"/>
        <v>3</v>
      </c>
      <c r="C545" s="22" t="str">
        <f>VLOOKUP(B545,'Base_nde vendas'!A:C,3,0)</f>
        <v>Março</v>
      </c>
      <c r="D545" s="23">
        <v>31107</v>
      </c>
      <c r="E545" s="22" t="s">
        <v>11</v>
      </c>
      <c r="F545" s="39">
        <v>22053</v>
      </c>
    </row>
    <row r="546" spans="1:6" x14ac:dyDescent="0.25">
      <c r="A546" s="22">
        <f t="shared" si="18"/>
        <v>1985</v>
      </c>
      <c r="B546" s="22">
        <f t="shared" si="19"/>
        <v>4</v>
      </c>
      <c r="C546" s="22" t="str">
        <f>VLOOKUP(B546,'Base_nde vendas'!A:C,3,0)</f>
        <v>Abril</v>
      </c>
      <c r="D546" s="23">
        <v>31138</v>
      </c>
      <c r="E546" s="22" t="s">
        <v>11</v>
      </c>
      <c r="F546" s="39">
        <v>22260</v>
      </c>
    </row>
    <row r="547" spans="1:6" x14ac:dyDescent="0.25">
      <c r="A547" s="22">
        <f t="shared" si="18"/>
        <v>1985</v>
      </c>
      <c r="B547" s="22">
        <f t="shared" si="19"/>
        <v>5</v>
      </c>
      <c r="C547" s="22" t="str">
        <f>VLOOKUP(B547,'Base_nde vendas'!A:C,3,0)</f>
        <v>Maio</v>
      </c>
      <c r="D547" s="23">
        <v>31168</v>
      </c>
      <c r="E547" s="22" t="s">
        <v>11</v>
      </c>
      <c r="F547" s="39">
        <v>21938</v>
      </c>
    </row>
    <row r="548" spans="1:6" x14ac:dyDescent="0.25">
      <c r="A548" s="22">
        <f t="shared" si="18"/>
        <v>1985</v>
      </c>
      <c r="B548" s="22">
        <f t="shared" si="19"/>
        <v>6</v>
      </c>
      <c r="C548" s="22" t="str">
        <f>VLOOKUP(B548,'Base_nde vendas'!A:C,3,0)</f>
        <v>Junho</v>
      </c>
      <c r="D548" s="23">
        <v>31199</v>
      </c>
      <c r="E548" s="22" t="s">
        <v>11</v>
      </c>
      <c r="F548" s="39">
        <v>21860</v>
      </c>
    </row>
    <row r="549" spans="1:6" x14ac:dyDescent="0.25">
      <c r="A549" s="22">
        <f t="shared" si="18"/>
        <v>1985</v>
      </c>
      <c r="B549" s="22">
        <f t="shared" si="19"/>
        <v>7</v>
      </c>
      <c r="C549" s="22" t="str">
        <f>VLOOKUP(B549,'Base_nde vendas'!A:C,3,0)</f>
        <v>Julho</v>
      </c>
      <c r="D549" s="23">
        <v>31229</v>
      </c>
      <c r="E549" s="22" t="s">
        <v>11</v>
      </c>
      <c r="F549" s="39">
        <v>21955</v>
      </c>
    </row>
    <row r="550" spans="1:6" x14ac:dyDescent="0.25">
      <c r="A550" s="22">
        <f t="shared" si="18"/>
        <v>1985</v>
      </c>
      <c r="B550" s="22">
        <f t="shared" si="19"/>
        <v>8</v>
      </c>
      <c r="C550" s="22" t="str">
        <f>VLOOKUP(B550,'Base_nde vendas'!A:C,3,0)</f>
        <v>Agosto</v>
      </c>
      <c r="D550" s="23">
        <v>31260</v>
      </c>
      <c r="E550" s="22" t="s">
        <v>11</v>
      </c>
      <c r="F550" s="39">
        <v>22482</v>
      </c>
    </row>
    <row r="551" spans="1:6" x14ac:dyDescent="0.25">
      <c r="A551" s="22">
        <f t="shared" si="18"/>
        <v>1985</v>
      </c>
      <c r="B551" s="22">
        <f t="shared" si="19"/>
        <v>9</v>
      </c>
      <c r="C551" s="22" t="str">
        <f>VLOOKUP(B551,'Base_nde vendas'!A:C,3,0)</f>
        <v>Setembro</v>
      </c>
      <c r="D551" s="23">
        <v>31291</v>
      </c>
      <c r="E551" s="22" t="s">
        <v>11</v>
      </c>
      <c r="F551" s="39">
        <v>22945</v>
      </c>
    </row>
    <row r="552" spans="1:6" x14ac:dyDescent="0.25">
      <c r="A552" s="22">
        <f t="shared" si="18"/>
        <v>1985</v>
      </c>
      <c r="B552" s="22">
        <f t="shared" si="19"/>
        <v>10</v>
      </c>
      <c r="C552" s="22" t="str">
        <f>VLOOKUP(B552,'Base_nde vendas'!A:C,3,0)</f>
        <v>Outubro</v>
      </c>
      <c r="D552" s="23">
        <v>31321</v>
      </c>
      <c r="E552" s="22" t="s">
        <v>11</v>
      </c>
      <c r="F552" s="39">
        <v>23133</v>
      </c>
    </row>
    <row r="553" spans="1:6" x14ac:dyDescent="0.25">
      <c r="A553" s="22">
        <f t="shared" si="18"/>
        <v>1985</v>
      </c>
      <c r="B553" s="22">
        <f t="shared" si="19"/>
        <v>11</v>
      </c>
      <c r="C553" s="22" t="str">
        <f>VLOOKUP(B553,'Base_nde vendas'!A:C,3,0)</f>
        <v>Novembro</v>
      </c>
      <c r="D553" s="23">
        <v>31352</v>
      </c>
      <c r="E553" s="22" t="s">
        <v>11</v>
      </c>
      <c r="F553" s="39">
        <v>23307</v>
      </c>
    </row>
    <row r="554" spans="1:6" x14ac:dyDescent="0.25">
      <c r="A554" s="22">
        <f t="shared" si="18"/>
        <v>1985</v>
      </c>
      <c r="B554" s="22">
        <f t="shared" si="19"/>
        <v>12</v>
      </c>
      <c r="C554" s="22" t="str">
        <f>VLOOKUP(B554,'Base_nde vendas'!A:C,3,0)</f>
        <v>Dezembro</v>
      </c>
      <c r="D554" s="23">
        <v>31382</v>
      </c>
      <c r="E554" s="22" t="s">
        <v>11</v>
      </c>
      <c r="F554" s="39">
        <v>23548</v>
      </c>
    </row>
    <row r="555" spans="1:6" x14ac:dyDescent="0.25">
      <c r="A555" s="22">
        <f t="shared" si="18"/>
        <v>1986</v>
      </c>
      <c r="B555" s="22">
        <f t="shared" si="19"/>
        <v>1</v>
      </c>
      <c r="C555" s="22" t="str">
        <f>VLOOKUP(B555,'Base_nde vendas'!A:C,3,0)</f>
        <v>Janeiro</v>
      </c>
      <c r="D555" s="23">
        <v>31413</v>
      </c>
      <c r="E555" s="22" t="s">
        <v>11</v>
      </c>
      <c r="F555" s="39">
        <v>23795</v>
      </c>
    </row>
    <row r="556" spans="1:6" x14ac:dyDescent="0.25">
      <c r="A556" s="22">
        <f t="shared" si="18"/>
        <v>1986</v>
      </c>
      <c r="B556" s="22">
        <f t="shared" si="19"/>
        <v>2</v>
      </c>
      <c r="C556" s="22" t="str">
        <f>VLOOKUP(B556,'Base_nde vendas'!A:C,3,0)</f>
        <v>Fevereiro</v>
      </c>
      <c r="D556" s="23">
        <v>31444</v>
      </c>
      <c r="E556" s="22" t="s">
        <v>11</v>
      </c>
      <c r="F556" s="39">
        <v>24208</v>
      </c>
    </row>
    <row r="557" spans="1:6" x14ac:dyDescent="0.25">
      <c r="A557" s="22">
        <f t="shared" si="18"/>
        <v>1986</v>
      </c>
      <c r="B557" s="22">
        <f t="shared" si="19"/>
        <v>3</v>
      </c>
      <c r="C557" s="22" t="str">
        <f>VLOOKUP(B557,'Base_nde vendas'!A:C,3,0)</f>
        <v>Março</v>
      </c>
      <c r="D557" s="23">
        <v>31472</v>
      </c>
      <c r="E557" s="22" t="s">
        <v>11</v>
      </c>
      <c r="F557" s="39">
        <v>24714</v>
      </c>
    </row>
    <row r="558" spans="1:6" x14ac:dyDescent="0.25">
      <c r="A558" s="22">
        <f t="shared" si="18"/>
        <v>1986</v>
      </c>
      <c r="B558" s="22">
        <f t="shared" si="19"/>
        <v>4</v>
      </c>
      <c r="C558" s="22" t="str">
        <f>VLOOKUP(B558,'Base_nde vendas'!A:C,3,0)</f>
        <v>Abril</v>
      </c>
      <c r="D558" s="23">
        <v>31503</v>
      </c>
      <c r="E558" s="22" t="s">
        <v>11</v>
      </c>
      <c r="F558" s="39">
        <v>25278</v>
      </c>
    </row>
    <row r="559" spans="1:6" x14ac:dyDescent="0.25">
      <c r="A559" s="22">
        <f t="shared" si="18"/>
        <v>1986</v>
      </c>
      <c r="B559" s="22">
        <f t="shared" si="19"/>
        <v>5</v>
      </c>
      <c r="C559" s="22" t="str">
        <f>VLOOKUP(B559,'Base_nde vendas'!A:C,3,0)</f>
        <v>Maio</v>
      </c>
      <c r="D559" s="23">
        <v>31533</v>
      </c>
      <c r="E559" s="22" t="s">
        <v>11</v>
      </c>
      <c r="F559" s="39">
        <v>25960</v>
      </c>
    </row>
    <row r="560" spans="1:6" x14ac:dyDescent="0.25">
      <c r="A560" s="22">
        <f t="shared" si="18"/>
        <v>1986</v>
      </c>
      <c r="B560" s="22">
        <f t="shared" si="19"/>
        <v>6</v>
      </c>
      <c r="C560" s="22" t="str">
        <f>VLOOKUP(B560,'Base_nde vendas'!A:C,3,0)</f>
        <v>Junho</v>
      </c>
      <c r="D560" s="23">
        <v>31564</v>
      </c>
      <c r="E560" s="22" t="s">
        <v>11</v>
      </c>
      <c r="F560" s="39">
        <v>26631</v>
      </c>
    </row>
    <row r="561" spans="1:6" x14ac:dyDescent="0.25">
      <c r="A561" s="22">
        <f t="shared" si="18"/>
        <v>1986</v>
      </c>
      <c r="B561" s="22">
        <f t="shared" si="19"/>
        <v>7</v>
      </c>
      <c r="C561" s="22" t="str">
        <f>VLOOKUP(B561,'Base_nde vendas'!A:C,3,0)</f>
        <v>Julho</v>
      </c>
      <c r="D561" s="23">
        <v>31594</v>
      </c>
      <c r="E561" s="22" t="s">
        <v>11</v>
      </c>
      <c r="F561" s="39">
        <v>27330</v>
      </c>
    </row>
    <row r="562" spans="1:6" x14ac:dyDescent="0.25">
      <c r="A562" s="22">
        <f t="shared" si="18"/>
        <v>1986</v>
      </c>
      <c r="B562" s="22">
        <f t="shared" si="19"/>
        <v>8</v>
      </c>
      <c r="C562" s="22" t="str">
        <f>VLOOKUP(B562,'Base_nde vendas'!A:C,3,0)</f>
        <v>Agosto</v>
      </c>
      <c r="D562" s="23">
        <v>31625</v>
      </c>
      <c r="E562" s="22" t="s">
        <v>11</v>
      </c>
      <c r="F562" s="39">
        <v>28138</v>
      </c>
    </row>
    <row r="563" spans="1:6" x14ac:dyDescent="0.25">
      <c r="A563" s="22">
        <f t="shared" si="18"/>
        <v>1986</v>
      </c>
      <c r="B563" s="22">
        <f t="shared" si="19"/>
        <v>9</v>
      </c>
      <c r="C563" s="22" t="str">
        <f>VLOOKUP(B563,'Base_nde vendas'!A:C,3,0)</f>
        <v>Setembro</v>
      </c>
      <c r="D563" s="23">
        <v>31656</v>
      </c>
      <c r="E563" s="22" t="s">
        <v>11</v>
      </c>
      <c r="F563" s="39">
        <v>27516</v>
      </c>
    </row>
    <row r="564" spans="1:6" x14ac:dyDescent="0.25">
      <c r="A564" s="22">
        <f t="shared" si="18"/>
        <v>1986</v>
      </c>
      <c r="B564" s="22">
        <f t="shared" si="19"/>
        <v>10</v>
      </c>
      <c r="C564" s="22" t="str">
        <f>VLOOKUP(B564,'Base_nde vendas'!A:C,3,0)</f>
        <v>Outubro</v>
      </c>
      <c r="D564" s="23">
        <v>31686</v>
      </c>
      <c r="E564" s="22" t="s">
        <v>11</v>
      </c>
      <c r="F564" s="39">
        <v>27814</v>
      </c>
    </row>
    <row r="565" spans="1:6" x14ac:dyDescent="0.25">
      <c r="A565" s="22">
        <f t="shared" si="18"/>
        <v>1986</v>
      </c>
      <c r="B565" s="22">
        <f t="shared" si="19"/>
        <v>11</v>
      </c>
      <c r="C565" s="22" t="str">
        <f>VLOOKUP(B565,'Base_nde vendas'!A:C,3,0)</f>
        <v>Novembro</v>
      </c>
      <c r="D565" s="23">
        <v>31717</v>
      </c>
      <c r="E565" s="22" t="s">
        <v>11</v>
      </c>
      <c r="F565" s="39">
        <v>28271</v>
      </c>
    </row>
    <row r="566" spans="1:6" x14ac:dyDescent="0.25">
      <c r="A566" s="22">
        <f t="shared" si="18"/>
        <v>1986</v>
      </c>
      <c r="B566" s="22">
        <f t="shared" si="19"/>
        <v>12</v>
      </c>
      <c r="C566" s="22" t="str">
        <f>VLOOKUP(B566,'Base_nde vendas'!A:C,3,0)</f>
        <v>Dezembro</v>
      </c>
      <c r="D566" s="23">
        <v>31747</v>
      </c>
      <c r="E566" s="22" t="s">
        <v>11</v>
      </c>
      <c r="F566" s="39">
        <v>28436</v>
      </c>
    </row>
    <row r="567" spans="1:6" x14ac:dyDescent="0.25">
      <c r="A567" s="22">
        <f t="shared" si="18"/>
        <v>1987</v>
      </c>
      <c r="B567" s="22">
        <f t="shared" si="19"/>
        <v>1</v>
      </c>
      <c r="C567" s="22" t="str">
        <f>VLOOKUP(B567,'Base_nde vendas'!A:C,3,0)</f>
        <v>Janeiro</v>
      </c>
      <c r="D567" s="23">
        <v>31778</v>
      </c>
      <c r="E567" s="22" t="s">
        <v>11</v>
      </c>
      <c r="F567" s="39">
        <v>28544</v>
      </c>
    </row>
    <row r="568" spans="1:6" x14ac:dyDescent="0.25">
      <c r="A568" s="22">
        <f t="shared" si="18"/>
        <v>1987</v>
      </c>
      <c r="B568" s="22">
        <f t="shared" si="19"/>
        <v>2</v>
      </c>
      <c r="C568" s="22" t="str">
        <f>VLOOKUP(B568,'Base_nde vendas'!A:C,3,0)</f>
        <v>Fevereiro</v>
      </c>
      <c r="D568" s="23">
        <v>31809</v>
      </c>
      <c r="E568" s="22" t="s">
        <v>11</v>
      </c>
      <c r="F568" s="39">
        <v>28634</v>
      </c>
    </row>
    <row r="569" spans="1:6" x14ac:dyDescent="0.25">
      <c r="A569" s="22">
        <f t="shared" si="18"/>
        <v>1987</v>
      </c>
      <c r="B569" s="22">
        <f t="shared" si="19"/>
        <v>3</v>
      </c>
      <c r="C569" s="22" t="str">
        <f>VLOOKUP(B569,'Base_nde vendas'!A:C,3,0)</f>
        <v>Março</v>
      </c>
      <c r="D569" s="23">
        <v>31837</v>
      </c>
      <c r="E569" s="22" t="s">
        <v>11</v>
      </c>
      <c r="F569" s="39">
        <v>29918</v>
      </c>
    </row>
    <row r="570" spans="1:6" x14ac:dyDescent="0.25">
      <c r="A570" s="22">
        <f t="shared" si="18"/>
        <v>1987</v>
      </c>
      <c r="B570" s="22">
        <f t="shared" si="19"/>
        <v>4</v>
      </c>
      <c r="C570" s="22" t="str">
        <f>VLOOKUP(B570,'Base_nde vendas'!A:C,3,0)</f>
        <v>Abril</v>
      </c>
      <c r="D570" s="23">
        <v>31868</v>
      </c>
      <c r="E570" s="22" t="s">
        <v>11</v>
      </c>
      <c r="F570" s="39">
        <v>29768</v>
      </c>
    </row>
    <row r="571" spans="1:6" x14ac:dyDescent="0.25">
      <c r="A571" s="22">
        <f t="shared" si="18"/>
        <v>1987</v>
      </c>
      <c r="B571" s="22">
        <f t="shared" si="19"/>
        <v>5</v>
      </c>
      <c r="C571" s="22" t="str">
        <f>VLOOKUP(B571,'Base_nde vendas'!A:C,3,0)</f>
        <v>Maio</v>
      </c>
      <c r="D571" s="23">
        <v>31898</v>
      </c>
      <c r="E571" s="22" t="s">
        <v>11</v>
      </c>
      <c r="F571" s="39">
        <v>29726</v>
      </c>
    </row>
    <row r="572" spans="1:6" x14ac:dyDescent="0.25">
      <c r="A572" s="22">
        <f t="shared" si="18"/>
        <v>1987</v>
      </c>
      <c r="B572" s="22">
        <f t="shared" si="19"/>
        <v>6</v>
      </c>
      <c r="C572" s="22" t="str">
        <f>VLOOKUP(B572,'Base_nde vendas'!A:C,3,0)</f>
        <v>Junho</v>
      </c>
      <c r="D572" s="23">
        <v>31929</v>
      </c>
      <c r="E572" s="22" t="s">
        <v>11</v>
      </c>
      <c r="F572" s="39">
        <v>28832</v>
      </c>
    </row>
    <row r="573" spans="1:6" x14ac:dyDescent="0.25">
      <c r="A573" s="22">
        <f t="shared" si="18"/>
        <v>1987</v>
      </c>
      <c r="B573" s="22">
        <f t="shared" si="19"/>
        <v>7</v>
      </c>
      <c r="C573" s="22" t="str">
        <f>VLOOKUP(B573,'Base_nde vendas'!A:C,3,0)</f>
        <v>Julho</v>
      </c>
      <c r="D573" s="23">
        <v>31959</v>
      </c>
      <c r="E573" s="22" t="s">
        <v>11</v>
      </c>
      <c r="F573" s="39">
        <v>28336</v>
      </c>
    </row>
    <row r="574" spans="1:6" x14ac:dyDescent="0.25">
      <c r="A574" s="22">
        <f t="shared" si="18"/>
        <v>1987</v>
      </c>
      <c r="B574" s="22">
        <f t="shared" si="19"/>
        <v>8</v>
      </c>
      <c r="C574" s="22" t="str">
        <f>VLOOKUP(B574,'Base_nde vendas'!A:C,3,0)</f>
        <v>Agosto</v>
      </c>
      <c r="D574" s="23">
        <v>31990</v>
      </c>
      <c r="E574" s="22" t="s">
        <v>11</v>
      </c>
      <c r="F574" s="39">
        <v>27865</v>
      </c>
    </row>
    <row r="575" spans="1:6" x14ac:dyDescent="0.25">
      <c r="A575" s="22">
        <f t="shared" si="18"/>
        <v>1987</v>
      </c>
      <c r="B575" s="22">
        <f t="shared" si="19"/>
        <v>9</v>
      </c>
      <c r="C575" s="22" t="str">
        <f>VLOOKUP(B575,'Base_nde vendas'!A:C,3,0)</f>
        <v>Setembro</v>
      </c>
      <c r="D575" s="23">
        <v>32021</v>
      </c>
      <c r="E575" s="22" t="s">
        <v>11</v>
      </c>
      <c r="F575" s="39">
        <v>28067</v>
      </c>
    </row>
    <row r="576" spans="1:6" x14ac:dyDescent="0.25">
      <c r="A576" s="22">
        <f t="shared" si="18"/>
        <v>1987</v>
      </c>
      <c r="B576" s="22">
        <f t="shared" si="19"/>
        <v>10</v>
      </c>
      <c r="C576" s="22" t="str">
        <f>VLOOKUP(B576,'Base_nde vendas'!A:C,3,0)</f>
        <v>Outubro</v>
      </c>
      <c r="D576" s="23">
        <v>32051</v>
      </c>
      <c r="E576" s="22" t="s">
        <v>11</v>
      </c>
      <c r="F576" s="39">
        <v>27958</v>
      </c>
    </row>
    <row r="577" spans="1:6" x14ac:dyDescent="0.25">
      <c r="A577" s="22">
        <f t="shared" si="18"/>
        <v>1987</v>
      </c>
      <c r="B577" s="22">
        <f t="shared" si="19"/>
        <v>11</v>
      </c>
      <c r="C577" s="22" t="str">
        <f>VLOOKUP(B577,'Base_nde vendas'!A:C,3,0)</f>
        <v>Novembro</v>
      </c>
      <c r="D577" s="23">
        <v>32082</v>
      </c>
      <c r="E577" s="22" t="s">
        <v>11</v>
      </c>
      <c r="F577" s="39">
        <v>27955</v>
      </c>
    </row>
    <row r="578" spans="1:6" x14ac:dyDescent="0.25">
      <c r="A578" s="22">
        <f t="shared" si="18"/>
        <v>1987</v>
      </c>
      <c r="B578" s="22">
        <f t="shared" si="19"/>
        <v>12</v>
      </c>
      <c r="C578" s="22" t="str">
        <f>VLOOKUP(B578,'Base_nde vendas'!A:C,3,0)</f>
        <v>Dezembro</v>
      </c>
      <c r="D578" s="23">
        <v>32112</v>
      </c>
      <c r="E578" s="22" t="s">
        <v>11</v>
      </c>
      <c r="F578" s="39">
        <v>27934</v>
      </c>
    </row>
    <row r="579" spans="1:6" x14ac:dyDescent="0.25">
      <c r="A579" s="22">
        <f t="shared" si="18"/>
        <v>1988</v>
      </c>
      <c r="B579" s="22">
        <f t="shared" si="19"/>
        <v>1</v>
      </c>
      <c r="C579" s="22" t="str">
        <f>VLOOKUP(B579,'Base_nde vendas'!A:C,3,0)</f>
        <v>Janeiro</v>
      </c>
      <c r="D579" s="23">
        <v>32143</v>
      </c>
      <c r="E579" s="22" t="s">
        <v>11</v>
      </c>
      <c r="F579" s="39">
        <v>28012</v>
      </c>
    </row>
    <row r="580" spans="1:6" x14ac:dyDescent="0.25">
      <c r="A580" s="22">
        <f t="shared" si="18"/>
        <v>1988</v>
      </c>
      <c r="B580" s="22">
        <f t="shared" si="19"/>
        <v>2</v>
      </c>
      <c r="C580" s="22" t="str">
        <f>VLOOKUP(B580,'Base_nde vendas'!A:C,3,0)</f>
        <v>Fevereiro</v>
      </c>
      <c r="D580" s="23">
        <v>32174</v>
      </c>
      <c r="E580" s="22" t="s">
        <v>11</v>
      </c>
      <c r="F580" s="39">
        <v>27597</v>
      </c>
    </row>
    <row r="581" spans="1:6" x14ac:dyDescent="0.25">
      <c r="A581" s="22">
        <f t="shared" si="18"/>
        <v>1988</v>
      </c>
      <c r="B581" s="22">
        <f t="shared" si="19"/>
        <v>3</v>
      </c>
      <c r="C581" s="22" t="str">
        <f>VLOOKUP(B581,'Base_nde vendas'!A:C,3,0)</f>
        <v>Março</v>
      </c>
      <c r="D581" s="23">
        <v>32203</v>
      </c>
      <c r="E581" s="22" t="s">
        <v>11</v>
      </c>
      <c r="F581" s="39">
        <v>27326</v>
      </c>
    </row>
    <row r="582" spans="1:6" x14ac:dyDescent="0.25">
      <c r="A582" s="22">
        <f t="shared" si="18"/>
        <v>1988</v>
      </c>
      <c r="B582" s="22">
        <f t="shared" si="19"/>
        <v>4</v>
      </c>
      <c r="C582" s="22" t="str">
        <f>VLOOKUP(B582,'Base_nde vendas'!A:C,3,0)</f>
        <v>Abril</v>
      </c>
      <c r="D582" s="23">
        <v>32234</v>
      </c>
      <c r="E582" s="22" t="s">
        <v>11</v>
      </c>
      <c r="F582" s="39">
        <v>26967</v>
      </c>
    </row>
    <row r="583" spans="1:6" x14ac:dyDescent="0.25">
      <c r="A583" s="22">
        <f t="shared" si="18"/>
        <v>1988</v>
      </c>
      <c r="B583" s="22">
        <f t="shared" si="19"/>
        <v>5</v>
      </c>
      <c r="C583" s="22" t="str">
        <f>VLOOKUP(B583,'Base_nde vendas'!A:C,3,0)</f>
        <v>Maio</v>
      </c>
      <c r="D583" s="23">
        <v>32264</v>
      </c>
      <c r="E583" s="22" t="s">
        <v>11</v>
      </c>
      <c r="F583" s="39">
        <v>26893</v>
      </c>
    </row>
    <row r="584" spans="1:6" x14ac:dyDescent="0.25">
      <c r="A584" s="22">
        <f t="shared" ref="A584:A647" si="20">YEAR(D584)</f>
        <v>1988</v>
      </c>
      <c r="B584" s="22">
        <f t="shared" ref="B584:B647" si="21">MONTH(D584)</f>
        <v>6</v>
      </c>
      <c r="C584" s="22" t="str">
        <f>VLOOKUP(B584,'Base_nde vendas'!A:C,3,0)</f>
        <v>Junho</v>
      </c>
      <c r="D584" s="23">
        <v>32295</v>
      </c>
      <c r="E584" s="22" t="s">
        <v>11</v>
      </c>
      <c r="F584" s="39">
        <v>26772</v>
      </c>
    </row>
    <row r="585" spans="1:6" x14ac:dyDescent="0.25">
      <c r="A585" s="22">
        <f t="shared" si="20"/>
        <v>1988</v>
      </c>
      <c r="B585" s="22">
        <f t="shared" si="21"/>
        <v>7</v>
      </c>
      <c r="C585" s="22" t="str">
        <f>VLOOKUP(B585,'Base_nde vendas'!A:C,3,0)</f>
        <v>Julho</v>
      </c>
      <c r="D585" s="23">
        <v>32325</v>
      </c>
      <c r="E585" s="22" t="s">
        <v>11</v>
      </c>
      <c r="F585" s="39">
        <v>26228</v>
      </c>
    </row>
    <row r="586" spans="1:6" x14ac:dyDescent="0.25">
      <c r="A586" s="22">
        <f t="shared" si="20"/>
        <v>1988</v>
      </c>
      <c r="B586" s="22">
        <f t="shared" si="21"/>
        <v>8</v>
      </c>
      <c r="C586" s="22" t="str">
        <f>VLOOKUP(B586,'Base_nde vendas'!A:C,3,0)</f>
        <v>Agosto</v>
      </c>
      <c r="D586" s="23">
        <v>32356</v>
      </c>
      <c r="E586" s="22" t="s">
        <v>11</v>
      </c>
      <c r="F586" s="39">
        <v>26180</v>
      </c>
    </row>
    <row r="587" spans="1:6" x14ac:dyDescent="0.25">
      <c r="A587" s="22">
        <f t="shared" si="20"/>
        <v>1988</v>
      </c>
      <c r="B587" s="22">
        <f t="shared" si="21"/>
        <v>9</v>
      </c>
      <c r="C587" s="22" t="str">
        <f>VLOOKUP(B587,'Base_nde vendas'!A:C,3,0)</f>
        <v>Setembro</v>
      </c>
      <c r="D587" s="23">
        <v>32387</v>
      </c>
      <c r="E587" s="22" t="s">
        <v>11</v>
      </c>
      <c r="F587" s="39">
        <v>26075</v>
      </c>
    </row>
    <row r="588" spans="1:6" x14ac:dyDescent="0.25">
      <c r="A588" s="22">
        <f t="shared" si="20"/>
        <v>1988</v>
      </c>
      <c r="B588" s="22">
        <f t="shared" si="21"/>
        <v>10</v>
      </c>
      <c r="C588" s="22" t="str">
        <f>VLOOKUP(B588,'Base_nde vendas'!A:C,3,0)</f>
        <v>Outubro</v>
      </c>
      <c r="D588" s="23">
        <v>32417</v>
      </c>
      <c r="E588" s="22" t="s">
        <v>11</v>
      </c>
      <c r="F588" s="39">
        <v>26024</v>
      </c>
    </row>
    <row r="589" spans="1:6" x14ac:dyDescent="0.25">
      <c r="A589" s="22">
        <f t="shared" si="20"/>
        <v>1988</v>
      </c>
      <c r="B589" s="22">
        <f t="shared" si="21"/>
        <v>11</v>
      </c>
      <c r="C589" s="22" t="str">
        <f>VLOOKUP(B589,'Base_nde vendas'!A:C,3,0)</f>
        <v>Novembro</v>
      </c>
      <c r="D589" s="23">
        <v>32448</v>
      </c>
      <c r="E589" s="22" t="s">
        <v>11</v>
      </c>
      <c r="F589" s="39">
        <v>25792</v>
      </c>
    </row>
    <row r="590" spans="1:6" x14ac:dyDescent="0.25">
      <c r="A590" s="22">
        <f t="shared" si="20"/>
        <v>1988</v>
      </c>
      <c r="B590" s="22">
        <f t="shared" si="21"/>
        <v>12</v>
      </c>
      <c r="C590" s="22" t="str">
        <f>VLOOKUP(B590,'Base_nde vendas'!A:C,3,0)</f>
        <v>Dezembro</v>
      </c>
      <c r="D590" s="23">
        <v>32478</v>
      </c>
      <c r="E590" s="22" t="s">
        <v>11</v>
      </c>
      <c r="F590" s="39">
        <v>25661</v>
      </c>
    </row>
    <row r="591" spans="1:6" x14ac:dyDescent="0.25">
      <c r="A591" s="22">
        <f t="shared" si="20"/>
        <v>1989</v>
      </c>
      <c r="B591" s="22">
        <f t="shared" si="21"/>
        <v>1</v>
      </c>
      <c r="C591" s="22" t="str">
        <f>VLOOKUP(B591,'Base_nde vendas'!A:C,3,0)</f>
        <v>Janeiro</v>
      </c>
      <c r="D591" s="23">
        <v>32509</v>
      </c>
      <c r="E591" s="22" t="s">
        <v>11</v>
      </c>
      <c r="F591" s="39">
        <v>25238</v>
      </c>
    </row>
    <row r="592" spans="1:6" x14ac:dyDescent="0.25">
      <c r="A592" s="22">
        <f t="shared" si="20"/>
        <v>1989</v>
      </c>
      <c r="B592" s="22">
        <f t="shared" si="21"/>
        <v>2</v>
      </c>
      <c r="C592" s="22" t="str">
        <f>VLOOKUP(B592,'Base_nde vendas'!A:C,3,0)</f>
        <v>Fevereiro</v>
      </c>
      <c r="D592" s="23">
        <v>32540</v>
      </c>
      <c r="E592" s="22" t="s">
        <v>11</v>
      </c>
      <c r="F592" s="39">
        <v>24990</v>
      </c>
    </row>
    <row r="593" spans="1:6" x14ac:dyDescent="0.25">
      <c r="A593" s="22">
        <f t="shared" si="20"/>
        <v>1989</v>
      </c>
      <c r="B593" s="22">
        <f t="shared" si="21"/>
        <v>3</v>
      </c>
      <c r="C593" s="22" t="str">
        <f>VLOOKUP(B593,'Base_nde vendas'!A:C,3,0)</f>
        <v>Março</v>
      </c>
      <c r="D593" s="23">
        <v>32568</v>
      </c>
      <c r="E593" s="22" t="s">
        <v>11</v>
      </c>
      <c r="F593" s="39">
        <v>24785</v>
      </c>
    </row>
    <row r="594" spans="1:6" x14ac:dyDescent="0.25">
      <c r="A594" s="22">
        <f t="shared" si="20"/>
        <v>1989</v>
      </c>
      <c r="B594" s="22">
        <f t="shared" si="21"/>
        <v>4</v>
      </c>
      <c r="C594" s="22" t="str">
        <f>VLOOKUP(B594,'Base_nde vendas'!A:C,3,0)</f>
        <v>Abril</v>
      </c>
      <c r="D594" s="23">
        <v>32599</v>
      </c>
      <c r="E594" s="22" t="s">
        <v>11</v>
      </c>
      <c r="F594" s="39">
        <v>24160</v>
      </c>
    </row>
    <row r="595" spans="1:6" x14ac:dyDescent="0.25">
      <c r="A595" s="22">
        <f t="shared" si="20"/>
        <v>1989</v>
      </c>
      <c r="B595" s="22">
        <f t="shared" si="21"/>
        <v>5</v>
      </c>
      <c r="C595" s="22" t="str">
        <f>VLOOKUP(B595,'Base_nde vendas'!A:C,3,0)</f>
        <v>Maio</v>
      </c>
      <c r="D595" s="23">
        <v>32629</v>
      </c>
      <c r="E595" s="22" t="s">
        <v>11</v>
      </c>
      <c r="F595" s="39">
        <v>24358</v>
      </c>
    </row>
    <row r="596" spans="1:6" x14ac:dyDescent="0.25">
      <c r="A596" s="22">
        <f t="shared" si="20"/>
        <v>1989</v>
      </c>
      <c r="B596" s="22">
        <f t="shared" si="21"/>
        <v>6</v>
      </c>
      <c r="C596" s="22" t="str">
        <f>VLOOKUP(B596,'Base_nde vendas'!A:C,3,0)</f>
        <v>Junho</v>
      </c>
      <c r="D596" s="23">
        <v>32660</v>
      </c>
      <c r="E596" s="22" t="s">
        <v>11</v>
      </c>
      <c r="F596" s="39">
        <v>24878</v>
      </c>
    </row>
    <row r="597" spans="1:6" x14ac:dyDescent="0.25">
      <c r="A597" s="22">
        <f t="shared" si="20"/>
        <v>1989</v>
      </c>
      <c r="B597" s="22">
        <f t="shared" si="21"/>
        <v>7</v>
      </c>
      <c r="C597" s="22" t="str">
        <f>VLOOKUP(B597,'Base_nde vendas'!A:C,3,0)</f>
        <v>Julho</v>
      </c>
      <c r="D597" s="23">
        <v>32690</v>
      </c>
      <c r="E597" s="22" t="s">
        <v>11</v>
      </c>
      <c r="F597" s="39">
        <v>25268</v>
      </c>
    </row>
    <row r="598" spans="1:6" x14ac:dyDescent="0.25">
      <c r="A598" s="22">
        <f t="shared" si="20"/>
        <v>1989</v>
      </c>
      <c r="B598" s="22">
        <f t="shared" si="21"/>
        <v>8</v>
      </c>
      <c r="C598" s="22" t="str">
        <f>VLOOKUP(B598,'Base_nde vendas'!A:C,3,0)</f>
        <v>Agosto</v>
      </c>
      <c r="D598" s="23">
        <v>32721</v>
      </c>
      <c r="E598" s="22" t="s">
        <v>11</v>
      </c>
      <c r="F598" s="39">
        <v>25436</v>
      </c>
    </row>
    <row r="599" spans="1:6" x14ac:dyDescent="0.25">
      <c r="A599" s="22">
        <f t="shared" si="20"/>
        <v>1989</v>
      </c>
      <c r="B599" s="22">
        <f t="shared" si="21"/>
        <v>9</v>
      </c>
      <c r="C599" s="22" t="str">
        <f>VLOOKUP(B599,'Base_nde vendas'!A:C,3,0)</f>
        <v>Setembro</v>
      </c>
      <c r="D599" s="23">
        <v>32752</v>
      </c>
      <c r="E599" s="22" t="s">
        <v>11</v>
      </c>
      <c r="F599" s="39">
        <v>26173</v>
      </c>
    </row>
    <row r="600" spans="1:6" x14ac:dyDescent="0.25">
      <c r="A600" s="22">
        <f t="shared" si="20"/>
        <v>1989</v>
      </c>
      <c r="B600" s="22">
        <f t="shared" si="21"/>
        <v>10</v>
      </c>
      <c r="C600" s="22" t="str">
        <f>VLOOKUP(B600,'Base_nde vendas'!A:C,3,0)</f>
        <v>Outubro</v>
      </c>
      <c r="D600" s="23">
        <v>32782</v>
      </c>
      <c r="E600" s="22" t="s">
        <v>11</v>
      </c>
      <c r="F600" s="39">
        <v>25552</v>
      </c>
    </row>
    <row r="601" spans="1:6" x14ac:dyDescent="0.25">
      <c r="A601" s="22">
        <f t="shared" si="20"/>
        <v>1989</v>
      </c>
      <c r="B601" s="22">
        <f t="shared" si="21"/>
        <v>11</v>
      </c>
      <c r="C601" s="22" t="str">
        <f>VLOOKUP(B601,'Base_nde vendas'!A:C,3,0)</f>
        <v>Novembro</v>
      </c>
      <c r="D601" s="23">
        <v>32813</v>
      </c>
      <c r="E601" s="22" t="s">
        <v>11</v>
      </c>
      <c r="F601" s="39">
        <v>26360</v>
      </c>
    </row>
    <row r="602" spans="1:6" x14ac:dyDescent="0.25">
      <c r="A602" s="22">
        <f t="shared" si="20"/>
        <v>1989</v>
      </c>
      <c r="B602" s="22">
        <f t="shared" si="21"/>
        <v>12</v>
      </c>
      <c r="C602" s="22" t="str">
        <f>VLOOKUP(B602,'Base_nde vendas'!A:C,3,0)</f>
        <v>Dezembro</v>
      </c>
      <c r="D602" s="23">
        <v>32843</v>
      </c>
      <c r="E602" s="22" t="s">
        <v>11</v>
      </c>
      <c r="F602" s="39">
        <v>25242</v>
      </c>
    </row>
    <row r="603" spans="1:6" x14ac:dyDescent="0.25">
      <c r="A603" s="22">
        <f t="shared" si="20"/>
        <v>1990</v>
      </c>
      <c r="B603" s="22">
        <f t="shared" si="21"/>
        <v>1</v>
      </c>
      <c r="C603" s="22" t="str">
        <f>VLOOKUP(B603,'Base_nde vendas'!A:C,3,0)</f>
        <v>Janeiro</v>
      </c>
      <c r="D603" s="23">
        <v>32874</v>
      </c>
      <c r="E603" s="22" t="s">
        <v>11</v>
      </c>
      <c r="F603" s="39">
        <v>24556</v>
      </c>
    </row>
    <row r="604" spans="1:6" x14ac:dyDescent="0.25">
      <c r="A604" s="22">
        <f t="shared" si="20"/>
        <v>1990</v>
      </c>
      <c r="B604" s="22">
        <f t="shared" si="21"/>
        <v>2</v>
      </c>
      <c r="C604" s="22" t="str">
        <f>VLOOKUP(B604,'Base_nde vendas'!A:C,3,0)</f>
        <v>Fevereiro</v>
      </c>
      <c r="D604" s="23">
        <v>32905</v>
      </c>
      <c r="E604" s="22" t="s">
        <v>11</v>
      </c>
      <c r="F604" s="39">
        <v>24390</v>
      </c>
    </row>
    <row r="605" spans="1:6" x14ac:dyDescent="0.25">
      <c r="A605" s="22">
        <f t="shared" si="20"/>
        <v>1990</v>
      </c>
      <c r="B605" s="22">
        <f t="shared" si="21"/>
        <v>3</v>
      </c>
      <c r="C605" s="22" t="str">
        <f>VLOOKUP(B605,'Base_nde vendas'!A:C,3,0)</f>
        <v>Março</v>
      </c>
      <c r="D605" s="23">
        <v>32933</v>
      </c>
      <c r="E605" s="22" t="s">
        <v>11</v>
      </c>
      <c r="F605" s="39">
        <v>24230</v>
      </c>
    </row>
    <row r="606" spans="1:6" x14ac:dyDescent="0.25">
      <c r="A606" s="22">
        <f t="shared" si="20"/>
        <v>1990</v>
      </c>
      <c r="B606" s="22">
        <f t="shared" si="21"/>
        <v>4</v>
      </c>
      <c r="C606" s="22" t="str">
        <f>VLOOKUP(B606,'Base_nde vendas'!A:C,3,0)</f>
        <v>Abril</v>
      </c>
      <c r="D606" s="23">
        <v>32964</v>
      </c>
      <c r="E606" s="22" t="s">
        <v>11</v>
      </c>
      <c r="F606" s="39">
        <v>24665</v>
      </c>
    </row>
    <row r="607" spans="1:6" x14ac:dyDescent="0.25">
      <c r="A607" s="22">
        <f t="shared" si="20"/>
        <v>1990</v>
      </c>
      <c r="B607" s="22">
        <f t="shared" si="21"/>
        <v>5</v>
      </c>
      <c r="C607" s="22" t="str">
        <f>VLOOKUP(B607,'Base_nde vendas'!A:C,3,0)</f>
        <v>Maio</v>
      </c>
      <c r="D607" s="23">
        <v>32994</v>
      </c>
      <c r="E607" s="22" t="s">
        <v>11</v>
      </c>
      <c r="F607" s="39">
        <v>24390</v>
      </c>
    </row>
    <row r="608" spans="1:6" x14ac:dyDescent="0.25">
      <c r="A608" s="22">
        <f t="shared" si="20"/>
        <v>1990</v>
      </c>
      <c r="B608" s="22">
        <f t="shared" si="21"/>
        <v>6</v>
      </c>
      <c r="C608" s="22" t="str">
        <f>VLOOKUP(B608,'Base_nde vendas'!A:C,3,0)</f>
        <v>Junho</v>
      </c>
      <c r="D608" s="23">
        <v>33025</v>
      </c>
      <c r="E608" s="22" t="s">
        <v>11</v>
      </c>
      <c r="F608" s="39">
        <v>24427</v>
      </c>
    </row>
    <row r="609" spans="1:6" x14ac:dyDescent="0.25">
      <c r="A609" s="22">
        <f t="shared" si="20"/>
        <v>1990</v>
      </c>
      <c r="B609" s="22">
        <f t="shared" si="21"/>
        <v>7</v>
      </c>
      <c r="C609" s="22" t="str">
        <f>VLOOKUP(B609,'Base_nde vendas'!A:C,3,0)</f>
        <v>Julho</v>
      </c>
      <c r="D609" s="23">
        <v>33055</v>
      </c>
      <c r="E609" s="22" t="s">
        <v>11</v>
      </c>
      <c r="F609" s="39">
        <v>24177</v>
      </c>
    </row>
    <row r="610" spans="1:6" x14ac:dyDescent="0.25">
      <c r="A610" s="22">
        <f t="shared" si="20"/>
        <v>1990</v>
      </c>
      <c r="B610" s="22">
        <f t="shared" si="21"/>
        <v>8</v>
      </c>
      <c r="C610" s="22" t="str">
        <f>VLOOKUP(B610,'Base_nde vendas'!A:C,3,0)</f>
        <v>Agosto</v>
      </c>
      <c r="D610" s="23">
        <v>33086</v>
      </c>
      <c r="E610" s="22" t="s">
        <v>11</v>
      </c>
      <c r="F610" s="39">
        <v>24202</v>
      </c>
    </row>
    <row r="611" spans="1:6" x14ac:dyDescent="0.25">
      <c r="A611" s="22">
        <f t="shared" si="20"/>
        <v>1990</v>
      </c>
      <c r="B611" s="22">
        <f t="shared" si="21"/>
        <v>9</v>
      </c>
      <c r="C611" s="22" t="str">
        <f>VLOOKUP(B611,'Base_nde vendas'!A:C,3,0)</f>
        <v>Setembro</v>
      </c>
      <c r="D611" s="23">
        <v>33117</v>
      </c>
      <c r="E611" s="22" t="s">
        <v>11</v>
      </c>
      <c r="F611" s="39">
        <v>24215</v>
      </c>
    </row>
    <row r="612" spans="1:6" x14ac:dyDescent="0.25">
      <c r="A612" s="22">
        <f t="shared" si="20"/>
        <v>1990</v>
      </c>
      <c r="B612" s="22">
        <f t="shared" si="21"/>
        <v>10</v>
      </c>
      <c r="C612" s="22" t="str">
        <f>VLOOKUP(B612,'Base_nde vendas'!A:C,3,0)</f>
        <v>Outubro</v>
      </c>
      <c r="D612" s="23">
        <v>33147</v>
      </c>
      <c r="E612" s="22" t="s">
        <v>11</v>
      </c>
      <c r="F612" s="39">
        <v>22883</v>
      </c>
    </row>
    <row r="613" spans="1:6" x14ac:dyDescent="0.25">
      <c r="A613" s="22">
        <f t="shared" si="20"/>
        <v>1990</v>
      </c>
      <c r="B613" s="22">
        <f t="shared" si="21"/>
        <v>11</v>
      </c>
      <c r="C613" s="22" t="str">
        <f>VLOOKUP(B613,'Base_nde vendas'!A:C,3,0)</f>
        <v>Novembro</v>
      </c>
      <c r="D613" s="23">
        <v>33178</v>
      </c>
      <c r="E613" s="22" t="s">
        <v>11</v>
      </c>
      <c r="F613" s="39">
        <v>21568</v>
      </c>
    </row>
    <row r="614" spans="1:6" x14ac:dyDescent="0.25">
      <c r="A614" s="22">
        <f t="shared" si="20"/>
        <v>1990</v>
      </c>
      <c r="B614" s="22">
        <f t="shared" si="21"/>
        <v>12</v>
      </c>
      <c r="C614" s="22" t="str">
        <f>VLOOKUP(B614,'Base_nde vendas'!A:C,3,0)</f>
        <v>Dezembro</v>
      </c>
      <c r="D614" s="23">
        <v>33208</v>
      </c>
      <c r="E614" s="22" t="s">
        <v>11</v>
      </c>
      <c r="F614" s="39">
        <v>20978</v>
      </c>
    </row>
    <row r="615" spans="1:6" x14ac:dyDescent="0.25">
      <c r="A615" s="22">
        <f t="shared" si="20"/>
        <v>1991</v>
      </c>
      <c r="B615" s="22">
        <f t="shared" si="21"/>
        <v>1</v>
      </c>
      <c r="C615" s="22" t="str">
        <f>VLOOKUP(B615,'Base_nde vendas'!A:C,3,0)</f>
        <v>Janeiro</v>
      </c>
      <c r="D615" s="23">
        <v>33239</v>
      </c>
      <c r="E615" s="22" t="s">
        <v>11</v>
      </c>
      <c r="F615" s="39">
        <v>19418</v>
      </c>
    </row>
    <row r="616" spans="1:6" x14ac:dyDescent="0.25">
      <c r="A616" s="22">
        <f t="shared" si="20"/>
        <v>1991</v>
      </c>
      <c r="B616" s="22">
        <f t="shared" si="21"/>
        <v>2</v>
      </c>
      <c r="C616" s="22" t="str">
        <f>VLOOKUP(B616,'Base_nde vendas'!A:C,3,0)</f>
        <v>Fevereiro</v>
      </c>
      <c r="D616" s="23">
        <v>33270</v>
      </c>
      <c r="E616" s="22" t="s">
        <v>11</v>
      </c>
      <c r="F616" s="39">
        <v>19802</v>
      </c>
    </row>
    <row r="617" spans="1:6" x14ac:dyDescent="0.25">
      <c r="A617" s="22">
        <f t="shared" si="20"/>
        <v>1991</v>
      </c>
      <c r="B617" s="22">
        <f t="shared" si="21"/>
        <v>3</v>
      </c>
      <c r="C617" s="22" t="str">
        <f>VLOOKUP(B617,'Base_nde vendas'!A:C,3,0)</f>
        <v>Março</v>
      </c>
      <c r="D617" s="23">
        <v>33298</v>
      </c>
      <c r="E617" s="22" t="s">
        <v>11</v>
      </c>
      <c r="F617" s="39">
        <v>19415</v>
      </c>
    </row>
    <row r="618" spans="1:6" x14ac:dyDescent="0.25">
      <c r="A618" s="22">
        <f t="shared" si="20"/>
        <v>1991</v>
      </c>
      <c r="B618" s="22">
        <f t="shared" si="21"/>
        <v>4</v>
      </c>
      <c r="C618" s="22" t="str">
        <f>VLOOKUP(B618,'Base_nde vendas'!A:C,3,0)</f>
        <v>Abril</v>
      </c>
      <c r="D618" s="23">
        <v>33329</v>
      </c>
      <c r="E618" s="22" t="s">
        <v>11</v>
      </c>
      <c r="F618" s="39">
        <v>18971</v>
      </c>
    </row>
    <row r="619" spans="1:6" x14ac:dyDescent="0.25">
      <c r="A619" s="22">
        <f t="shared" si="20"/>
        <v>1991</v>
      </c>
      <c r="B619" s="22">
        <f t="shared" si="21"/>
        <v>5</v>
      </c>
      <c r="C619" s="22" t="str">
        <f>VLOOKUP(B619,'Base_nde vendas'!A:C,3,0)</f>
        <v>Maio</v>
      </c>
      <c r="D619" s="23">
        <v>33359</v>
      </c>
      <c r="E619" s="22" t="s">
        <v>11</v>
      </c>
      <c r="F619" s="39">
        <v>18696</v>
      </c>
    </row>
    <row r="620" spans="1:6" x14ac:dyDescent="0.25">
      <c r="A620" s="22">
        <f t="shared" si="20"/>
        <v>1991</v>
      </c>
      <c r="B620" s="22">
        <f t="shared" si="21"/>
        <v>6</v>
      </c>
      <c r="C620" s="22" t="str">
        <f>VLOOKUP(B620,'Base_nde vendas'!A:C,3,0)</f>
        <v>Junho</v>
      </c>
      <c r="D620" s="23">
        <v>33390</v>
      </c>
      <c r="E620" s="22" t="s">
        <v>11</v>
      </c>
      <c r="F620" s="39">
        <v>18358</v>
      </c>
    </row>
    <row r="621" spans="1:6" x14ac:dyDescent="0.25">
      <c r="A621" s="22">
        <f t="shared" si="20"/>
        <v>1991</v>
      </c>
      <c r="B621" s="22">
        <f t="shared" si="21"/>
        <v>7</v>
      </c>
      <c r="C621" s="22" t="str">
        <f>VLOOKUP(B621,'Base_nde vendas'!A:C,3,0)</f>
        <v>Julho</v>
      </c>
      <c r="D621" s="23">
        <v>33420</v>
      </c>
      <c r="E621" s="22" t="s">
        <v>11</v>
      </c>
      <c r="F621" s="39">
        <v>18186</v>
      </c>
    </row>
    <row r="622" spans="1:6" x14ac:dyDescent="0.25">
      <c r="A622" s="22">
        <f t="shared" si="20"/>
        <v>1991</v>
      </c>
      <c r="B622" s="22">
        <f t="shared" si="21"/>
        <v>8</v>
      </c>
      <c r="C622" s="22" t="str">
        <f>VLOOKUP(B622,'Base_nde vendas'!A:C,3,0)</f>
        <v>Agosto</v>
      </c>
      <c r="D622" s="23">
        <v>33451</v>
      </c>
      <c r="E622" s="22" t="s">
        <v>11</v>
      </c>
      <c r="F622" s="39">
        <v>18011</v>
      </c>
    </row>
    <row r="623" spans="1:6" x14ac:dyDescent="0.25">
      <c r="A623" s="22">
        <f t="shared" si="20"/>
        <v>1991</v>
      </c>
      <c r="B623" s="22">
        <f t="shared" si="21"/>
        <v>9</v>
      </c>
      <c r="C623" s="22" t="str">
        <f>VLOOKUP(B623,'Base_nde vendas'!A:C,3,0)</f>
        <v>Setembro</v>
      </c>
      <c r="D623" s="23">
        <v>33482</v>
      </c>
      <c r="E623" s="22" t="s">
        <v>11</v>
      </c>
      <c r="F623" s="39">
        <v>16856</v>
      </c>
    </row>
    <row r="624" spans="1:6" x14ac:dyDescent="0.25">
      <c r="A624" s="22">
        <f t="shared" si="20"/>
        <v>1991</v>
      </c>
      <c r="B624" s="22">
        <f t="shared" si="21"/>
        <v>10</v>
      </c>
      <c r="C624" s="22" t="str">
        <f>VLOOKUP(B624,'Base_nde vendas'!A:C,3,0)</f>
        <v>Outubro</v>
      </c>
      <c r="D624" s="23">
        <v>33512</v>
      </c>
      <c r="E624" s="22" t="s">
        <v>11</v>
      </c>
      <c r="F624" s="39">
        <v>16384</v>
      </c>
    </row>
    <row r="625" spans="1:6" x14ac:dyDescent="0.25">
      <c r="A625" s="22">
        <f t="shared" si="20"/>
        <v>1991</v>
      </c>
      <c r="B625" s="22">
        <f t="shared" si="21"/>
        <v>11</v>
      </c>
      <c r="C625" s="22" t="str">
        <f>VLOOKUP(B625,'Base_nde vendas'!A:C,3,0)</f>
        <v>Novembro</v>
      </c>
      <c r="D625" s="23">
        <v>33543</v>
      </c>
      <c r="E625" s="22" t="s">
        <v>11</v>
      </c>
      <c r="F625" s="39">
        <v>15618</v>
      </c>
    </row>
    <row r="626" spans="1:6" x14ac:dyDescent="0.25">
      <c r="A626" s="22">
        <f t="shared" si="20"/>
        <v>1991</v>
      </c>
      <c r="B626" s="22">
        <f t="shared" si="21"/>
        <v>12</v>
      </c>
      <c r="C626" s="22" t="str">
        <f>VLOOKUP(B626,'Base_nde vendas'!A:C,3,0)</f>
        <v>Dezembro</v>
      </c>
      <c r="D626" s="23">
        <v>33573</v>
      </c>
      <c r="E626" s="22" t="s">
        <v>11</v>
      </c>
      <c r="F626" s="39">
        <v>15431</v>
      </c>
    </row>
    <row r="627" spans="1:6" x14ac:dyDescent="0.25">
      <c r="A627" s="22">
        <f t="shared" si="20"/>
        <v>1992</v>
      </c>
      <c r="B627" s="22">
        <f t="shared" si="21"/>
        <v>1</v>
      </c>
      <c r="C627" s="22" t="str">
        <f>VLOOKUP(B627,'Base_nde vendas'!A:C,3,0)</f>
        <v>Janeiro</v>
      </c>
      <c r="D627" s="23">
        <v>33604</v>
      </c>
      <c r="E627" s="22" t="s">
        <v>11</v>
      </c>
      <c r="F627" s="39">
        <v>15528</v>
      </c>
    </row>
    <row r="628" spans="1:6" x14ac:dyDescent="0.25">
      <c r="A628" s="22">
        <f t="shared" si="20"/>
        <v>1992</v>
      </c>
      <c r="B628" s="22">
        <f t="shared" si="21"/>
        <v>2</v>
      </c>
      <c r="C628" s="22" t="str">
        <f>VLOOKUP(B628,'Base_nde vendas'!A:C,3,0)</f>
        <v>Fevereiro</v>
      </c>
      <c r="D628" s="23">
        <v>33635</v>
      </c>
      <c r="E628" s="22" t="s">
        <v>11</v>
      </c>
      <c r="F628" s="39">
        <v>15348</v>
      </c>
    </row>
    <row r="629" spans="1:6" x14ac:dyDescent="0.25">
      <c r="A629" s="22">
        <f t="shared" si="20"/>
        <v>1992</v>
      </c>
      <c r="B629" s="22">
        <f t="shared" si="21"/>
        <v>3</v>
      </c>
      <c r="C629" s="22" t="str">
        <f>VLOOKUP(B629,'Base_nde vendas'!A:C,3,0)</f>
        <v>Março</v>
      </c>
      <c r="D629" s="23">
        <v>33664</v>
      </c>
      <c r="E629" s="22" t="s">
        <v>11</v>
      </c>
      <c r="F629" s="39">
        <v>15709</v>
      </c>
    </row>
    <row r="630" spans="1:6" x14ac:dyDescent="0.25">
      <c r="A630" s="22">
        <f t="shared" si="20"/>
        <v>1992</v>
      </c>
      <c r="B630" s="22">
        <f t="shared" si="21"/>
        <v>4</v>
      </c>
      <c r="C630" s="22" t="str">
        <f>VLOOKUP(B630,'Base_nde vendas'!A:C,3,0)</f>
        <v>Abril</v>
      </c>
      <c r="D630" s="23">
        <v>33695</v>
      </c>
      <c r="E630" s="22" t="s">
        <v>11</v>
      </c>
      <c r="F630" s="39">
        <v>15606</v>
      </c>
    </row>
    <row r="631" spans="1:6" x14ac:dyDescent="0.25">
      <c r="A631" s="22">
        <f t="shared" si="20"/>
        <v>1992</v>
      </c>
      <c r="B631" s="22">
        <f t="shared" si="21"/>
        <v>5</v>
      </c>
      <c r="C631" s="22" t="str">
        <f>VLOOKUP(B631,'Base_nde vendas'!A:C,3,0)</f>
        <v>Maio</v>
      </c>
      <c r="D631" s="23">
        <v>33725</v>
      </c>
      <c r="E631" s="22" t="s">
        <v>11</v>
      </c>
      <c r="F631" s="39">
        <v>15457</v>
      </c>
    </row>
    <row r="632" spans="1:6" x14ac:dyDescent="0.25">
      <c r="A632" s="22">
        <f t="shared" si="20"/>
        <v>1992</v>
      </c>
      <c r="B632" s="22">
        <f t="shared" si="21"/>
        <v>6</v>
      </c>
      <c r="C632" s="22" t="str">
        <f>VLOOKUP(B632,'Base_nde vendas'!A:C,3,0)</f>
        <v>Junho</v>
      </c>
      <c r="D632" s="23">
        <v>33756</v>
      </c>
      <c r="E632" s="22" t="s">
        <v>11</v>
      </c>
      <c r="F632" s="39">
        <v>15140</v>
      </c>
    </row>
    <row r="633" spans="1:6" x14ac:dyDescent="0.25">
      <c r="A633" s="22">
        <f t="shared" si="20"/>
        <v>1992</v>
      </c>
      <c r="B633" s="22">
        <f t="shared" si="21"/>
        <v>7</v>
      </c>
      <c r="C633" s="22" t="str">
        <f>VLOOKUP(B633,'Base_nde vendas'!A:C,3,0)</f>
        <v>Julho</v>
      </c>
      <c r="D633" s="23">
        <v>33786</v>
      </c>
      <c r="E633" s="22" t="s">
        <v>11</v>
      </c>
      <c r="F633" s="39">
        <v>14940</v>
      </c>
    </row>
    <row r="634" spans="1:6" x14ac:dyDescent="0.25">
      <c r="A634" s="22">
        <f t="shared" si="20"/>
        <v>1992</v>
      </c>
      <c r="B634" s="22">
        <f t="shared" si="21"/>
        <v>8</v>
      </c>
      <c r="C634" s="22" t="str">
        <f>VLOOKUP(B634,'Base_nde vendas'!A:C,3,0)</f>
        <v>Agosto</v>
      </c>
      <c r="D634" s="23">
        <v>33817</v>
      </c>
      <c r="E634" s="22" t="s">
        <v>11</v>
      </c>
      <c r="F634" s="39">
        <v>14713</v>
      </c>
    </row>
    <row r="635" spans="1:6" x14ac:dyDescent="0.25">
      <c r="A635" s="22">
        <f t="shared" si="20"/>
        <v>1992</v>
      </c>
      <c r="B635" s="22">
        <f t="shared" si="21"/>
        <v>9</v>
      </c>
      <c r="C635" s="22" t="str">
        <f>VLOOKUP(B635,'Base_nde vendas'!A:C,3,0)</f>
        <v>Setembro</v>
      </c>
      <c r="D635" s="23">
        <v>33848</v>
      </c>
      <c r="E635" s="22" t="s">
        <v>11</v>
      </c>
      <c r="F635" s="39">
        <v>14362</v>
      </c>
    </row>
    <row r="636" spans="1:6" x14ac:dyDescent="0.25">
      <c r="A636" s="22">
        <f t="shared" si="20"/>
        <v>1992</v>
      </c>
      <c r="B636" s="22">
        <f t="shared" si="21"/>
        <v>10</v>
      </c>
      <c r="C636" s="22" t="str">
        <f>VLOOKUP(B636,'Base_nde vendas'!A:C,3,0)</f>
        <v>Outubro</v>
      </c>
      <c r="D636" s="23">
        <v>33878</v>
      </c>
      <c r="E636" s="22" t="s">
        <v>11</v>
      </c>
      <c r="F636" s="39">
        <v>14237</v>
      </c>
    </row>
    <row r="637" spans="1:6" x14ac:dyDescent="0.25">
      <c r="A637" s="22">
        <f t="shared" si="20"/>
        <v>1992</v>
      </c>
      <c r="B637" s="22">
        <f t="shared" si="21"/>
        <v>11</v>
      </c>
      <c r="C637" s="22" t="str">
        <f>VLOOKUP(B637,'Base_nde vendas'!A:C,3,0)</f>
        <v>Novembro</v>
      </c>
      <c r="D637" s="23">
        <v>33909</v>
      </c>
      <c r="E637" s="22" t="s">
        <v>11</v>
      </c>
      <c r="F637" s="39">
        <v>13975</v>
      </c>
    </row>
    <row r="638" spans="1:6" x14ac:dyDescent="0.25">
      <c r="A638" s="22">
        <f t="shared" si="20"/>
        <v>1992</v>
      </c>
      <c r="B638" s="22">
        <f t="shared" si="21"/>
        <v>12</v>
      </c>
      <c r="C638" s="22" t="str">
        <f>VLOOKUP(B638,'Base_nde vendas'!A:C,3,0)</f>
        <v>Dezembro</v>
      </c>
      <c r="D638" s="23">
        <v>33939</v>
      </c>
      <c r="E638" s="22" t="s">
        <v>11</v>
      </c>
      <c r="F638" s="39">
        <v>13628</v>
      </c>
    </row>
    <row r="639" spans="1:6" x14ac:dyDescent="0.25">
      <c r="A639" s="22">
        <f t="shared" si="20"/>
        <v>1993</v>
      </c>
      <c r="B639" s="22">
        <f t="shared" si="21"/>
        <v>1</v>
      </c>
      <c r="C639" s="22" t="str">
        <f>VLOOKUP(B639,'Base_nde vendas'!A:C,3,0)</f>
        <v>Janeiro</v>
      </c>
      <c r="D639" s="23">
        <v>33970</v>
      </c>
      <c r="E639" s="22" t="s">
        <v>11</v>
      </c>
      <c r="F639" s="39">
        <v>13235</v>
      </c>
    </row>
    <row r="640" spans="1:6" x14ac:dyDescent="0.25">
      <c r="A640" s="22">
        <f t="shared" si="20"/>
        <v>1993</v>
      </c>
      <c r="B640" s="22">
        <f t="shared" si="21"/>
        <v>2</v>
      </c>
      <c r="C640" s="22" t="str">
        <f>VLOOKUP(B640,'Base_nde vendas'!A:C,3,0)</f>
        <v>Fevereiro</v>
      </c>
      <c r="D640" s="23">
        <v>34001</v>
      </c>
      <c r="E640" s="22" t="s">
        <v>11</v>
      </c>
      <c r="F640" s="39">
        <v>13339</v>
      </c>
    </row>
    <row r="641" spans="1:6" x14ac:dyDescent="0.25">
      <c r="A641" s="22">
        <f t="shared" si="20"/>
        <v>1993</v>
      </c>
      <c r="B641" s="22">
        <f t="shared" si="21"/>
        <v>3</v>
      </c>
      <c r="C641" s="22" t="str">
        <f>VLOOKUP(B641,'Base_nde vendas'!A:C,3,0)</f>
        <v>Março</v>
      </c>
      <c r="D641" s="23">
        <v>34029</v>
      </c>
      <c r="E641" s="22" t="s">
        <v>11</v>
      </c>
      <c r="F641" s="39">
        <v>13266</v>
      </c>
    </row>
    <row r="642" spans="1:6" x14ac:dyDescent="0.25">
      <c r="A642" s="22">
        <f t="shared" si="20"/>
        <v>1993</v>
      </c>
      <c r="B642" s="22">
        <f t="shared" si="21"/>
        <v>4</v>
      </c>
      <c r="C642" s="22" t="str">
        <f>VLOOKUP(B642,'Base_nde vendas'!A:C,3,0)</f>
        <v>Abril</v>
      </c>
      <c r="D642" s="23">
        <v>34060</v>
      </c>
      <c r="E642" s="22" t="s">
        <v>11</v>
      </c>
      <c r="F642" s="39">
        <v>12987</v>
      </c>
    </row>
    <row r="643" spans="1:6" x14ac:dyDescent="0.25">
      <c r="A643" s="22">
        <f t="shared" si="20"/>
        <v>1993</v>
      </c>
      <c r="B643" s="22">
        <f t="shared" si="21"/>
        <v>5</v>
      </c>
      <c r="C643" s="22" t="str">
        <f>VLOOKUP(B643,'Base_nde vendas'!A:C,3,0)</f>
        <v>Maio</v>
      </c>
      <c r="D643" s="23">
        <v>34090</v>
      </c>
      <c r="E643" s="22" t="s">
        <v>11</v>
      </c>
      <c r="F643" s="39">
        <v>13147</v>
      </c>
    </row>
    <row r="644" spans="1:6" x14ac:dyDescent="0.25">
      <c r="A644" s="22">
        <f t="shared" si="20"/>
        <v>1993</v>
      </c>
      <c r="B644" s="22">
        <f t="shared" si="21"/>
        <v>6</v>
      </c>
      <c r="C644" s="22" t="str">
        <f>VLOOKUP(B644,'Base_nde vendas'!A:C,3,0)</f>
        <v>Junho</v>
      </c>
      <c r="D644" s="23">
        <v>34121</v>
      </c>
      <c r="E644" s="22" t="s">
        <v>11</v>
      </c>
      <c r="F644" s="39">
        <v>13115</v>
      </c>
    </row>
    <row r="645" spans="1:6" x14ac:dyDescent="0.25">
      <c r="A645" s="22">
        <f t="shared" si="20"/>
        <v>1993</v>
      </c>
      <c r="B645" s="22">
        <f t="shared" si="21"/>
        <v>7</v>
      </c>
      <c r="C645" s="22" t="str">
        <f>VLOOKUP(B645,'Base_nde vendas'!A:C,3,0)</f>
        <v>Julho</v>
      </c>
      <c r="D645" s="23">
        <v>34151</v>
      </c>
      <c r="E645" s="22" t="s">
        <v>11</v>
      </c>
      <c r="F645" s="39">
        <v>13006</v>
      </c>
    </row>
    <row r="646" spans="1:6" x14ac:dyDescent="0.25">
      <c r="A646" s="22">
        <f t="shared" si="20"/>
        <v>1993</v>
      </c>
      <c r="B646" s="22">
        <f t="shared" si="21"/>
        <v>8</v>
      </c>
      <c r="C646" s="22" t="str">
        <f>VLOOKUP(B646,'Base_nde vendas'!A:C,3,0)</f>
        <v>Agosto</v>
      </c>
      <c r="D646" s="23">
        <v>34182</v>
      </c>
      <c r="E646" s="22" t="s">
        <v>11</v>
      </c>
      <c r="F646" s="39">
        <v>12969</v>
      </c>
    </row>
    <row r="647" spans="1:6" x14ac:dyDescent="0.25">
      <c r="A647" s="22">
        <f t="shared" si="20"/>
        <v>1993</v>
      </c>
      <c r="B647" s="22">
        <f t="shared" si="21"/>
        <v>9</v>
      </c>
      <c r="C647" s="22" t="str">
        <f>VLOOKUP(B647,'Base_nde vendas'!A:C,3,0)</f>
        <v>Setembro</v>
      </c>
      <c r="D647" s="23">
        <v>34213</v>
      </c>
      <c r="E647" s="22" t="s">
        <v>11</v>
      </c>
      <c r="F647" s="39">
        <v>13083</v>
      </c>
    </row>
    <row r="648" spans="1:6" x14ac:dyDescent="0.25">
      <c r="A648" s="22">
        <f t="shared" ref="A648:A711" si="22">YEAR(D648)</f>
        <v>1993</v>
      </c>
      <c r="B648" s="22">
        <f t="shared" ref="B648:B711" si="23">MONTH(D648)</f>
        <v>10</v>
      </c>
      <c r="C648" s="22" t="str">
        <f>VLOOKUP(B648,'Base_nde vendas'!A:C,3,0)</f>
        <v>Outubro</v>
      </c>
      <c r="D648" s="23">
        <v>34243</v>
      </c>
      <c r="E648" s="22" t="s">
        <v>11</v>
      </c>
      <c r="F648" s="39">
        <v>13345</v>
      </c>
    </row>
    <row r="649" spans="1:6" x14ac:dyDescent="0.25">
      <c r="A649" s="22">
        <f t="shared" si="22"/>
        <v>1993</v>
      </c>
      <c r="B649" s="22">
        <f t="shared" si="23"/>
        <v>11</v>
      </c>
      <c r="C649" s="22" t="str">
        <f>VLOOKUP(B649,'Base_nde vendas'!A:C,3,0)</f>
        <v>Novembro</v>
      </c>
      <c r="D649" s="23">
        <v>34274</v>
      </c>
      <c r="E649" s="22" t="s">
        <v>11</v>
      </c>
      <c r="F649" s="39">
        <v>13748</v>
      </c>
    </row>
    <row r="650" spans="1:6" x14ac:dyDescent="0.25">
      <c r="A650" s="22">
        <f t="shared" si="22"/>
        <v>1993</v>
      </c>
      <c r="B650" s="22">
        <f t="shared" si="23"/>
        <v>12</v>
      </c>
      <c r="C650" s="22" t="str">
        <f>VLOOKUP(B650,'Base_nde vendas'!A:C,3,0)</f>
        <v>Dezembro</v>
      </c>
      <c r="D650" s="23">
        <v>34304</v>
      </c>
      <c r="E650" s="22" t="s">
        <v>11</v>
      </c>
      <c r="F650" s="39">
        <v>13897</v>
      </c>
    </row>
    <row r="651" spans="1:6" x14ac:dyDescent="0.25">
      <c r="A651" s="22">
        <f t="shared" si="22"/>
        <v>1994</v>
      </c>
      <c r="B651" s="22">
        <f t="shared" si="23"/>
        <v>1</v>
      </c>
      <c r="C651" s="22" t="str">
        <f>VLOOKUP(B651,'Base_nde vendas'!A:C,3,0)</f>
        <v>Janeiro</v>
      </c>
      <c r="D651" s="23">
        <v>34335</v>
      </c>
      <c r="E651" s="22" t="s">
        <v>11</v>
      </c>
      <c r="F651" s="39">
        <v>13949</v>
      </c>
    </row>
    <row r="652" spans="1:6" x14ac:dyDescent="0.25">
      <c r="A652" s="22">
        <f t="shared" si="22"/>
        <v>1994</v>
      </c>
      <c r="B652" s="22">
        <f t="shared" si="23"/>
        <v>2</v>
      </c>
      <c r="C652" s="22" t="str">
        <f>VLOOKUP(B652,'Base_nde vendas'!A:C,3,0)</f>
        <v>Fevereiro</v>
      </c>
      <c r="D652" s="23">
        <v>34366</v>
      </c>
      <c r="E652" s="22" t="s">
        <v>11</v>
      </c>
      <c r="F652" s="39">
        <v>14104</v>
      </c>
    </row>
    <row r="653" spans="1:6" x14ac:dyDescent="0.25">
      <c r="A653" s="22">
        <f t="shared" si="22"/>
        <v>1994</v>
      </c>
      <c r="B653" s="22">
        <f t="shared" si="23"/>
        <v>3</v>
      </c>
      <c r="C653" s="22" t="str">
        <f>VLOOKUP(B653,'Base_nde vendas'!A:C,3,0)</f>
        <v>Março</v>
      </c>
      <c r="D653" s="23">
        <v>34394</v>
      </c>
      <c r="E653" s="22" t="s">
        <v>11</v>
      </c>
      <c r="F653" s="39">
        <v>14127</v>
      </c>
    </row>
    <row r="654" spans="1:6" x14ac:dyDescent="0.25">
      <c r="A654" s="22">
        <f t="shared" si="22"/>
        <v>1994</v>
      </c>
      <c r="B654" s="22">
        <f t="shared" si="23"/>
        <v>4</v>
      </c>
      <c r="C654" s="22" t="str">
        <f>VLOOKUP(B654,'Base_nde vendas'!A:C,3,0)</f>
        <v>Abril</v>
      </c>
      <c r="D654" s="23">
        <v>34425</v>
      </c>
      <c r="E654" s="22" t="s">
        <v>11</v>
      </c>
      <c r="F654" s="39">
        <v>14329</v>
      </c>
    </row>
    <row r="655" spans="1:6" x14ac:dyDescent="0.25">
      <c r="A655" s="22">
        <f t="shared" si="22"/>
        <v>1994</v>
      </c>
      <c r="B655" s="22">
        <f t="shared" si="23"/>
        <v>5</v>
      </c>
      <c r="C655" s="22" t="str">
        <f>VLOOKUP(B655,'Base_nde vendas'!A:C,3,0)</f>
        <v>Maio</v>
      </c>
      <c r="D655" s="23">
        <v>34455</v>
      </c>
      <c r="E655" s="22" t="s">
        <v>11</v>
      </c>
      <c r="F655" s="39">
        <v>14625</v>
      </c>
    </row>
    <row r="656" spans="1:6" x14ac:dyDescent="0.25">
      <c r="A656" s="22">
        <f t="shared" si="22"/>
        <v>1994</v>
      </c>
      <c r="B656" s="22">
        <f t="shared" si="23"/>
        <v>6</v>
      </c>
      <c r="C656" s="22" t="str">
        <f>VLOOKUP(B656,'Base_nde vendas'!A:C,3,0)</f>
        <v>Junho</v>
      </c>
      <c r="D656" s="23">
        <v>34486</v>
      </c>
      <c r="E656" s="22" t="s">
        <v>11</v>
      </c>
      <c r="F656" s="39">
        <v>14694</v>
      </c>
    </row>
    <row r="657" spans="1:6" x14ac:dyDescent="0.25">
      <c r="A657" s="22">
        <f t="shared" si="22"/>
        <v>1994</v>
      </c>
      <c r="B657" s="22">
        <f t="shared" si="23"/>
        <v>7</v>
      </c>
      <c r="C657" s="22" t="str">
        <f>VLOOKUP(B657,'Base_nde vendas'!A:C,3,0)</f>
        <v>Julho</v>
      </c>
      <c r="D657" s="23">
        <v>34516</v>
      </c>
      <c r="E657" s="22" t="s">
        <v>11</v>
      </c>
      <c r="F657" s="39">
        <v>14762</v>
      </c>
    </row>
    <row r="658" spans="1:6" x14ac:dyDescent="0.25">
      <c r="A658" s="22">
        <f t="shared" si="22"/>
        <v>1994</v>
      </c>
      <c r="B658" s="22">
        <f t="shared" si="23"/>
        <v>8</v>
      </c>
      <c r="C658" s="22" t="str">
        <f>VLOOKUP(B658,'Base_nde vendas'!A:C,3,0)</f>
        <v>Agosto</v>
      </c>
      <c r="D658" s="23">
        <v>34547</v>
      </c>
      <c r="E658" s="22" t="s">
        <v>11</v>
      </c>
      <c r="F658" s="39">
        <v>14803</v>
      </c>
    </row>
    <row r="659" spans="1:6" x14ac:dyDescent="0.25">
      <c r="A659" s="22">
        <f t="shared" si="22"/>
        <v>1994</v>
      </c>
      <c r="B659" s="22">
        <f t="shared" si="23"/>
        <v>9</v>
      </c>
      <c r="C659" s="22" t="str">
        <f>VLOOKUP(B659,'Base_nde vendas'!A:C,3,0)</f>
        <v>Setembro</v>
      </c>
      <c r="D659" s="23">
        <v>34578</v>
      </c>
      <c r="E659" s="22" t="s">
        <v>11</v>
      </c>
      <c r="F659" s="39">
        <v>14664</v>
      </c>
    </row>
    <row r="660" spans="1:6" x14ac:dyDescent="0.25">
      <c r="A660" s="22">
        <f t="shared" si="22"/>
        <v>1994</v>
      </c>
      <c r="B660" s="22">
        <f t="shared" si="23"/>
        <v>10</v>
      </c>
      <c r="C660" s="22" t="str">
        <f>VLOOKUP(B660,'Base_nde vendas'!A:C,3,0)</f>
        <v>Outubro</v>
      </c>
      <c r="D660" s="23">
        <v>34608</v>
      </c>
      <c r="E660" s="22" t="s">
        <v>11</v>
      </c>
      <c r="F660" s="39">
        <v>14822</v>
      </c>
    </row>
    <row r="661" spans="1:6" x14ac:dyDescent="0.25">
      <c r="A661" s="22">
        <f t="shared" si="22"/>
        <v>1994</v>
      </c>
      <c r="B661" s="22">
        <f t="shared" si="23"/>
        <v>11</v>
      </c>
      <c r="C661" s="22" t="str">
        <f>VLOOKUP(B661,'Base_nde vendas'!A:C,3,0)</f>
        <v>Novembro</v>
      </c>
      <c r="D661" s="23">
        <v>34639</v>
      </c>
      <c r="E661" s="22" t="s">
        <v>11</v>
      </c>
      <c r="F661" s="39">
        <v>14854</v>
      </c>
    </row>
    <row r="662" spans="1:6" x14ac:dyDescent="0.25">
      <c r="A662" s="22">
        <f t="shared" si="22"/>
        <v>1994</v>
      </c>
      <c r="B662" s="22">
        <f t="shared" si="23"/>
        <v>12</v>
      </c>
      <c r="C662" s="22" t="str">
        <f>VLOOKUP(B662,'Base_nde vendas'!A:C,3,0)</f>
        <v>Dezembro</v>
      </c>
      <c r="D662" s="23">
        <v>34669</v>
      </c>
      <c r="E662" s="22" t="s">
        <v>11</v>
      </c>
      <c r="F662" s="39">
        <v>15019</v>
      </c>
    </row>
    <row r="663" spans="1:6" x14ac:dyDescent="0.25">
      <c r="A663" s="22">
        <f t="shared" si="22"/>
        <v>1995</v>
      </c>
      <c r="B663" s="22">
        <f t="shared" si="23"/>
        <v>1</v>
      </c>
      <c r="C663" s="22" t="str">
        <f>VLOOKUP(B663,'Base_nde vendas'!A:C,3,0)</f>
        <v>Janeiro</v>
      </c>
      <c r="D663" s="23">
        <v>34700</v>
      </c>
      <c r="E663" s="22" t="s">
        <v>11</v>
      </c>
      <c r="F663" s="39">
        <v>15148</v>
      </c>
    </row>
    <row r="664" spans="1:6" x14ac:dyDescent="0.25">
      <c r="A664" s="22">
        <f t="shared" si="22"/>
        <v>1995</v>
      </c>
      <c r="B664" s="22">
        <f t="shared" si="23"/>
        <v>2</v>
      </c>
      <c r="C664" s="22" t="str">
        <f>VLOOKUP(B664,'Base_nde vendas'!A:C,3,0)</f>
        <v>Fevereiro</v>
      </c>
      <c r="D664" s="23">
        <v>34731</v>
      </c>
      <c r="E664" s="22" t="s">
        <v>11</v>
      </c>
      <c r="F664" s="39">
        <v>15448</v>
      </c>
    </row>
    <row r="665" spans="1:6" x14ac:dyDescent="0.25">
      <c r="A665" s="22">
        <f t="shared" si="22"/>
        <v>1995</v>
      </c>
      <c r="B665" s="22">
        <f t="shared" si="23"/>
        <v>3</v>
      </c>
      <c r="C665" s="22" t="str">
        <f>VLOOKUP(B665,'Base_nde vendas'!A:C,3,0)</f>
        <v>Março</v>
      </c>
      <c r="D665" s="23">
        <v>34759</v>
      </c>
      <c r="E665" s="22" t="s">
        <v>11</v>
      </c>
      <c r="F665" s="39">
        <v>15770</v>
      </c>
    </row>
    <row r="666" spans="1:6" x14ac:dyDescent="0.25">
      <c r="A666" s="22">
        <f t="shared" si="22"/>
        <v>1995</v>
      </c>
      <c r="B666" s="22">
        <f t="shared" si="23"/>
        <v>4</v>
      </c>
      <c r="C666" s="22" t="str">
        <f>VLOOKUP(B666,'Base_nde vendas'!A:C,3,0)</f>
        <v>Abril</v>
      </c>
      <c r="D666" s="23">
        <v>34790</v>
      </c>
      <c r="E666" s="22" t="s">
        <v>11</v>
      </c>
      <c r="F666" s="39">
        <v>15536</v>
      </c>
    </row>
    <row r="667" spans="1:6" x14ac:dyDescent="0.25">
      <c r="A667" s="22">
        <f t="shared" si="22"/>
        <v>1995</v>
      </c>
      <c r="B667" s="22">
        <f t="shared" si="23"/>
        <v>5</v>
      </c>
      <c r="C667" s="22" t="str">
        <f>VLOOKUP(B667,'Base_nde vendas'!A:C,3,0)</f>
        <v>Maio</v>
      </c>
      <c r="D667" s="23">
        <v>34820</v>
      </c>
      <c r="E667" s="22" t="s">
        <v>11</v>
      </c>
      <c r="F667" s="39">
        <v>15120</v>
      </c>
    </row>
    <row r="668" spans="1:6" x14ac:dyDescent="0.25">
      <c r="A668" s="22">
        <f t="shared" si="22"/>
        <v>1995</v>
      </c>
      <c r="B668" s="22">
        <f t="shared" si="23"/>
        <v>6</v>
      </c>
      <c r="C668" s="22" t="str">
        <f>VLOOKUP(B668,'Base_nde vendas'!A:C,3,0)</f>
        <v>Junho</v>
      </c>
      <c r="D668" s="23">
        <v>34851</v>
      </c>
      <c r="E668" s="22" t="s">
        <v>11</v>
      </c>
      <c r="F668" s="39">
        <v>14478</v>
      </c>
    </row>
    <row r="669" spans="1:6" x14ac:dyDescent="0.25">
      <c r="A669" s="22">
        <f t="shared" si="22"/>
        <v>1995</v>
      </c>
      <c r="B669" s="22">
        <f t="shared" si="23"/>
        <v>7</v>
      </c>
      <c r="C669" s="22" t="str">
        <f>VLOOKUP(B669,'Base_nde vendas'!A:C,3,0)</f>
        <v>Julho</v>
      </c>
      <c r="D669" s="23">
        <v>34881</v>
      </c>
      <c r="E669" s="22" t="s">
        <v>11</v>
      </c>
      <c r="F669" s="39">
        <v>13582</v>
      </c>
    </row>
    <row r="670" spans="1:6" x14ac:dyDescent="0.25">
      <c r="A670" s="22">
        <f t="shared" si="22"/>
        <v>1995</v>
      </c>
      <c r="B670" s="22">
        <f t="shared" si="23"/>
        <v>8</v>
      </c>
      <c r="C670" s="22" t="str">
        <f>VLOOKUP(B670,'Base_nde vendas'!A:C,3,0)</f>
        <v>Agosto</v>
      </c>
      <c r="D670" s="23">
        <v>34912</v>
      </c>
      <c r="E670" s="22" t="s">
        <v>11</v>
      </c>
      <c r="F670" s="39">
        <v>12889</v>
      </c>
    </row>
    <row r="671" spans="1:6" x14ac:dyDescent="0.25">
      <c r="A671" s="22">
        <f t="shared" si="22"/>
        <v>1995</v>
      </c>
      <c r="B671" s="22">
        <f t="shared" si="23"/>
        <v>9</v>
      </c>
      <c r="C671" s="22" t="str">
        <f>VLOOKUP(B671,'Base_nde vendas'!A:C,3,0)</f>
        <v>Setembro</v>
      </c>
      <c r="D671" s="23">
        <v>34943</v>
      </c>
      <c r="E671" s="22" t="s">
        <v>11</v>
      </c>
      <c r="F671" s="39">
        <v>11752</v>
      </c>
    </row>
    <row r="672" spans="1:6" x14ac:dyDescent="0.25">
      <c r="A672" s="22">
        <f t="shared" si="22"/>
        <v>1995</v>
      </c>
      <c r="B672" s="22">
        <f t="shared" si="23"/>
        <v>10</v>
      </c>
      <c r="C672" s="22" t="str">
        <f>VLOOKUP(B672,'Base_nde vendas'!A:C,3,0)</f>
        <v>Outubro</v>
      </c>
      <c r="D672" s="23">
        <v>34973</v>
      </c>
      <c r="E672" s="22" t="s">
        <v>11</v>
      </c>
      <c r="F672" s="39">
        <v>11556</v>
      </c>
    </row>
    <row r="673" spans="1:6" x14ac:dyDescent="0.25">
      <c r="A673" s="22">
        <f t="shared" si="22"/>
        <v>1995</v>
      </c>
      <c r="B673" s="22">
        <f t="shared" si="23"/>
        <v>11</v>
      </c>
      <c r="C673" s="22" t="str">
        <f>VLOOKUP(B673,'Base_nde vendas'!A:C,3,0)</f>
        <v>Novembro</v>
      </c>
      <c r="D673" s="23">
        <v>35004</v>
      </c>
      <c r="E673" s="22" t="s">
        <v>11</v>
      </c>
      <c r="F673" s="39">
        <v>11428</v>
      </c>
    </row>
    <row r="674" spans="1:6" x14ac:dyDescent="0.25">
      <c r="A674" s="22">
        <f t="shared" si="22"/>
        <v>1995</v>
      </c>
      <c r="B674" s="22">
        <f t="shared" si="23"/>
        <v>12</v>
      </c>
      <c r="C674" s="22" t="str">
        <f>VLOOKUP(B674,'Base_nde vendas'!A:C,3,0)</f>
        <v>Dezembro</v>
      </c>
      <c r="D674" s="23">
        <v>35034</v>
      </c>
      <c r="E674" s="22" t="s">
        <v>11</v>
      </c>
      <c r="F674" s="39">
        <v>10598</v>
      </c>
    </row>
    <row r="675" spans="1:6" x14ac:dyDescent="0.25">
      <c r="A675" s="22">
        <f t="shared" si="22"/>
        <v>1996</v>
      </c>
      <c r="B675" s="22">
        <f t="shared" si="23"/>
        <v>1</v>
      </c>
      <c r="C675" s="22" t="str">
        <f>VLOOKUP(B675,'Base_nde vendas'!A:C,3,0)</f>
        <v>Janeiro</v>
      </c>
      <c r="D675" s="23">
        <v>35065</v>
      </c>
      <c r="E675" s="22" t="s">
        <v>11</v>
      </c>
      <c r="F675" s="39">
        <v>10632</v>
      </c>
    </row>
    <row r="676" spans="1:6" x14ac:dyDescent="0.25">
      <c r="A676" s="22">
        <f t="shared" si="22"/>
        <v>1996</v>
      </c>
      <c r="B676" s="22">
        <f t="shared" si="23"/>
        <v>2</v>
      </c>
      <c r="C676" s="22" t="str">
        <f>VLOOKUP(B676,'Base_nde vendas'!A:C,3,0)</f>
        <v>Fevereiro</v>
      </c>
      <c r="D676" s="23">
        <v>35096</v>
      </c>
      <c r="E676" s="22" t="s">
        <v>11</v>
      </c>
      <c r="F676" s="39">
        <v>10470</v>
      </c>
    </row>
    <row r="677" spans="1:6" x14ac:dyDescent="0.25">
      <c r="A677" s="22">
        <f t="shared" si="22"/>
        <v>1996</v>
      </c>
      <c r="B677" s="22">
        <f t="shared" si="23"/>
        <v>3</v>
      </c>
      <c r="C677" s="22" t="str">
        <f>VLOOKUP(B677,'Base_nde vendas'!A:C,3,0)</f>
        <v>Março</v>
      </c>
      <c r="D677" s="23">
        <v>35125</v>
      </c>
      <c r="E677" s="22" t="s">
        <v>11</v>
      </c>
      <c r="F677" s="39">
        <v>10337</v>
      </c>
    </row>
    <row r="678" spans="1:6" x14ac:dyDescent="0.25">
      <c r="A678" s="22">
        <f t="shared" si="22"/>
        <v>1996</v>
      </c>
      <c r="B678" s="22">
        <f t="shared" si="23"/>
        <v>4</v>
      </c>
      <c r="C678" s="22" t="str">
        <f>VLOOKUP(B678,'Base_nde vendas'!A:C,3,0)</f>
        <v>Abril</v>
      </c>
      <c r="D678" s="23">
        <v>35156</v>
      </c>
      <c r="E678" s="22" t="s">
        <v>11</v>
      </c>
      <c r="F678" s="39">
        <v>10287</v>
      </c>
    </row>
    <row r="679" spans="1:6" x14ac:dyDescent="0.25">
      <c r="A679" s="22">
        <f t="shared" si="22"/>
        <v>1996</v>
      </c>
      <c r="B679" s="22">
        <f t="shared" si="23"/>
        <v>5</v>
      </c>
      <c r="C679" s="22" t="str">
        <f>VLOOKUP(B679,'Base_nde vendas'!A:C,3,0)</f>
        <v>Maio</v>
      </c>
      <c r="D679" s="23">
        <v>35186</v>
      </c>
      <c r="E679" s="22" t="s">
        <v>11</v>
      </c>
      <c r="F679" s="39">
        <v>10141</v>
      </c>
    </row>
    <row r="680" spans="1:6" x14ac:dyDescent="0.25">
      <c r="A680" s="22">
        <f t="shared" si="22"/>
        <v>1996</v>
      </c>
      <c r="B680" s="22">
        <f t="shared" si="23"/>
        <v>6</v>
      </c>
      <c r="C680" s="22" t="str">
        <f>VLOOKUP(B680,'Base_nde vendas'!A:C,3,0)</f>
        <v>Junho</v>
      </c>
      <c r="D680" s="23">
        <v>35217</v>
      </c>
      <c r="E680" s="22" t="s">
        <v>11</v>
      </c>
      <c r="F680" s="39">
        <v>10196</v>
      </c>
    </row>
    <row r="681" spans="1:6" x14ac:dyDescent="0.25">
      <c r="A681" s="22">
        <f t="shared" si="22"/>
        <v>1996</v>
      </c>
      <c r="B681" s="22">
        <f t="shared" si="23"/>
        <v>7</v>
      </c>
      <c r="C681" s="22" t="str">
        <f>VLOOKUP(B681,'Base_nde vendas'!A:C,3,0)</f>
        <v>Julho</v>
      </c>
      <c r="D681" s="23">
        <v>35247</v>
      </c>
      <c r="E681" s="22" t="s">
        <v>11</v>
      </c>
      <c r="F681" s="39">
        <v>10213</v>
      </c>
    </row>
    <row r="682" spans="1:6" x14ac:dyDescent="0.25">
      <c r="A682" s="22">
        <f t="shared" si="22"/>
        <v>1996</v>
      </c>
      <c r="B682" s="22">
        <f t="shared" si="23"/>
        <v>8</v>
      </c>
      <c r="C682" s="22" t="str">
        <f>VLOOKUP(B682,'Base_nde vendas'!A:C,3,0)</f>
        <v>Agosto</v>
      </c>
      <c r="D682" s="23">
        <v>35278</v>
      </c>
      <c r="E682" s="22" t="s">
        <v>11</v>
      </c>
      <c r="F682" s="39">
        <v>9894</v>
      </c>
    </row>
    <row r="683" spans="1:6" x14ac:dyDescent="0.25">
      <c r="A683" s="22">
        <f t="shared" si="22"/>
        <v>1996</v>
      </c>
      <c r="B683" s="22">
        <f t="shared" si="23"/>
        <v>9</v>
      </c>
      <c r="C683" s="22" t="str">
        <f>VLOOKUP(B683,'Base_nde vendas'!A:C,3,0)</f>
        <v>Setembro</v>
      </c>
      <c r="D683" s="23">
        <v>35309</v>
      </c>
      <c r="E683" s="22" t="s">
        <v>11</v>
      </c>
      <c r="F683" s="39">
        <v>9871</v>
      </c>
    </row>
    <row r="684" spans="1:6" x14ac:dyDescent="0.25">
      <c r="A684" s="22">
        <f t="shared" si="22"/>
        <v>1996</v>
      </c>
      <c r="B684" s="22">
        <f t="shared" si="23"/>
        <v>10</v>
      </c>
      <c r="C684" s="22" t="str">
        <f>VLOOKUP(B684,'Base_nde vendas'!A:C,3,0)</f>
        <v>Outubro</v>
      </c>
      <c r="D684" s="23">
        <v>35339</v>
      </c>
      <c r="E684" s="22" t="s">
        <v>11</v>
      </c>
      <c r="F684" s="39">
        <v>9722</v>
      </c>
    </row>
    <row r="685" spans="1:6" x14ac:dyDescent="0.25">
      <c r="A685" s="22">
        <f t="shared" si="22"/>
        <v>1996</v>
      </c>
      <c r="B685" s="22">
        <f t="shared" si="23"/>
        <v>11</v>
      </c>
      <c r="C685" s="22" t="str">
        <f>VLOOKUP(B685,'Base_nde vendas'!A:C,3,0)</f>
        <v>Novembro</v>
      </c>
      <c r="D685" s="23">
        <v>35370</v>
      </c>
      <c r="E685" s="22" t="s">
        <v>11</v>
      </c>
      <c r="F685" s="39">
        <v>9678</v>
      </c>
    </row>
    <row r="686" spans="1:6" x14ac:dyDescent="0.25">
      <c r="A686" s="22">
        <f t="shared" si="22"/>
        <v>1996</v>
      </c>
      <c r="B686" s="22">
        <f t="shared" si="23"/>
        <v>12</v>
      </c>
      <c r="C686" s="22" t="str">
        <f>VLOOKUP(B686,'Base_nde vendas'!A:C,3,0)</f>
        <v>Dezembro</v>
      </c>
      <c r="D686" s="23">
        <v>35400</v>
      </c>
      <c r="E686" s="22" t="s">
        <v>11</v>
      </c>
      <c r="F686" s="39">
        <v>9603</v>
      </c>
    </row>
    <row r="687" spans="1:6" x14ac:dyDescent="0.25">
      <c r="A687" s="22">
        <f t="shared" si="22"/>
        <v>1997</v>
      </c>
      <c r="B687" s="22">
        <f t="shared" si="23"/>
        <v>1</v>
      </c>
      <c r="C687" s="22" t="str">
        <f>VLOOKUP(B687,'Base_nde vendas'!A:C,3,0)</f>
        <v>Janeiro</v>
      </c>
      <c r="D687" s="23">
        <v>35431</v>
      </c>
      <c r="E687" s="22" t="s">
        <v>11</v>
      </c>
      <c r="F687" s="39">
        <v>9606</v>
      </c>
    </row>
    <row r="688" spans="1:6" x14ac:dyDescent="0.25">
      <c r="A688" s="22">
        <f t="shared" si="22"/>
        <v>1997</v>
      </c>
      <c r="B688" s="22">
        <f t="shared" si="23"/>
        <v>2</v>
      </c>
      <c r="C688" s="22" t="str">
        <f>VLOOKUP(B688,'Base_nde vendas'!A:C,3,0)</f>
        <v>Fevereiro</v>
      </c>
      <c r="D688" s="23">
        <v>35462</v>
      </c>
      <c r="E688" s="22" t="s">
        <v>11</v>
      </c>
      <c r="F688" s="39">
        <v>9760</v>
      </c>
    </row>
    <row r="689" spans="1:6" x14ac:dyDescent="0.25">
      <c r="A689" s="22">
        <f t="shared" si="22"/>
        <v>1997</v>
      </c>
      <c r="B689" s="22">
        <f t="shared" si="23"/>
        <v>3</v>
      </c>
      <c r="C689" s="22" t="str">
        <f>VLOOKUP(B689,'Base_nde vendas'!A:C,3,0)</f>
        <v>Março</v>
      </c>
      <c r="D689" s="23">
        <v>35490</v>
      </c>
      <c r="E689" s="22" t="s">
        <v>11</v>
      </c>
      <c r="F689" s="39">
        <v>9763</v>
      </c>
    </row>
    <row r="690" spans="1:6" x14ac:dyDescent="0.25">
      <c r="A690" s="22">
        <f t="shared" si="22"/>
        <v>1997</v>
      </c>
      <c r="B690" s="22">
        <f t="shared" si="23"/>
        <v>4</v>
      </c>
      <c r="C690" s="22" t="str">
        <f>VLOOKUP(B690,'Base_nde vendas'!A:C,3,0)</f>
        <v>Abril</v>
      </c>
      <c r="D690" s="23">
        <v>35521</v>
      </c>
      <c r="E690" s="22" t="s">
        <v>11</v>
      </c>
      <c r="F690" s="39">
        <v>9803</v>
      </c>
    </row>
    <row r="691" spans="1:6" x14ac:dyDescent="0.25">
      <c r="A691" s="22">
        <f t="shared" si="22"/>
        <v>1997</v>
      </c>
      <c r="B691" s="22">
        <f t="shared" si="23"/>
        <v>5</v>
      </c>
      <c r="C691" s="22" t="str">
        <f>VLOOKUP(B691,'Base_nde vendas'!A:C,3,0)</f>
        <v>Maio</v>
      </c>
      <c r="D691" s="23">
        <v>35551</v>
      </c>
      <c r="E691" s="22" t="s">
        <v>11</v>
      </c>
      <c r="F691" s="39">
        <v>9833</v>
      </c>
    </row>
    <row r="692" spans="1:6" x14ac:dyDescent="0.25">
      <c r="A692" s="22">
        <f t="shared" si="22"/>
        <v>1997</v>
      </c>
      <c r="B692" s="22">
        <f t="shared" si="23"/>
        <v>6</v>
      </c>
      <c r="C692" s="22" t="str">
        <f>VLOOKUP(B692,'Base_nde vendas'!A:C,3,0)</f>
        <v>Junho</v>
      </c>
      <c r="D692" s="23">
        <v>35582</v>
      </c>
      <c r="E692" s="22" t="s">
        <v>11</v>
      </c>
      <c r="F692" s="39">
        <v>9909</v>
      </c>
    </row>
    <row r="693" spans="1:6" x14ac:dyDescent="0.25">
      <c r="A693" s="22">
        <f t="shared" si="22"/>
        <v>1997</v>
      </c>
      <c r="B693" s="22">
        <f t="shared" si="23"/>
        <v>7</v>
      </c>
      <c r="C693" s="22" t="str">
        <f>VLOOKUP(B693,'Base_nde vendas'!A:C,3,0)</f>
        <v>Julho</v>
      </c>
      <c r="D693" s="23">
        <v>35612</v>
      </c>
      <c r="E693" s="22" t="s">
        <v>11</v>
      </c>
      <c r="F693" s="39">
        <v>9948</v>
      </c>
    </row>
    <row r="694" spans="1:6" x14ac:dyDescent="0.25">
      <c r="A694" s="22">
        <f t="shared" si="22"/>
        <v>1997</v>
      </c>
      <c r="B694" s="22">
        <f t="shared" si="23"/>
        <v>8</v>
      </c>
      <c r="C694" s="22" t="str">
        <f>VLOOKUP(B694,'Base_nde vendas'!A:C,3,0)</f>
        <v>Agosto</v>
      </c>
      <c r="D694" s="23">
        <v>35643</v>
      </c>
      <c r="E694" s="22" t="s">
        <v>11</v>
      </c>
      <c r="F694" s="39">
        <v>10102</v>
      </c>
    </row>
    <row r="695" spans="1:6" x14ac:dyDescent="0.25">
      <c r="A695" s="22">
        <f t="shared" si="22"/>
        <v>1997</v>
      </c>
      <c r="B695" s="22">
        <f t="shared" si="23"/>
        <v>9</v>
      </c>
      <c r="C695" s="22" t="str">
        <f>VLOOKUP(B695,'Base_nde vendas'!A:C,3,0)</f>
        <v>Setembro</v>
      </c>
      <c r="D695" s="23">
        <v>35674</v>
      </c>
      <c r="E695" s="22" t="s">
        <v>11</v>
      </c>
      <c r="F695" s="39">
        <v>10295</v>
      </c>
    </row>
    <row r="696" spans="1:6" x14ac:dyDescent="0.25">
      <c r="A696" s="22">
        <f t="shared" si="22"/>
        <v>1997</v>
      </c>
      <c r="B696" s="22">
        <f t="shared" si="23"/>
        <v>10</v>
      </c>
      <c r="C696" s="22" t="str">
        <f>VLOOKUP(B696,'Base_nde vendas'!A:C,3,0)</f>
        <v>Outubro</v>
      </c>
      <c r="D696" s="23">
        <v>35704</v>
      </c>
      <c r="E696" s="22" t="s">
        <v>11</v>
      </c>
      <c r="F696" s="39">
        <v>10413</v>
      </c>
    </row>
    <row r="697" spans="1:6" x14ac:dyDescent="0.25">
      <c r="A697" s="22">
        <f t="shared" si="22"/>
        <v>1997</v>
      </c>
      <c r="B697" s="22">
        <f t="shared" si="23"/>
        <v>11</v>
      </c>
      <c r="C697" s="22" t="str">
        <f>VLOOKUP(B697,'Base_nde vendas'!A:C,3,0)</f>
        <v>Novembro</v>
      </c>
      <c r="D697" s="23">
        <v>35735</v>
      </c>
      <c r="E697" s="22" t="s">
        <v>11</v>
      </c>
      <c r="F697" s="39">
        <v>10548</v>
      </c>
    </row>
    <row r="698" spans="1:6" x14ac:dyDescent="0.25">
      <c r="A698" s="22">
        <f t="shared" si="22"/>
        <v>1997</v>
      </c>
      <c r="B698" s="22">
        <f t="shared" si="23"/>
        <v>12</v>
      </c>
      <c r="C698" s="22" t="str">
        <f>VLOOKUP(B698,'Base_nde vendas'!A:C,3,0)</f>
        <v>Dezembro</v>
      </c>
      <c r="D698" s="23">
        <v>35765</v>
      </c>
      <c r="E698" s="22" t="s">
        <v>11</v>
      </c>
      <c r="F698" s="39">
        <v>10408</v>
      </c>
    </row>
    <row r="699" spans="1:6" x14ac:dyDescent="0.25">
      <c r="A699" s="22">
        <f t="shared" si="22"/>
        <v>1998</v>
      </c>
      <c r="B699" s="22">
        <f t="shared" si="23"/>
        <v>1</v>
      </c>
      <c r="C699" s="22" t="str">
        <f>VLOOKUP(B699,'Base_nde vendas'!A:C,3,0)</f>
        <v>Janeiro</v>
      </c>
      <c r="D699" s="23">
        <v>35796</v>
      </c>
      <c r="E699" s="22" t="s">
        <v>11</v>
      </c>
      <c r="F699" s="39">
        <v>10563</v>
      </c>
    </row>
    <row r="700" spans="1:6" x14ac:dyDescent="0.25">
      <c r="A700" s="22">
        <f t="shared" si="22"/>
        <v>1998</v>
      </c>
      <c r="B700" s="22">
        <f t="shared" si="23"/>
        <v>2</v>
      </c>
      <c r="C700" s="22" t="str">
        <f>VLOOKUP(B700,'Base_nde vendas'!A:C,3,0)</f>
        <v>Fevereiro</v>
      </c>
      <c r="D700" s="23">
        <v>35827</v>
      </c>
      <c r="E700" s="22" t="s">
        <v>11</v>
      </c>
      <c r="F700" s="39">
        <v>10757</v>
      </c>
    </row>
    <row r="701" spans="1:6" x14ac:dyDescent="0.25">
      <c r="A701" s="22">
        <f t="shared" si="22"/>
        <v>1998</v>
      </c>
      <c r="B701" s="22">
        <f t="shared" si="23"/>
        <v>3</v>
      </c>
      <c r="C701" s="22" t="str">
        <f>VLOOKUP(B701,'Base_nde vendas'!A:C,3,0)</f>
        <v>Março</v>
      </c>
      <c r="D701" s="23">
        <v>35855</v>
      </c>
      <c r="E701" s="22" t="s">
        <v>11</v>
      </c>
      <c r="F701" s="39">
        <v>10826</v>
      </c>
    </row>
    <row r="702" spans="1:6" x14ac:dyDescent="0.25">
      <c r="A702" s="22">
        <f t="shared" si="22"/>
        <v>1998</v>
      </c>
      <c r="B702" s="22">
        <f t="shared" si="23"/>
        <v>4</v>
      </c>
      <c r="C702" s="22" t="str">
        <f>VLOOKUP(B702,'Base_nde vendas'!A:C,3,0)</f>
        <v>Abril</v>
      </c>
      <c r="D702" s="23">
        <v>35886</v>
      </c>
      <c r="E702" s="22" t="s">
        <v>11</v>
      </c>
      <c r="F702" s="39">
        <v>10893</v>
      </c>
    </row>
    <row r="703" spans="1:6" x14ac:dyDescent="0.25">
      <c r="A703" s="22">
        <f t="shared" si="22"/>
        <v>1998</v>
      </c>
      <c r="B703" s="22">
        <f t="shared" si="23"/>
        <v>5</v>
      </c>
      <c r="C703" s="22" t="str">
        <f>VLOOKUP(B703,'Base_nde vendas'!A:C,3,0)</f>
        <v>Maio</v>
      </c>
      <c r="D703" s="23">
        <v>35916</v>
      </c>
      <c r="E703" s="22" t="s">
        <v>11</v>
      </c>
      <c r="F703" s="39">
        <v>10942</v>
      </c>
    </row>
    <row r="704" spans="1:6" x14ac:dyDescent="0.25">
      <c r="A704" s="22">
        <f t="shared" si="22"/>
        <v>1998</v>
      </c>
      <c r="B704" s="22">
        <f t="shared" si="23"/>
        <v>6</v>
      </c>
      <c r="C704" s="22" t="str">
        <f>VLOOKUP(B704,'Base_nde vendas'!A:C,3,0)</f>
        <v>Junho</v>
      </c>
      <c r="D704" s="23">
        <v>35947</v>
      </c>
      <c r="E704" s="22" t="s">
        <v>11</v>
      </c>
      <c r="F704" s="39">
        <v>10989</v>
      </c>
    </row>
    <row r="705" spans="1:6" x14ac:dyDescent="0.25">
      <c r="A705" s="22">
        <f t="shared" si="22"/>
        <v>1998</v>
      </c>
      <c r="B705" s="22">
        <f t="shared" si="23"/>
        <v>7</v>
      </c>
      <c r="C705" s="22" t="str">
        <f>VLOOKUP(B705,'Base_nde vendas'!A:C,3,0)</f>
        <v>Julho</v>
      </c>
      <c r="D705" s="23">
        <v>35977</v>
      </c>
      <c r="E705" s="22" t="s">
        <v>11</v>
      </c>
      <c r="F705" s="39">
        <v>11073</v>
      </c>
    </row>
    <row r="706" spans="1:6" x14ac:dyDescent="0.25">
      <c r="A706" s="22">
        <f t="shared" si="22"/>
        <v>1998</v>
      </c>
      <c r="B706" s="22">
        <f t="shared" si="23"/>
        <v>8</v>
      </c>
      <c r="C706" s="22" t="str">
        <f>VLOOKUP(B706,'Base_nde vendas'!A:C,3,0)</f>
        <v>Agosto</v>
      </c>
      <c r="D706" s="23">
        <v>36008</v>
      </c>
      <c r="E706" s="22" t="s">
        <v>11</v>
      </c>
      <c r="F706" s="39">
        <v>11009</v>
      </c>
    </row>
    <row r="707" spans="1:6" x14ac:dyDescent="0.25">
      <c r="A707" s="22">
        <f t="shared" si="22"/>
        <v>1998</v>
      </c>
      <c r="B707" s="22">
        <f t="shared" si="23"/>
        <v>9</v>
      </c>
      <c r="C707" s="22" t="str">
        <f>VLOOKUP(B707,'Base_nde vendas'!A:C,3,0)</f>
        <v>Setembro</v>
      </c>
      <c r="D707" s="23">
        <v>36039</v>
      </c>
      <c r="E707" s="22" t="s">
        <v>11</v>
      </c>
      <c r="F707" s="39">
        <v>10911</v>
      </c>
    </row>
    <row r="708" spans="1:6" x14ac:dyDescent="0.25">
      <c r="A708" s="22">
        <f t="shared" si="22"/>
        <v>1998</v>
      </c>
      <c r="B708" s="22">
        <f t="shared" si="23"/>
        <v>10</v>
      </c>
      <c r="C708" s="22" t="str">
        <f>VLOOKUP(B708,'Base_nde vendas'!A:C,3,0)</f>
        <v>Outubro</v>
      </c>
      <c r="D708" s="23">
        <v>36069</v>
      </c>
      <c r="E708" s="22" t="s">
        <v>11</v>
      </c>
      <c r="F708" s="39">
        <v>10661</v>
      </c>
    </row>
    <row r="709" spans="1:6" x14ac:dyDescent="0.25">
      <c r="A709" s="22">
        <f t="shared" si="22"/>
        <v>1998</v>
      </c>
      <c r="B709" s="22">
        <f t="shared" si="23"/>
        <v>11</v>
      </c>
      <c r="C709" s="22" t="str">
        <f>VLOOKUP(B709,'Base_nde vendas'!A:C,3,0)</f>
        <v>Novembro</v>
      </c>
      <c r="D709" s="23">
        <v>36100</v>
      </c>
      <c r="E709" s="22" t="s">
        <v>11</v>
      </c>
      <c r="F709" s="39">
        <v>10400</v>
      </c>
    </row>
    <row r="710" spans="1:6" x14ac:dyDescent="0.25">
      <c r="A710" s="22">
        <f t="shared" si="22"/>
        <v>1998</v>
      </c>
      <c r="B710" s="22">
        <f t="shared" si="23"/>
        <v>12</v>
      </c>
      <c r="C710" s="22" t="str">
        <f>VLOOKUP(B710,'Base_nde vendas'!A:C,3,0)</f>
        <v>Dezembro</v>
      </c>
      <c r="D710" s="23">
        <v>36130</v>
      </c>
      <c r="E710" s="22" t="s">
        <v>11</v>
      </c>
      <c r="F710" s="39">
        <v>10086</v>
      </c>
    </row>
    <row r="711" spans="1:6" x14ac:dyDescent="0.25">
      <c r="A711" s="22">
        <f t="shared" si="22"/>
        <v>1999</v>
      </c>
      <c r="B711" s="22">
        <f t="shared" si="23"/>
        <v>1</v>
      </c>
      <c r="C711" s="22" t="str">
        <f>VLOOKUP(B711,'Base_nde vendas'!A:C,3,0)</f>
        <v>Janeiro</v>
      </c>
      <c r="D711" s="23">
        <v>36161</v>
      </c>
      <c r="E711" s="22" t="s">
        <v>11</v>
      </c>
      <c r="F711" s="39">
        <v>9978</v>
      </c>
    </row>
    <row r="712" spans="1:6" x14ac:dyDescent="0.25">
      <c r="A712" s="22">
        <f t="shared" ref="A712:A775" si="24">YEAR(D712)</f>
        <v>1999</v>
      </c>
      <c r="B712" s="22">
        <f t="shared" ref="B712:B775" si="25">MONTH(D712)</f>
        <v>2</v>
      </c>
      <c r="C712" s="22" t="str">
        <f>VLOOKUP(B712,'Base_nde vendas'!A:C,3,0)</f>
        <v>Fevereiro</v>
      </c>
      <c r="D712" s="23">
        <v>36192</v>
      </c>
      <c r="E712" s="22" t="s">
        <v>11</v>
      </c>
      <c r="F712" s="39">
        <v>9906</v>
      </c>
    </row>
    <row r="713" spans="1:6" x14ac:dyDescent="0.25">
      <c r="A713" s="22">
        <f t="shared" si="24"/>
        <v>1999</v>
      </c>
      <c r="B713" s="22">
        <f t="shared" si="25"/>
        <v>3</v>
      </c>
      <c r="C713" s="22" t="str">
        <f>VLOOKUP(B713,'Base_nde vendas'!A:C,3,0)</f>
        <v>Março</v>
      </c>
      <c r="D713" s="23">
        <v>36220</v>
      </c>
      <c r="E713" s="22" t="s">
        <v>11</v>
      </c>
      <c r="F713" s="39">
        <v>9802</v>
      </c>
    </row>
    <row r="714" spans="1:6" x14ac:dyDescent="0.25">
      <c r="A714" s="22">
        <f t="shared" si="24"/>
        <v>1999</v>
      </c>
      <c r="B714" s="22">
        <f t="shared" si="25"/>
        <v>4</v>
      </c>
      <c r="C714" s="22" t="str">
        <f>VLOOKUP(B714,'Base_nde vendas'!A:C,3,0)</f>
        <v>Abril</v>
      </c>
      <c r="D714" s="23">
        <v>36251</v>
      </c>
      <c r="E714" s="22" t="s">
        <v>11</v>
      </c>
      <c r="F714" s="39">
        <v>9705</v>
      </c>
    </row>
    <row r="715" spans="1:6" x14ac:dyDescent="0.25">
      <c r="A715" s="22">
        <f t="shared" si="24"/>
        <v>1999</v>
      </c>
      <c r="B715" s="22">
        <f t="shared" si="25"/>
        <v>5</v>
      </c>
      <c r="C715" s="22" t="str">
        <f>VLOOKUP(B715,'Base_nde vendas'!A:C,3,0)</f>
        <v>Maio</v>
      </c>
      <c r="D715" s="23">
        <v>36281</v>
      </c>
      <c r="E715" s="22" t="s">
        <v>11</v>
      </c>
      <c r="F715" s="39">
        <v>9639</v>
      </c>
    </row>
    <row r="716" spans="1:6" x14ac:dyDescent="0.25">
      <c r="A716" s="22">
        <f t="shared" si="24"/>
        <v>1999</v>
      </c>
      <c r="B716" s="22">
        <f t="shared" si="25"/>
        <v>6</v>
      </c>
      <c r="C716" s="22" t="str">
        <f>VLOOKUP(B716,'Base_nde vendas'!A:C,3,0)</f>
        <v>Junho</v>
      </c>
      <c r="D716" s="23">
        <v>36312</v>
      </c>
      <c r="E716" s="22" t="s">
        <v>11</v>
      </c>
      <c r="F716" s="39">
        <v>9564</v>
      </c>
    </row>
    <row r="717" spans="1:6" x14ac:dyDescent="0.25">
      <c r="A717" s="22">
        <f t="shared" si="24"/>
        <v>1999</v>
      </c>
      <c r="B717" s="22">
        <f t="shared" si="25"/>
        <v>7</v>
      </c>
      <c r="C717" s="22" t="str">
        <f>VLOOKUP(B717,'Base_nde vendas'!A:C,3,0)</f>
        <v>Julho</v>
      </c>
      <c r="D717" s="23">
        <v>36342</v>
      </c>
      <c r="E717" s="22" t="s">
        <v>11</v>
      </c>
      <c r="F717" s="39">
        <v>9515</v>
      </c>
    </row>
    <row r="718" spans="1:6" x14ac:dyDescent="0.25">
      <c r="A718" s="22">
        <f t="shared" si="24"/>
        <v>1999</v>
      </c>
      <c r="B718" s="22">
        <f t="shared" si="25"/>
        <v>8</v>
      </c>
      <c r="C718" s="22" t="str">
        <f>VLOOKUP(B718,'Base_nde vendas'!A:C,3,0)</f>
        <v>Agosto</v>
      </c>
      <c r="D718" s="23">
        <v>36373</v>
      </c>
      <c r="E718" s="22" t="s">
        <v>11</v>
      </c>
      <c r="F718" s="39">
        <v>9410</v>
      </c>
    </row>
    <row r="719" spans="1:6" x14ac:dyDescent="0.25">
      <c r="A719" s="22">
        <f t="shared" si="24"/>
        <v>1999</v>
      </c>
      <c r="B719" s="22">
        <f t="shared" si="25"/>
        <v>9</v>
      </c>
      <c r="C719" s="22" t="str">
        <f>VLOOKUP(B719,'Base_nde vendas'!A:C,3,0)</f>
        <v>Setembro</v>
      </c>
      <c r="D719" s="23">
        <v>36404</v>
      </c>
      <c r="E719" s="22" t="s">
        <v>11</v>
      </c>
      <c r="F719" s="39">
        <v>9295</v>
      </c>
    </row>
    <row r="720" spans="1:6" x14ac:dyDescent="0.25">
      <c r="A720" s="22">
        <f t="shared" si="24"/>
        <v>1999</v>
      </c>
      <c r="B720" s="22">
        <f t="shared" si="25"/>
        <v>10</v>
      </c>
      <c r="C720" s="22" t="str">
        <f>VLOOKUP(B720,'Base_nde vendas'!A:C,3,0)</f>
        <v>Outubro</v>
      </c>
      <c r="D720" s="23">
        <v>36434</v>
      </c>
      <c r="E720" s="22" t="s">
        <v>11</v>
      </c>
      <c r="F720" s="39">
        <v>9392</v>
      </c>
    </row>
    <row r="721" spans="1:6" x14ac:dyDescent="0.25">
      <c r="A721" s="22">
        <f t="shared" si="24"/>
        <v>1999</v>
      </c>
      <c r="B721" s="22">
        <f t="shared" si="25"/>
        <v>11</v>
      </c>
      <c r="C721" s="22" t="str">
        <f>VLOOKUP(B721,'Base_nde vendas'!A:C,3,0)</f>
        <v>Novembro</v>
      </c>
      <c r="D721" s="23">
        <v>36465</v>
      </c>
      <c r="E721" s="22" t="s">
        <v>11</v>
      </c>
      <c r="F721" s="39">
        <v>9421</v>
      </c>
    </row>
    <row r="722" spans="1:6" x14ac:dyDescent="0.25">
      <c r="A722" s="22">
        <f t="shared" si="24"/>
        <v>1999</v>
      </c>
      <c r="B722" s="22">
        <f t="shared" si="25"/>
        <v>12</v>
      </c>
      <c r="C722" s="22" t="str">
        <f>VLOOKUP(B722,'Base_nde vendas'!A:C,3,0)</f>
        <v>Dezembro</v>
      </c>
      <c r="D722" s="23">
        <v>36495</v>
      </c>
      <c r="E722" s="22" t="s">
        <v>11</v>
      </c>
      <c r="F722" s="39">
        <v>9372</v>
      </c>
    </row>
    <row r="723" spans="1:6" x14ac:dyDescent="0.25">
      <c r="A723" s="22">
        <f t="shared" si="24"/>
        <v>2000</v>
      </c>
      <c r="B723" s="22">
        <f t="shared" si="25"/>
        <v>1</v>
      </c>
      <c r="C723" s="22" t="str">
        <f>VLOOKUP(B723,'Base_nde vendas'!A:C,3,0)</f>
        <v>Janeiro</v>
      </c>
      <c r="D723" s="23">
        <v>36526</v>
      </c>
      <c r="E723" s="22" t="s">
        <v>11</v>
      </c>
      <c r="F723" s="39">
        <v>9432</v>
      </c>
    </row>
    <row r="724" spans="1:6" x14ac:dyDescent="0.25">
      <c r="A724" s="22">
        <f t="shared" si="24"/>
        <v>2000</v>
      </c>
      <c r="B724" s="22">
        <f t="shared" si="25"/>
        <v>2</v>
      </c>
      <c r="C724" s="22" t="str">
        <f>VLOOKUP(B724,'Base_nde vendas'!A:C,3,0)</f>
        <v>Fevereiro</v>
      </c>
      <c r="D724" s="23">
        <v>36557</v>
      </c>
      <c r="E724" s="22" t="s">
        <v>11</v>
      </c>
      <c r="F724" s="39">
        <v>9370</v>
      </c>
    </row>
    <row r="725" spans="1:6" x14ac:dyDescent="0.25">
      <c r="A725" s="22">
        <f t="shared" si="24"/>
        <v>2000</v>
      </c>
      <c r="B725" s="22">
        <f t="shared" si="25"/>
        <v>3</v>
      </c>
      <c r="C725" s="22" t="str">
        <f>VLOOKUP(B725,'Base_nde vendas'!A:C,3,0)</f>
        <v>Março</v>
      </c>
      <c r="D725" s="23">
        <v>36586</v>
      </c>
      <c r="E725" s="22" t="s">
        <v>11</v>
      </c>
      <c r="F725" s="39">
        <v>9281</v>
      </c>
    </row>
    <row r="726" spans="1:6" x14ac:dyDescent="0.25">
      <c r="A726" s="22">
        <f t="shared" si="24"/>
        <v>2000</v>
      </c>
      <c r="B726" s="22">
        <f t="shared" si="25"/>
        <v>4</v>
      </c>
      <c r="C726" s="22" t="str">
        <f>VLOOKUP(B726,'Base_nde vendas'!A:C,3,0)</f>
        <v>Abril</v>
      </c>
      <c r="D726" s="23">
        <v>36617</v>
      </c>
      <c r="E726" s="22" t="s">
        <v>11</v>
      </c>
      <c r="F726" s="39">
        <v>9338</v>
      </c>
    </row>
    <row r="727" spans="1:6" x14ac:dyDescent="0.25">
      <c r="A727" s="22">
        <f t="shared" si="24"/>
        <v>2000</v>
      </c>
      <c r="B727" s="22">
        <f t="shared" si="25"/>
        <v>5</v>
      </c>
      <c r="C727" s="22" t="str">
        <f>VLOOKUP(B727,'Base_nde vendas'!A:C,3,0)</f>
        <v>Maio</v>
      </c>
      <c r="D727" s="23">
        <v>36647</v>
      </c>
      <c r="E727" s="22" t="s">
        <v>11</v>
      </c>
      <c r="F727" s="39">
        <v>9398</v>
      </c>
    </row>
    <row r="728" spans="1:6" x14ac:dyDescent="0.25">
      <c r="A728" s="22">
        <f t="shared" si="24"/>
        <v>2000</v>
      </c>
      <c r="B728" s="22">
        <f t="shared" si="25"/>
        <v>6</v>
      </c>
      <c r="C728" s="22" t="str">
        <f>VLOOKUP(B728,'Base_nde vendas'!A:C,3,0)</f>
        <v>Junho</v>
      </c>
      <c r="D728" s="23">
        <v>36678</v>
      </c>
      <c r="E728" s="22" t="s">
        <v>11</v>
      </c>
      <c r="F728" s="39">
        <v>9383</v>
      </c>
    </row>
    <row r="729" spans="1:6" x14ac:dyDescent="0.25">
      <c r="A729" s="22">
        <f t="shared" si="24"/>
        <v>2000</v>
      </c>
      <c r="B729" s="22">
        <f t="shared" si="25"/>
        <v>7</v>
      </c>
      <c r="C729" s="22" t="str">
        <f>VLOOKUP(B729,'Base_nde vendas'!A:C,3,0)</f>
        <v>Julho</v>
      </c>
      <c r="D729" s="23">
        <v>36708</v>
      </c>
      <c r="E729" s="22" t="s">
        <v>11</v>
      </c>
      <c r="F729" s="39">
        <v>9331</v>
      </c>
    </row>
    <row r="730" spans="1:6" x14ac:dyDescent="0.25">
      <c r="A730" s="22">
        <f t="shared" si="24"/>
        <v>2000</v>
      </c>
      <c r="B730" s="22">
        <f t="shared" si="25"/>
        <v>8</v>
      </c>
      <c r="C730" s="22" t="str">
        <f>VLOOKUP(B730,'Base_nde vendas'!A:C,3,0)</f>
        <v>Agosto</v>
      </c>
      <c r="D730" s="23">
        <v>36739</v>
      </c>
      <c r="E730" s="22" t="s">
        <v>11</v>
      </c>
      <c r="F730" s="39">
        <v>9277</v>
      </c>
    </row>
    <row r="731" spans="1:6" x14ac:dyDescent="0.25">
      <c r="A731" s="22">
        <f t="shared" si="24"/>
        <v>2000</v>
      </c>
      <c r="B731" s="22">
        <f t="shared" si="25"/>
        <v>9</v>
      </c>
      <c r="C731" s="22" t="str">
        <f>VLOOKUP(B731,'Base_nde vendas'!A:C,3,0)</f>
        <v>Setembro</v>
      </c>
      <c r="D731" s="23">
        <v>36770</v>
      </c>
      <c r="E731" s="22" t="s">
        <v>11</v>
      </c>
      <c r="F731" s="39">
        <v>9391</v>
      </c>
    </row>
    <row r="732" spans="1:6" x14ac:dyDescent="0.25">
      <c r="A732" s="22">
        <f t="shared" si="24"/>
        <v>2000</v>
      </c>
      <c r="B732" s="22">
        <f t="shared" si="25"/>
        <v>10</v>
      </c>
      <c r="C732" s="22" t="str">
        <f>VLOOKUP(B732,'Base_nde vendas'!A:C,3,0)</f>
        <v>Outubro</v>
      </c>
      <c r="D732" s="23">
        <v>36800</v>
      </c>
      <c r="E732" s="22" t="s">
        <v>11</v>
      </c>
      <c r="F732" s="39">
        <v>9466</v>
      </c>
    </row>
    <row r="733" spans="1:6" x14ac:dyDescent="0.25">
      <c r="A733" s="22">
        <f t="shared" si="24"/>
        <v>2000</v>
      </c>
      <c r="B733" s="22">
        <f t="shared" si="25"/>
        <v>11</v>
      </c>
      <c r="C733" s="22" t="str">
        <f>VLOOKUP(B733,'Base_nde vendas'!A:C,3,0)</f>
        <v>Novembro</v>
      </c>
      <c r="D733" s="23">
        <v>36831</v>
      </c>
      <c r="E733" s="22" t="s">
        <v>11</v>
      </c>
      <c r="F733" s="39">
        <v>9474</v>
      </c>
    </row>
    <row r="734" spans="1:6" x14ac:dyDescent="0.25">
      <c r="A734" s="22">
        <f t="shared" si="24"/>
        <v>2000</v>
      </c>
      <c r="B734" s="22">
        <f t="shared" si="25"/>
        <v>12</v>
      </c>
      <c r="C734" s="22" t="str">
        <f>VLOOKUP(B734,'Base_nde vendas'!A:C,3,0)</f>
        <v>Dezembro</v>
      </c>
      <c r="D734" s="23">
        <v>36861</v>
      </c>
      <c r="E734" s="22" t="s">
        <v>11</v>
      </c>
      <c r="F734" s="39">
        <v>9480</v>
      </c>
    </row>
    <row r="735" spans="1:6" x14ac:dyDescent="0.25">
      <c r="A735" s="22">
        <f t="shared" si="24"/>
        <v>2001</v>
      </c>
      <c r="B735" s="22">
        <f t="shared" si="25"/>
        <v>1</v>
      </c>
      <c r="C735" s="22" t="str">
        <f>VLOOKUP(B735,'Base_nde vendas'!A:C,3,0)</f>
        <v>Janeiro</v>
      </c>
      <c r="D735" s="23">
        <v>36892</v>
      </c>
      <c r="E735" s="22" t="s">
        <v>11</v>
      </c>
      <c r="F735" s="39">
        <v>9483</v>
      </c>
    </row>
    <row r="736" spans="1:6" x14ac:dyDescent="0.25">
      <c r="A736" s="22">
        <f t="shared" si="24"/>
        <v>2001</v>
      </c>
      <c r="B736" s="22">
        <f t="shared" si="25"/>
        <v>2</v>
      </c>
      <c r="C736" s="22" t="str">
        <f>VLOOKUP(B736,'Base_nde vendas'!A:C,3,0)</f>
        <v>Fevereiro</v>
      </c>
      <c r="D736" s="23">
        <v>36923</v>
      </c>
      <c r="E736" s="22" t="s">
        <v>11</v>
      </c>
      <c r="F736" s="39">
        <v>9467</v>
      </c>
    </row>
    <row r="737" spans="1:6" x14ac:dyDescent="0.25">
      <c r="A737" s="22">
        <f t="shared" si="24"/>
        <v>2001</v>
      </c>
      <c r="B737" s="22">
        <f t="shared" si="25"/>
        <v>3</v>
      </c>
      <c r="C737" s="22" t="str">
        <f>VLOOKUP(B737,'Base_nde vendas'!A:C,3,0)</f>
        <v>Março</v>
      </c>
      <c r="D737" s="23">
        <v>36951</v>
      </c>
      <c r="E737" s="22" t="s">
        <v>11</v>
      </c>
      <c r="F737" s="39">
        <v>9541</v>
      </c>
    </row>
    <row r="738" spans="1:6" x14ac:dyDescent="0.25">
      <c r="A738" s="22">
        <f t="shared" si="24"/>
        <v>2001</v>
      </c>
      <c r="B738" s="22">
        <f t="shared" si="25"/>
        <v>4</v>
      </c>
      <c r="C738" s="22" t="str">
        <f>VLOOKUP(B738,'Base_nde vendas'!A:C,3,0)</f>
        <v>Abril</v>
      </c>
      <c r="D738" s="23">
        <v>36982</v>
      </c>
      <c r="E738" s="22" t="s">
        <v>11</v>
      </c>
      <c r="F738" s="39">
        <v>9502</v>
      </c>
    </row>
    <row r="739" spans="1:6" x14ac:dyDescent="0.25">
      <c r="A739" s="22">
        <f t="shared" si="24"/>
        <v>2001</v>
      </c>
      <c r="B739" s="22">
        <f t="shared" si="25"/>
        <v>5</v>
      </c>
      <c r="C739" s="22" t="str">
        <f>VLOOKUP(B739,'Base_nde vendas'!A:C,3,0)</f>
        <v>Maio</v>
      </c>
      <c r="D739" s="23">
        <v>37012</v>
      </c>
      <c r="E739" s="22" t="s">
        <v>11</v>
      </c>
      <c r="F739" s="39">
        <v>9614</v>
      </c>
    </row>
    <row r="740" spans="1:6" x14ac:dyDescent="0.25">
      <c r="A740" s="22">
        <f t="shared" si="24"/>
        <v>2001</v>
      </c>
      <c r="B740" s="22">
        <f t="shared" si="25"/>
        <v>6</v>
      </c>
      <c r="C740" s="22" t="str">
        <f>VLOOKUP(B740,'Base_nde vendas'!A:C,3,0)</f>
        <v>Junho</v>
      </c>
      <c r="D740" s="23">
        <v>37043</v>
      </c>
      <c r="E740" s="22" t="s">
        <v>11</v>
      </c>
      <c r="F740" s="39">
        <v>9607</v>
      </c>
    </row>
    <row r="741" spans="1:6" x14ac:dyDescent="0.25">
      <c r="A741" s="22">
        <f t="shared" si="24"/>
        <v>2001</v>
      </c>
      <c r="B741" s="22">
        <f t="shared" si="25"/>
        <v>7</v>
      </c>
      <c r="C741" s="22" t="str">
        <f>VLOOKUP(B741,'Base_nde vendas'!A:C,3,0)</f>
        <v>Julho</v>
      </c>
      <c r="D741" s="23">
        <v>37073</v>
      </c>
      <c r="E741" s="22" t="s">
        <v>11</v>
      </c>
      <c r="F741" s="39">
        <v>9554</v>
      </c>
    </row>
    <row r="742" spans="1:6" x14ac:dyDescent="0.25">
      <c r="A742" s="22">
        <f t="shared" si="24"/>
        <v>2001</v>
      </c>
      <c r="B742" s="22">
        <f t="shared" si="25"/>
        <v>8</v>
      </c>
      <c r="C742" s="22" t="str">
        <f>VLOOKUP(B742,'Base_nde vendas'!A:C,3,0)</f>
        <v>Agosto</v>
      </c>
      <c r="D742" s="23">
        <v>37104</v>
      </c>
      <c r="E742" s="22" t="s">
        <v>11</v>
      </c>
      <c r="F742" s="39">
        <v>9683</v>
      </c>
    </row>
    <row r="743" spans="1:6" x14ac:dyDescent="0.25">
      <c r="A743" s="22">
        <f t="shared" si="24"/>
        <v>2001</v>
      </c>
      <c r="B743" s="22">
        <f t="shared" si="25"/>
        <v>9</v>
      </c>
      <c r="C743" s="22" t="str">
        <f>VLOOKUP(B743,'Base_nde vendas'!A:C,3,0)</f>
        <v>Setembro</v>
      </c>
      <c r="D743" s="23">
        <v>37135</v>
      </c>
      <c r="E743" s="22" t="s">
        <v>11</v>
      </c>
      <c r="F743" s="39">
        <v>9842</v>
      </c>
    </row>
    <row r="744" spans="1:6" x14ac:dyDescent="0.25">
      <c r="A744" s="22">
        <f t="shared" si="24"/>
        <v>2001</v>
      </c>
      <c r="B744" s="22">
        <f t="shared" si="25"/>
        <v>10</v>
      </c>
      <c r="C744" s="22" t="str">
        <f>VLOOKUP(B744,'Base_nde vendas'!A:C,3,0)</f>
        <v>Outubro</v>
      </c>
      <c r="D744" s="23">
        <v>37165</v>
      </c>
      <c r="E744" s="22" t="s">
        <v>11</v>
      </c>
      <c r="F744" s="39">
        <v>9789</v>
      </c>
    </row>
    <row r="745" spans="1:6" x14ac:dyDescent="0.25">
      <c r="A745" s="22">
        <f t="shared" si="24"/>
        <v>2001</v>
      </c>
      <c r="B745" s="22">
        <f t="shared" si="25"/>
        <v>11</v>
      </c>
      <c r="C745" s="22" t="str">
        <f>VLOOKUP(B745,'Base_nde vendas'!A:C,3,0)</f>
        <v>Novembro</v>
      </c>
      <c r="D745" s="23">
        <v>37196</v>
      </c>
      <c r="E745" s="22" t="s">
        <v>11</v>
      </c>
      <c r="F745" s="39">
        <v>9458</v>
      </c>
    </row>
    <row r="746" spans="1:6" x14ac:dyDescent="0.25">
      <c r="A746" s="22">
        <f t="shared" si="24"/>
        <v>2001</v>
      </c>
      <c r="B746" s="22">
        <f t="shared" si="25"/>
        <v>12</v>
      </c>
      <c r="C746" s="22" t="str">
        <f>VLOOKUP(B746,'Base_nde vendas'!A:C,3,0)</f>
        <v>Dezembro</v>
      </c>
      <c r="D746" s="23">
        <v>37226</v>
      </c>
      <c r="E746" s="22" t="s">
        <v>11</v>
      </c>
      <c r="F746" s="39">
        <v>9221</v>
      </c>
    </row>
    <row r="747" spans="1:6" x14ac:dyDescent="0.25">
      <c r="A747" s="22">
        <f t="shared" si="24"/>
        <v>2002</v>
      </c>
      <c r="B747" s="22">
        <f t="shared" si="25"/>
        <v>1</v>
      </c>
      <c r="C747" s="22" t="str">
        <f>VLOOKUP(B747,'Base_nde vendas'!A:C,3,0)</f>
        <v>Janeiro</v>
      </c>
      <c r="D747" s="23">
        <v>37257</v>
      </c>
      <c r="E747" s="22" t="s">
        <v>11</v>
      </c>
      <c r="F747" s="39">
        <v>9454</v>
      </c>
    </row>
    <row r="748" spans="1:6" x14ac:dyDescent="0.25">
      <c r="A748" s="22">
        <f t="shared" si="24"/>
        <v>2002</v>
      </c>
      <c r="B748" s="22">
        <f t="shared" si="25"/>
        <v>2</v>
      </c>
      <c r="C748" s="22" t="str">
        <f>VLOOKUP(B748,'Base_nde vendas'!A:C,3,0)</f>
        <v>Fevereiro</v>
      </c>
      <c r="D748" s="23">
        <v>37288</v>
      </c>
      <c r="E748" s="22" t="s">
        <v>11</v>
      </c>
      <c r="F748" s="39">
        <v>9591</v>
      </c>
    </row>
    <row r="749" spans="1:6" x14ac:dyDescent="0.25">
      <c r="A749" s="22">
        <f t="shared" si="24"/>
        <v>2002</v>
      </c>
      <c r="B749" s="22">
        <f t="shared" si="25"/>
        <v>3</v>
      </c>
      <c r="C749" s="22" t="str">
        <f>VLOOKUP(B749,'Base_nde vendas'!A:C,3,0)</f>
        <v>Março</v>
      </c>
      <c r="D749" s="23">
        <v>37316</v>
      </c>
      <c r="E749" s="22" t="s">
        <v>11</v>
      </c>
      <c r="F749" s="39">
        <v>9602</v>
      </c>
    </row>
    <row r="750" spans="1:6" x14ac:dyDescent="0.25">
      <c r="A750" s="22">
        <f t="shared" si="24"/>
        <v>2002</v>
      </c>
      <c r="B750" s="22">
        <f t="shared" si="25"/>
        <v>4</v>
      </c>
      <c r="C750" s="22" t="str">
        <f>VLOOKUP(B750,'Base_nde vendas'!A:C,3,0)</f>
        <v>Abril</v>
      </c>
      <c r="D750" s="23">
        <v>37347</v>
      </c>
      <c r="E750" s="22" t="s">
        <v>11</v>
      </c>
      <c r="F750" s="39">
        <v>9884</v>
      </c>
    </row>
    <row r="751" spans="1:6" x14ac:dyDescent="0.25">
      <c r="A751" s="22">
        <f t="shared" si="24"/>
        <v>2002</v>
      </c>
      <c r="B751" s="22">
        <f t="shared" si="25"/>
        <v>5</v>
      </c>
      <c r="C751" s="22" t="str">
        <f>VLOOKUP(B751,'Base_nde vendas'!A:C,3,0)</f>
        <v>Maio</v>
      </c>
      <c r="D751" s="23">
        <v>37377</v>
      </c>
      <c r="E751" s="22" t="s">
        <v>11</v>
      </c>
      <c r="F751" s="39">
        <v>9917</v>
      </c>
    </row>
    <row r="752" spans="1:6" x14ac:dyDescent="0.25">
      <c r="A752" s="22">
        <f t="shared" si="24"/>
        <v>2002</v>
      </c>
      <c r="B752" s="22">
        <f t="shared" si="25"/>
        <v>6</v>
      </c>
      <c r="C752" s="22" t="str">
        <f>VLOOKUP(B752,'Base_nde vendas'!A:C,3,0)</f>
        <v>Junho</v>
      </c>
      <c r="D752" s="23">
        <v>37408</v>
      </c>
      <c r="E752" s="22" t="s">
        <v>11</v>
      </c>
      <c r="F752" s="39">
        <v>9839</v>
      </c>
    </row>
    <row r="753" spans="1:6" x14ac:dyDescent="0.25">
      <c r="A753" s="22">
        <f t="shared" si="24"/>
        <v>2002</v>
      </c>
      <c r="B753" s="22">
        <f t="shared" si="25"/>
        <v>7</v>
      </c>
      <c r="C753" s="22" t="str">
        <f>VLOOKUP(B753,'Base_nde vendas'!A:C,3,0)</f>
        <v>Julho</v>
      </c>
      <c r="D753" s="23">
        <v>37438</v>
      </c>
      <c r="E753" s="22" t="s">
        <v>11</v>
      </c>
      <c r="F753" s="39">
        <v>9709</v>
      </c>
    </row>
    <row r="754" spans="1:6" x14ac:dyDescent="0.25">
      <c r="A754" s="22">
        <f t="shared" si="24"/>
        <v>2002</v>
      </c>
      <c r="B754" s="22">
        <f t="shared" si="25"/>
        <v>8</v>
      </c>
      <c r="C754" s="22" t="str">
        <f>VLOOKUP(B754,'Base_nde vendas'!A:C,3,0)</f>
        <v>Agosto</v>
      </c>
      <c r="D754" s="23">
        <v>37469</v>
      </c>
      <c r="E754" s="22" t="s">
        <v>11</v>
      </c>
      <c r="F754" s="39">
        <v>9669</v>
      </c>
    </row>
    <row r="755" spans="1:6" x14ac:dyDescent="0.25">
      <c r="A755" s="22">
        <f t="shared" si="24"/>
        <v>2002</v>
      </c>
      <c r="B755" s="22">
        <f t="shared" si="25"/>
        <v>9</v>
      </c>
      <c r="C755" s="22" t="str">
        <f>VLOOKUP(B755,'Base_nde vendas'!A:C,3,0)</f>
        <v>Setembro</v>
      </c>
      <c r="D755" s="23">
        <v>37500</v>
      </c>
      <c r="E755" s="22" t="s">
        <v>11</v>
      </c>
      <c r="F755" s="39">
        <v>9656</v>
      </c>
    </row>
    <row r="756" spans="1:6" x14ac:dyDescent="0.25">
      <c r="A756" s="22">
        <f t="shared" si="24"/>
        <v>2002</v>
      </c>
      <c r="B756" s="22">
        <f t="shared" si="25"/>
        <v>10</v>
      </c>
      <c r="C756" s="22" t="str">
        <f>VLOOKUP(B756,'Base_nde vendas'!A:C,3,0)</f>
        <v>Outubro</v>
      </c>
      <c r="D756" s="23">
        <v>37530</v>
      </c>
      <c r="E756" s="22" t="s">
        <v>11</v>
      </c>
      <c r="F756" s="39">
        <v>9950</v>
      </c>
    </row>
    <row r="757" spans="1:6" x14ac:dyDescent="0.25">
      <c r="A757" s="22">
        <f t="shared" si="24"/>
        <v>2002</v>
      </c>
      <c r="B757" s="22">
        <f t="shared" si="25"/>
        <v>11</v>
      </c>
      <c r="C757" s="22" t="str">
        <f>VLOOKUP(B757,'Base_nde vendas'!A:C,3,0)</f>
        <v>Novembro</v>
      </c>
      <c r="D757" s="23">
        <v>37561</v>
      </c>
      <c r="E757" s="22" t="s">
        <v>11</v>
      </c>
      <c r="F757" s="39">
        <v>9959</v>
      </c>
    </row>
    <row r="758" spans="1:6" x14ac:dyDescent="0.25">
      <c r="A758" s="22">
        <f t="shared" si="24"/>
        <v>2002</v>
      </c>
      <c r="B758" s="22">
        <f t="shared" si="25"/>
        <v>12</v>
      </c>
      <c r="C758" s="22" t="str">
        <f>VLOOKUP(B758,'Base_nde vendas'!A:C,3,0)</f>
        <v>Dezembro</v>
      </c>
      <c r="D758" s="23">
        <v>37591</v>
      </c>
      <c r="E758" s="22" t="s">
        <v>11</v>
      </c>
      <c r="F758" s="39">
        <v>9796</v>
      </c>
    </row>
    <row r="759" spans="1:6" x14ac:dyDescent="0.25">
      <c r="A759" s="22">
        <f t="shared" si="24"/>
        <v>2003</v>
      </c>
      <c r="B759" s="22">
        <f t="shared" si="25"/>
        <v>1</v>
      </c>
      <c r="C759" s="22" t="str">
        <f>VLOOKUP(B759,'Base_nde vendas'!A:C,3,0)</f>
        <v>Janeiro</v>
      </c>
      <c r="D759" s="23">
        <v>37622</v>
      </c>
      <c r="E759" s="22" t="s">
        <v>11</v>
      </c>
      <c r="F759" s="39">
        <v>9901</v>
      </c>
    </row>
    <row r="760" spans="1:6" x14ac:dyDescent="0.25">
      <c r="A760" s="22">
        <f t="shared" si="24"/>
        <v>2003</v>
      </c>
      <c r="B760" s="22">
        <f t="shared" si="25"/>
        <v>2</v>
      </c>
      <c r="C760" s="22" t="str">
        <f>VLOOKUP(B760,'Base_nde vendas'!A:C,3,0)</f>
        <v>Fevereiro</v>
      </c>
      <c r="D760" s="23">
        <v>37653</v>
      </c>
      <c r="E760" s="22" t="s">
        <v>11</v>
      </c>
      <c r="F760" s="39">
        <v>9970</v>
      </c>
    </row>
    <row r="761" spans="1:6" x14ac:dyDescent="0.25">
      <c r="A761" s="22">
        <f t="shared" si="24"/>
        <v>2003</v>
      </c>
      <c r="B761" s="22">
        <f t="shared" si="25"/>
        <v>3</v>
      </c>
      <c r="C761" s="22" t="str">
        <f>VLOOKUP(B761,'Base_nde vendas'!A:C,3,0)</f>
        <v>Março</v>
      </c>
      <c r="D761" s="23">
        <v>37681</v>
      </c>
      <c r="E761" s="22" t="s">
        <v>11</v>
      </c>
      <c r="F761" s="39">
        <v>9988</v>
      </c>
    </row>
    <row r="762" spans="1:6" x14ac:dyDescent="0.25">
      <c r="A762" s="22">
        <f t="shared" si="24"/>
        <v>2003</v>
      </c>
      <c r="B762" s="22">
        <f t="shared" si="25"/>
        <v>4</v>
      </c>
      <c r="C762" s="22" t="str">
        <f>VLOOKUP(B762,'Base_nde vendas'!A:C,3,0)</f>
        <v>Abril</v>
      </c>
      <c r="D762" s="23">
        <v>37712</v>
      </c>
      <c r="E762" s="22" t="s">
        <v>11</v>
      </c>
      <c r="F762" s="39">
        <v>10104</v>
      </c>
    </row>
    <row r="763" spans="1:6" x14ac:dyDescent="0.25">
      <c r="A763" s="22">
        <f t="shared" si="24"/>
        <v>2003</v>
      </c>
      <c r="B763" s="22">
        <f t="shared" si="25"/>
        <v>5</v>
      </c>
      <c r="C763" s="22" t="str">
        <f>VLOOKUP(B763,'Base_nde vendas'!A:C,3,0)</f>
        <v>Maio</v>
      </c>
      <c r="D763" s="23">
        <v>37742</v>
      </c>
      <c r="E763" s="22" t="s">
        <v>11</v>
      </c>
      <c r="F763" s="39">
        <v>10235</v>
      </c>
    </row>
    <row r="764" spans="1:6" x14ac:dyDescent="0.25">
      <c r="A764" s="22">
        <f t="shared" si="24"/>
        <v>2003</v>
      </c>
      <c r="B764" s="22">
        <f t="shared" si="25"/>
        <v>6</v>
      </c>
      <c r="C764" s="22" t="str">
        <f>VLOOKUP(B764,'Base_nde vendas'!A:C,3,0)</f>
        <v>Junho</v>
      </c>
      <c r="D764" s="23">
        <v>37773</v>
      </c>
      <c r="E764" s="22" t="s">
        <v>11</v>
      </c>
      <c r="F764" s="39">
        <v>10290</v>
      </c>
    </row>
    <row r="765" spans="1:6" x14ac:dyDescent="0.25">
      <c r="A765" s="22">
        <f t="shared" si="24"/>
        <v>2003</v>
      </c>
      <c r="B765" s="22">
        <f t="shared" si="25"/>
        <v>7</v>
      </c>
      <c r="C765" s="22" t="str">
        <f>VLOOKUP(B765,'Base_nde vendas'!A:C,3,0)</f>
        <v>Julho</v>
      </c>
      <c r="D765" s="23">
        <v>37803</v>
      </c>
      <c r="E765" s="22" t="s">
        <v>11</v>
      </c>
      <c r="F765" s="39">
        <v>10593</v>
      </c>
    </row>
    <row r="766" spans="1:6" x14ac:dyDescent="0.25">
      <c r="A766" s="22">
        <f t="shared" si="24"/>
        <v>2003</v>
      </c>
      <c r="B766" s="22">
        <f t="shared" si="25"/>
        <v>8</v>
      </c>
      <c r="C766" s="22" t="str">
        <f>VLOOKUP(B766,'Base_nde vendas'!A:C,3,0)</f>
        <v>Agosto</v>
      </c>
      <c r="D766" s="23">
        <v>37834</v>
      </c>
      <c r="E766" s="22" t="s">
        <v>11</v>
      </c>
      <c r="F766" s="39">
        <v>10706</v>
      </c>
    </row>
    <row r="767" spans="1:6" x14ac:dyDescent="0.25">
      <c r="A767" s="22">
        <f t="shared" si="24"/>
        <v>2003</v>
      </c>
      <c r="B767" s="22">
        <f t="shared" si="25"/>
        <v>9</v>
      </c>
      <c r="C767" s="22" t="str">
        <f>VLOOKUP(B767,'Base_nde vendas'!A:C,3,0)</f>
        <v>Setembro</v>
      </c>
      <c r="D767" s="23">
        <v>37865</v>
      </c>
      <c r="E767" s="22" t="s">
        <v>11</v>
      </c>
      <c r="F767" s="39">
        <v>10928</v>
      </c>
    </row>
    <row r="768" spans="1:6" x14ac:dyDescent="0.25">
      <c r="A768" s="22">
        <f t="shared" si="24"/>
        <v>2003</v>
      </c>
      <c r="B768" s="22">
        <f t="shared" si="25"/>
        <v>10</v>
      </c>
      <c r="C768" s="22" t="str">
        <f>VLOOKUP(B768,'Base_nde vendas'!A:C,3,0)</f>
        <v>Outubro</v>
      </c>
      <c r="D768" s="23">
        <v>37895</v>
      </c>
      <c r="E768" s="22" t="s">
        <v>11</v>
      </c>
      <c r="F768" s="39">
        <v>11270</v>
      </c>
    </row>
    <row r="769" spans="1:6" x14ac:dyDescent="0.25">
      <c r="A769" s="22">
        <f t="shared" si="24"/>
        <v>2003</v>
      </c>
      <c r="B769" s="22">
        <f t="shared" si="25"/>
        <v>11</v>
      </c>
      <c r="C769" s="22" t="str">
        <f>VLOOKUP(B769,'Base_nde vendas'!A:C,3,0)</f>
        <v>Novembro</v>
      </c>
      <c r="D769" s="23">
        <v>37926</v>
      </c>
      <c r="E769" s="22" t="s">
        <v>11</v>
      </c>
      <c r="F769" s="39">
        <v>11509</v>
      </c>
    </row>
    <row r="770" spans="1:6" x14ac:dyDescent="0.25">
      <c r="A770" s="22">
        <f t="shared" si="24"/>
        <v>2003</v>
      </c>
      <c r="B770" s="22">
        <f t="shared" si="25"/>
        <v>12</v>
      </c>
      <c r="C770" s="22" t="str">
        <f>VLOOKUP(B770,'Base_nde vendas'!A:C,3,0)</f>
        <v>Dezembro</v>
      </c>
      <c r="D770" s="23">
        <v>37956</v>
      </c>
      <c r="E770" s="22" t="s">
        <v>11</v>
      </c>
      <c r="F770" s="39">
        <v>11650</v>
      </c>
    </row>
    <row r="771" spans="1:6" x14ac:dyDescent="0.25">
      <c r="A771" s="22">
        <f t="shared" si="24"/>
        <v>2004</v>
      </c>
      <c r="B771" s="22">
        <f t="shared" si="25"/>
        <v>1</v>
      </c>
      <c r="C771" s="22" t="str">
        <f>VLOOKUP(B771,'Base_nde vendas'!A:C,3,0)</f>
        <v>Janeiro</v>
      </c>
      <c r="D771" s="23">
        <v>37987</v>
      </c>
      <c r="E771" s="22" t="s">
        <v>11</v>
      </c>
      <c r="F771" s="39">
        <v>11775</v>
      </c>
    </row>
    <row r="772" spans="1:6" x14ac:dyDescent="0.25">
      <c r="A772" s="22">
        <f t="shared" si="24"/>
        <v>2004</v>
      </c>
      <c r="B772" s="22">
        <f t="shared" si="25"/>
        <v>2</v>
      </c>
      <c r="C772" s="22" t="str">
        <f>VLOOKUP(B772,'Base_nde vendas'!A:C,3,0)</f>
        <v>Fevereiro</v>
      </c>
      <c r="D772" s="23">
        <v>38018</v>
      </c>
      <c r="E772" s="22" t="s">
        <v>11</v>
      </c>
      <c r="F772" s="39">
        <v>11973</v>
      </c>
    </row>
    <row r="773" spans="1:6" x14ac:dyDescent="0.25">
      <c r="A773" s="22">
        <f t="shared" si="24"/>
        <v>2004</v>
      </c>
      <c r="B773" s="22">
        <f t="shared" si="25"/>
        <v>3</v>
      </c>
      <c r="C773" s="22" t="str">
        <f>VLOOKUP(B773,'Base_nde vendas'!A:C,3,0)</f>
        <v>Março</v>
      </c>
      <c r="D773" s="23">
        <v>38047</v>
      </c>
      <c r="E773" s="22" t="s">
        <v>11</v>
      </c>
      <c r="F773" s="39">
        <v>11937</v>
      </c>
    </row>
    <row r="774" spans="1:6" x14ac:dyDescent="0.25">
      <c r="A774" s="22">
        <f t="shared" si="24"/>
        <v>2004</v>
      </c>
      <c r="B774" s="22">
        <f t="shared" si="25"/>
        <v>4</v>
      </c>
      <c r="C774" s="22" t="str">
        <f>VLOOKUP(B774,'Base_nde vendas'!A:C,3,0)</f>
        <v>Abril</v>
      </c>
      <c r="D774" s="23">
        <v>38078</v>
      </c>
      <c r="E774" s="22" t="s">
        <v>11</v>
      </c>
      <c r="F774" s="39">
        <v>12076</v>
      </c>
    </row>
    <row r="775" spans="1:6" x14ac:dyDescent="0.25">
      <c r="A775" s="22">
        <f t="shared" si="24"/>
        <v>2004</v>
      </c>
      <c r="B775" s="22">
        <f t="shared" si="25"/>
        <v>5</v>
      </c>
      <c r="C775" s="22" t="str">
        <f>VLOOKUP(B775,'Base_nde vendas'!A:C,3,0)</f>
        <v>Maio</v>
      </c>
      <c r="D775" s="23">
        <v>38108</v>
      </c>
      <c r="E775" s="22" t="s">
        <v>11</v>
      </c>
      <c r="F775" s="39">
        <v>12333</v>
      </c>
    </row>
    <row r="776" spans="1:6" x14ac:dyDescent="0.25">
      <c r="A776" s="22">
        <f t="shared" ref="A776:A839" si="26">YEAR(D776)</f>
        <v>2004</v>
      </c>
      <c r="B776" s="22">
        <f t="shared" ref="B776:B839" si="27">MONTH(D776)</f>
        <v>6</v>
      </c>
      <c r="C776" s="22" t="str">
        <f>VLOOKUP(B776,'Base_nde vendas'!A:C,3,0)</f>
        <v>Junho</v>
      </c>
      <c r="D776" s="23">
        <v>38139</v>
      </c>
      <c r="E776" s="22" t="s">
        <v>11</v>
      </c>
      <c r="F776" s="39">
        <v>12299</v>
      </c>
    </row>
    <row r="777" spans="1:6" x14ac:dyDescent="0.25">
      <c r="A777" s="22">
        <f t="shared" si="26"/>
        <v>2004</v>
      </c>
      <c r="B777" s="22">
        <f t="shared" si="27"/>
        <v>7</v>
      </c>
      <c r="C777" s="22" t="str">
        <f>VLOOKUP(B777,'Base_nde vendas'!A:C,3,0)</f>
        <v>Julho</v>
      </c>
      <c r="D777" s="23">
        <v>38169</v>
      </c>
      <c r="E777" s="22" t="s">
        <v>11</v>
      </c>
      <c r="F777" s="39">
        <v>12590</v>
      </c>
    </row>
    <row r="778" spans="1:6" x14ac:dyDescent="0.25">
      <c r="A778" s="22">
        <f t="shared" si="26"/>
        <v>2004</v>
      </c>
      <c r="B778" s="22">
        <f t="shared" si="27"/>
        <v>8</v>
      </c>
      <c r="C778" s="22" t="str">
        <f>VLOOKUP(B778,'Base_nde vendas'!A:C,3,0)</f>
        <v>Agosto</v>
      </c>
      <c r="D778" s="23">
        <v>38200</v>
      </c>
      <c r="E778" s="22" t="s">
        <v>11</v>
      </c>
      <c r="F778" s="39">
        <v>12657</v>
      </c>
    </row>
    <row r="779" spans="1:6" x14ac:dyDescent="0.25">
      <c r="A779" s="22">
        <f t="shared" si="26"/>
        <v>2004</v>
      </c>
      <c r="B779" s="22">
        <f t="shared" si="27"/>
        <v>9</v>
      </c>
      <c r="C779" s="22" t="str">
        <f>VLOOKUP(B779,'Base_nde vendas'!A:C,3,0)</f>
        <v>Setembro</v>
      </c>
      <c r="D779" s="23">
        <v>38231</v>
      </c>
      <c r="E779" s="22" t="s">
        <v>11</v>
      </c>
      <c r="F779" s="39">
        <v>12777</v>
      </c>
    </row>
    <row r="780" spans="1:6" x14ac:dyDescent="0.25">
      <c r="A780" s="22">
        <f t="shared" si="26"/>
        <v>2004</v>
      </c>
      <c r="B780" s="22">
        <f t="shared" si="27"/>
        <v>10</v>
      </c>
      <c r="C780" s="22" t="str">
        <f>VLOOKUP(B780,'Base_nde vendas'!A:C,3,0)</f>
        <v>Outubro</v>
      </c>
      <c r="D780" s="23">
        <v>38261</v>
      </c>
      <c r="E780" s="22" t="s">
        <v>11</v>
      </c>
      <c r="F780" s="39">
        <v>13654</v>
      </c>
    </row>
    <row r="781" spans="1:6" x14ac:dyDescent="0.25">
      <c r="A781" s="22">
        <f t="shared" si="26"/>
        <v>2004</v>
      </c>
      <c r="B781" s="22">
        <f t="shared" si="27"/>
        <v>11</v>
      </c>
      <c r="C781" s="22" t="str">
        <f>VLOOKUP(B781,'Base_nde vendas'!A:C,3,0)</f>
        <v>Novembro</v>
      </c>
      <c r="D781" s="23">
        <v>38292</v>
      </c>
      <c r="E781" s="22" t="s">
        <v>11</v>
      </c>
      <c r="F781" s="39">
        <v>13473</v>
      </c>
    </row>
    <row r="782" spans="1:6" x14ac:dyDescent="0.25">
      <c r="A782" s="22">
        <f t="shared" si="26"/>
        <v>2004</v>
      </c>
      <c r="B782" s="22">
        <f t="shared" si="27"/>
        <v>12</v>
      </c>
      <c r="C782" s="22" t="str">
        <f>VLOOKUP(B782,'Base_nde vendas'!A:C,3,0)</f>
        <v>Dezembro</v>
      </c>
      <c r="D782" s="23">
        <v>38322</v>
      </c>
      <c r="E782" s="22" t="s">
        <v>11</v>
      </c>
      <c r="F782" s="39">
        <v>13299</v>
      </c>
    </row>
    <row r="783" spans="1:6" x14ac:dyDescent="0.25">
      <c r="A783" s="22">
        <f t="shared" si="26"/>
        <v>2005</v>
      </c>
      <c r="B783" s="22">
        <f t="shared" si="27"/>
        <v>1</v>
      </c>
      <c r="C783" s="22" t="str">
        <f>VLOOKUP(B783,'Base_nde vendas'!A:C,3,0)</f>
        <v>Janeiro</v>
      </c>
      <c r="D783" s="23">
        <v>38353</v>
      </c>
      <c r="E783" s="22" t="s">
        <v>11</v>
      </c>
      <c r="F783" s="39">
        <v>13920</v>
      </c>
    </row>
    <row r="784" spans="1:6" x14ac:dyDescent="0.25">
      <c r="A784" s="22">
        <f t="shared" si="26"/>
        <v>2005</v>
      </c>
      <c r="B784" s="22">
        <f t="shared" si="27"/>
        <v>2</v>
      </c>
      <c r="C784" s="22" t="str">
        <f>VLOOKUP(B784,'Base_nde vendas'!A:C,3,0)</f>
        <v>Fevereiro</v>
      </c>
      <c r="D784" s="23">
        <v>38384</v>
      </c>
      <c r="E784" s="22" t="s">
        <v>11</v>
      </c>
      <c r="F784" s="39">
        <v>13736</v>
      </c>
    </row>
    <row r="785" spans="1:6" x14ac:dyDescent="0.25">
      <c r="A785" s="22">
        <f t="shared" si="26"/>
        <v>2005</v>
      </c>
      <c r="B785" s="22">
        <f t="shared" si="27"/>
        <v>3</v>
      </c>
      <c r="C785" s="22" t="str">
        <f>VLOOKUP(B785,'Base_nde vendas'!A:C,3,0)</f>
        <v>Março</v>
      </c>
      <c r="D785" s="23">
        <v>38412</v>
      </c>
      <c r="E785" s="22" t="s">
        <v>11</v>
      </c>
      <c r="F785" s="39">
        <v>13377</v>
      </c>
    </row>
    <row r="786" spans="1:6" x14ac:dyDescent="0.25">
      <c r="A786" s="22">
        <f t="shared" si="26"/>
        <v>2005</v>
      </c>
      <c r="B786" s="22">
        <f t="shared" si="27"/>
        <v>4</v>
      </c>
      <c r="C786" s="22" t="str">
        <f>VLOOKUP(B786,'Base_nde vendas'!A:C,3,0)</f>
        <v>Abril</v>
      </c>
      <c r="D786" s="23">
        <v>38443</v>
      </c>
      <c r="E786" s="22" t="s">
        <v>11</v>
      </c>
      <c r="F786" s="39">
        <v>13171</v>
      </c>
    </row>
    <row r="787" spans="1:6" x14ac:dyDescent="0.25">
      <c r="A787" s="22">
        <f t="shared" si="26"/>
        <v>2005</v>
      </c>
      <c r="B787" s="22">
        <f t="shared" si="27"/>
        <v>5</v>
      </c>
      <c r="C787" s="22" t="str">
        <f>VLOOKUP(B787,'Base_nde vendas'!A:C,3,0)</f>
        <v>Maio</v>
      </c>
      <c r="D787" s="23">
        <v>38473</v>
      </c>
      <c r="E787" s="22" t="s">
        <v>11</v>
      </c>
      <c r="F787" s="39">
        <v>13084</v>
      </c>
    </row>
    <row r="788" spans="1:6" x14ac:dyDescent="0.25">
      <c r="A788" s="22">
        <f t="shared" si="26"/>
        <v>2005</v>
      </c>
      <c r="B788" s="22">
        <f t="shared" si="27"/>
        <v>6</v>
      </c>
      <c r="C788" s="22" t="str">
        <f>VLOOKUP(B788,'Base_nde vendas'!A:C,3,0)</f>
        <v>Junho</v>
      </c>
      <c r="D788" s="23">
        <v>38504</v>
      </c>
      <c r="E788" s="22" t="s">
        <v>11</v>
      </c>
      <c r="F788" s="39">
        <v>13365</v>
      </c>
    </row>
    <row r="789" spans="1:6" x14ac:dyDescent="0.25">
      <c r="A789" s="22">
        <f t="shared" si="26"/>
        <v>2005</v>
      </c>
      <c r="B789" s="22">
        <f t="shared" si="27"/>
        <v>7</v>
      </c>
      <c r="C789" s="22" t="str">
        <f>VLOOKUP(B789,'Base_nde vendas'!A:C,3,0)</f>
        <v>Julho</v>
      </c>
      <c r="D789" s="23">
        <v>38534</v>
      </c>
      <c r="E789" s="22" t="s">
        <v>11</v>
      </c>
      <c r="F789" s="39">
        <v>13363</v>
      </c>
    </row>
    <row r="790" spans="1:6" x14ac:dyDescent="0.25">
      <c r="A790" s="22">
        <f t="shared" si="26"/>
        <v>2005</v>
      </c>
      <c r="B790" s="22">
        <f t="shared" si="27"/>
        <v>8</v>
      </c>
      <c r="C790" s="22" t="str">
        <f>VLOOKUP(B790,'Base_nde vendas'!A:C,3,0)</f>
        <v>Agosto</v>
      </c>
      <c r="D790" s="23">
        <v>38565</v>
      </c>
      <c r="E790" s="22" t="s">
        <v>11</v>
      </c>
      <c r="F790" s="39">
        <v>13294</v>
      </c>
    </row>
    <row r="791" spans="1:6" x14ac:dyDescent="0.25">
      <c r="A791" s="22">
        <f t="shared" si="26"/>
        <v>2005</v>
      </c>
      <c r="B791" s="22">
        <f t="shared" si="27"/>
        <v>9</v>
      </c>
      <c r="C791" s="22" t="str">
        <f>VLOOKUP(B791,'Base_nde vendas'!A:C,3,0)</f>
        <v>Setembro</v>
      </c>
      <c r="D791" s="23">
        <v>38596</v>
      </c>
      <c r="E791" s="22" t="s">
        <v>11</v>
      </c>
      <c r="F791" s="39">
        <v>13264</v>
      </c>
    </row>
    <row r="792" spans="1:6" x14ac:dyDescent="0.25">
      <c r="A792" s="22">
        <f t="shared" si="26"/>
        <v>2005</v>
      </c>
      <c r="B792" s="22">
        <f t="shared" si="27"/>
        <v>10</v>
      </c>
      <c r="C792" s="22" t="str">
        <f>VLOOKUP(B792,'Base_nde vendas'!A:C,3,0)</f>
        <v>Outubro</v>
      </c>
      <c r="D792" s="23">
        <v>38626</v>
      </c>
      <c r="E792" s="22" t="s">
        <v>11</v>
      </c>
      <c r="F792" s="39">
        <v>13184</v>
      </c>
    </row>
    <row r="793" spans="1:6" x14ac:dyDescent="0.25">
      <c r="A793" s="22">
        <f t="shared" si="26"/>
        <v>2005</v>
      </c>
      <c r="B793" s="22">
        <f t="shared" si="27"/>
        <v>11</v>
      </c>
      <c r="C793" s="22" t="str">
        <f>VLOOKUP(B793,'Base_nde vendas'!A:C,3,0)</f>
        <v>Novembro</v>
      </c>
      <c r="D793" s="23">
        <v>38657</v>
      </c>
      <c r="E793" s="22" t="s">
        <v>11</v>
      </c>
      <c r="F793" s="39">
        <v>13231</v>
      </c>
    </row>
    <row r="794" spans="1:6" x14ac:dyDescent="0.25">
      <c r="A794" s="22">
        <f t="shared" si="26"/>
        <v>2005</v>
      </c>
      <c r="B794" s="22">
        <f t="shared" si="27"/>
        <v>12</v>
      </c>
      <c r="C794" s="22" t="str">
        <f>VLOOKUP(B794,'Base_nde vendas'!A:C,3,0)</f>
        <v>Dezembro</v>
      </c>
      <c r="D794" s="23">
        <v>38687</v>
      </c>
      <c r="E794" s="22" t="s">
        <v>11</v>
      </c>
      <c r="F794" s="39">
        <v>13202</v>
      </c>
    </row>
    <row r="795" spans="1:6" x14ac:dyDescent="0.25">
      <c r="A795" s="22">
        <f t="shared" si="26"/>
        <v>2006</v>
      </c>
      <c r="B795" s="22">
        <f t="shared" si="27"/>
        <v>1</v>
      </c>
      <c r="C795" s="22" t="str">
        <f>VLOOKUP(B795,'Base_nde vendas'!A:C,3,0)</f>
        <v>Janeiro</v>
      </c>
      <c r="D795" s="23">
        <v>38718</v>
      </c>
      <c r="E795" s="22" t="s">
        <v>11</v>
      </c>
      <c r="F795" s="39">
        <v>13474</v>
      </c>
    </row>
    <row r="796" spans="1:6" x14ac:dyDescent="0.25">
      <c r="A796" s="22">
        <f t="shared" si="26"/>
        <v>2006</v>
      </c>
      <c r="B796" s="22">
        <f t="shared" si="27"/>
        <v>2</v>
      </c>
      <c r="C796" s="22" t="str">
        <f>VLOOKUP(B796,'Base_nde vendas'!A:C,3,0)</f>
        <v>Fevereiro</v>
      </c>
      <c r="D796" s="23">
        <v>38749</v>
      </c>
      <c r="E796" s="22" t="s">
        <v>11</v>
      </c>
      <c r="F796" s="39">
        <v>13470</v>
      </c>
    </row>
    <row r="797" spans="1:6" x14ac:dyDescent="0.25">
      <c r="A797" s="22">
        <f t="shared" si="26"/>
        <v>2006</v>
      </c>
      <c r="B797" s="22">
        <f t="shared" si="27"/>
        <v>3</v>
      </c>
      <c r="C797" s="22" t="str">
        <f>VLOOKUP(B797,'Base_nde vendas'!A:C,3,0)</f>
        <v>Março</v>
      </c>
      <c r="D797" s="23">
        <v>38777</v>
      </c>
      <c r="E797" s="22" t="s">
        <v>11</v>
      </c>
      <c r="F797" s="39">
        <v>13423</v>
      </c>
    </row>
    <row r="798" spans="1:6" x14ac:dyDescent="0.25">
      <c r="A798" s="22">
        <f t="shared" si="26"/>
        <v>2006</v>
      </c>
      <c r="B798" s="22">
        <f t="shared" si="27"/>
        <v>4</v>
      </c>
      <c r="C798" s="22" t="str">
        <f>VLOOKUP(B798,'Base_nde vendas'!A:C,3,0)</f>
        <v>Abril</v>
      </c>
      <c r="D798" s="23">
        <v>38808</v>
      </c>
      <c r="E798" s="22" t="s">
        <v>11</v>
      </c>
      <c r="F798" s="39">
        <v>13188</v>
      </c>
    </row>
    <row r="799" spans="1:6" x14ac:dyDescent="0.25">
      <c r="A799" s="22">
        <f t="shared" si="26"/>
        <v>2006</v>
      </c>
      <c r="B799" s="22">
        <f t="shared" si="27"/>
        <v>5</v>
      </c>
      <c r="C799" s="22" t="str">
        <f>VLOOKUP(B799,'Base_nde vendas'!A:C,3,0)</f>
        <v>Maio</v>
      </c>
      <c r="D799" s="23">
        <v>38838</v>
      </c>
      <c r="E799" s="22" t="s">
        <v>11</v>
      </c>
      <c r="F799" s="39">
        <v>13146</v>
      </c>
    </row>
    <row r="800" spans="1:6" x14ac:dyDescent="0.25">
      <c r="A800" s="22">
        <f t="shared" si="26"/>
        <v>2006</v>
      </c>
      <c r="B800" s="22">
        <f t="shared" si="27"/>
        <v>6</v>
      </c>
      <c r="C800" s="22" t="str">
        <f>VLOOKUP(B800,'Base_nde vendas'!A:C,3,0)</f>
        <v>Junho</v>
      </c>
      <c r="D800" s="23">
        <v>38869</v>
      </c>
      <c r="E800" s="22" t="s">
        <v>11</v>
      </c>
      <c r="F800" s="39">
        <v>13153</v>
      </c>
    </row>
    <row r="801" spans="1:6" x14ac:dyDescent="0.25">
      <c r="A801" s="22">
        <f t="shared" si="26"/>
        <v>2006</v>
      </c>
      <c r="B801" s="22">
        <f t="shared" si="27"/>
        <v>7</v>
      </c>
      <c r="C801" s="22" t="str">
        <f>VLOOKUP(B801,'Base_nde vendas'!A:C,3,0)</f>
        <v>Julho</v>
      </c>
      <c r="D801" s="23">
        <v>38899</v>
      </c>
      <c r="E801" s="22" t="s">
        <v>11</v>
      </c>
      <c r="F801" s="39">
        <v>13129</v>
      </c>
    </row>
    <row r="802" spans="1:6" x14ac:dyDescent="0.25">
      <c r="A802" s="22">
        <f t="shared" si="26"/>
        <v>2006</v>
      </c>
      <c r="B802" s="22">
        <f t="shared" si="27"/>
        <v>8</v>
      </c>
      <c r="C802" s="22" t="str">
        <f>VLOOKUP(B802,'Base_nde vendas'!A:C,3,0)</f>
        <v>Agosto</v>
      </c>
      <c r="D802" s="23">
        <v>38930</v>
      </c>
      <c r="E802" s="22" t="s">
        <v>11</v>
      </c>
      <c r="F802" s="39">
        <v>13078</v>
      </c>
    </row>
    <row r="803" spans="1:6" x14ac:dyDescent="0.25">
      <c r="A803" s="22">
        <f t="shared" si="26"/>
        <v>2006</v>
      </c>
      <c r="B803" s="22">
        <f t="shared" si="27"/>
        <v>9</v>
      </c>
      <c r="C803" s="22" t="str">
        <f>VLOOKUP(B803,'Base_nde vendas'!A:C,3,0)</f>
        <v>Setembro</v>
      </c>
      <c r="D803" s="23">
        <v>38961</v>
      </c>
      <c r="E803" s="22" t="s">
        <v>11</v>
      </c>
      <c r="F803" s="39">
        <v>13084</v>
      </c>
    </row>
    <row r="804" spans="1:6" x14ac:dyDescent="0.25">
      <c r="A804" s="22">
        <f t="shared" si="26"/>
        <v>2006</v>
      </c>
      <c r="B804" s="22">
        <f t="shared" si="27"/>
        <v>10</v>
      </c>
      <c r="C804" s="22" t="str">
        <f>VLOOKUP(B804,'Base_nde vendas'!A:C,3,0)</f>
        <v>Outubro</v>
      </c>
      <c r="D804" s="23">
        <v>38991</v>
      </c>
      <c r="E804" s="22" t="s">
        <v>11</v>
      </c>
      <c r="F804" s="39">
        <v>13054</v>
      </c>
    </row>
    <row r="805" spans="1:6" x14ac:dyDescent="0.25">
      <c r="A805" s="22">
        <f t="shared" si="26"/>
        <v>2006</v>
      </c>
      <c r="B805" s="22">
        <f t="shared" si="27"/>
        <v>11</v>
      </c>
      <c r="C805" s="22" t="str">
        <f>VLOOKUP(B805,'Base_nde vendas'!A:C,3,0)</f>
        <v>Novembro</v>
      </c>
      <c r="D805" s="23">
        <v>39022</v>
      </c>
      <c r="E805" s="22" t="s">
        <v>11</v>
      </c>
      <c r="F805" s="39">
        <v>13036</v>
      </c>
    </row>
    <row r="806" spans="1:6" x14ac:dyDescent="0.25">
      <c r="A806" s="22">
        <f t="shared" si="26"/>
        <v>2006</v>
      </c>
      <c r="B806" s="22">
        <f t="shared" si="27"/>
        <v>12</v>
      </c>
      <c r="C806" s="22" t="str">
        <f>VLOOKUP(B806,'Base_nde vendas'!A:C,3,0)</f>
        <v>Dezembro</v>
      </c>
      <c r="D806" s="23">
        <v>39052</v>
      </c>
      <c r="E806" s="22" t="s">
        <v>11</v>
      </c>
      <c r="F806" s="39">
        <v>13136</v>
      </c>
    </row>
    <row r="807" spans="1:6" x14ac:dyDescent="0.25">
      <c r="A807" s="22">
        <f t="shared" si="26"/>
        <v>2007</v>
      </c>
      <c r="B807" s="22">
        <f t="shared" si="27"/>
        <v>1</v>
      </c>
      <c r="C807" s="22" t="str">
        <f>VLOOKUP(B807,'Base_nde vendas'!A:C,3,0)</f>
        <v>Janeiro</v>
      </c>
      <c r="D807" s="23">
        <v>39083</v>
      </c>
      <c r="E807" s="22" t="s">
        <v>11</v>
      </c>
      <c r="F807" s="39">
        <v>13184</v>
      </c>
    </row>
    <row r="808" spans="1:6" x14ac:dyDescent="0.25">
      <c r="A808" s="22">
        <f t="shared" si="26"/>
        <v>2007</v>
      </c>
      <c r="B808" s="22">
        <f t="shared" si="27"/>
        <v>2</v>
      </c>
      <c r="C808" s="22" t="str">
        <f>VLOOKUP(B808,'Base_nde vendas'!A:C,3,0)</f>
        <v>Fevereiro</v>
      </c>
      <c r="D808" s="23">
        <v>39114</v>
      </c>
      <c r="E808" s="22" t="s">
        <v>11</v>
      </c>
      <c r="F808" s="39">
        <v>13294</v>
      </c>
    </row>
    <row r="809" spans="1:6" x14ac:dyDescent="0.25">
      <c r="A809" s="22">
        <f t="shared" si="26"/>
        <v>2007</v>
      </c>
      <c r="B809" s="22">
        <f t="shared" si="27"/>
        <v>3</v>
      </c>
      <c r="C809" s="22" t="str">
        <f>VLOOKUP(B809,'Base_nde vendas'!A:C,3,0)</f>
        <v>Março</v>
      </c>
      <c r="D809" s="23">
        <v>39142</v>
      </c>
      <c r="E809" s="22" t="s">
        <v>11</v>
      </c>
      <c r="F809" s="39">
        <v>13448</v>
      </c>
    </row>
    <row r="810" spans="1:6" x14ac:dyDescent="0.25">
      <c r="A810" s="22">
        <f t="shared" si="26"/>
        <v>2007</v>
      </c>
      <c r="B810" s="22">
        <f t="shared" si="27"/>
        <v>4</v>
      </c>
      <c r="C810" s="22" t="str">
        <f>VLOOKUP(B810,'Base_nde vendas'!A:C,3,0)</f>
        <v>Abril</v>
      </c>
      <c r="D810" s="23">
        <v>39173</v>
      </c>
      <c r="E810" s="22" t="s">
        <v>11</v>
      </c>
      <c r="F810" s="39">
        <v>13849</v>
      </c>
    </row>
    <row r="811" spans="1:6" x14ac:dyDescent="0.25">
      <c r="A811" s="22">
        <f t="shared" si="26"/>
        <v>2007</v>
      </c>
      <c r="B811" s="22">
        <f t="shared" si="27"/>
        <v>5</v>
      </c>
      <c r="C811" s="22" t="str">
        <f>VLOOKUP(B811,'Base_nde vendas'!A:C,3,0)</f>
        <v>Maio</v>
      </c>
      <c r="D811" s="23">
        <v>39203</v>
      </c>
      <c r="E811" s="22" t="s">
        <v>11</v>
      </c>
      <c r="F811" s="39">
        <v>14195</v>
      </c>
    </row>
    <row r="812" spans="1:6" x14ac:dyDescent="0.25">
      <c r="A812" s="22">
        <f t="shared" si="26"/>
        <v>2007</v>
      </c>
      <c r="B812" s="22">
        <f t="shared" si="27"/>
        <v>6</v>
      </c>
      <c r="C812" s="22" t="str">
        <f>VLOOKUP(B812,'Base_nde vendas'!A:C,3,0)</f>
        <v>Junho</v>
      </c>
      <c r="D812" s="23">
        <v>39234</v>
      </c>
      <c r="E812" s="22" t="s">
        <v>11</v>
      </c>
      <c r="F812" s="39">
        <v>14247</v>
      </c>
    </row>
    <row r="813" spans="1:6" x14ac:dyDescent="0.25">
      <c r="A813" s="22">
        <f t="shared" si="26"/>
        <v>2007</v>
      </c>
      <c r="B813" s="22">
        <f t="shared" si="27"/>
        <v>7</v>
      </c>
      <c r="C813" s="22" t="str">
        <f>VLOOKUP(B813,'Base_nde vendas'!A:C,3,0)</f>
        <v>Julho</v>
      </c>
      <c r="D813" s="23">
        <v>39264</v>
      </c>
      <c r="E813" s="22" t="s">
        <v>11</v>
      </c>
      <c r="F813" s="39">
        <v>14576</v>
      </c>
    </row>
    <row r="814" spans="1:6" x14ac:dyDescent="0.25">
      <c r="A814" s="22">
        <f t="shared" si="26"/>
        <v>2007</v>
      </c>
      <c r="B814" s="22">
        <f t="shared" si="27"/>
        <v>8</v>
      </c>
      <c r="C814" s="22" t="str">
        <f>VLOOKUP(B814,'Base_nde vendas'!A:C,3,0)</f>
        <v>Agosto</v>
      </c>
      <c r="D814" s="23">
        <v>39295</v>
      </c>
      <c r="E814" s="22" t="s">
        <v>11</v>
      </c>
      <c r="F814" s="39">
        <v>14818</v>
      </c>
    </row>
    <row r="815" spans="1:6" x14ac:dyDescent="0.25">
      <c r="A815" s="22">
        <f t="shared" si="26"/>
        <v>2007</v>
      </c>
      <c r="B815" s="22">
        <f t="shared" si="27"/>
        <v>9</v>
      </c>
      <c r="C815" s="22" t="str">
        <f>VLOOKUP(B815,'Base_nde vendas'!A:C,3,0)</f>
        <v>Setembro</v>
      </c>
      <c r="D815" s="23">
        <v>39326</v>
      </c>
      <c r="E815" s="22" t="s">
        <v>11</v>
      </c>
      <c r="F815" s="39">
        <v>15098</v>
      </c>
    </row>
    <row r="816" spans="1:6" x14ac:dyDescent="0.25">
      <c r="A816" s="22">
        <f t="shared" si="26"/>
        <v>2007</v>
      </c>
      <c r="B816" s="22">
        <f t="shared" si="27"/>
        <v>10</v>
      </c>
      <c r="C816" s="22" t="str">
        <f>VLOOKUP(B816,'Base_nde vendas'!A:C,3,0)</f>
        <v>Outubro</v>
      </c>
      <c r="D816" s="23">
        <v>39356</v>
      </c>
      <c r="E816" s="22" t="s">
        <v>11</v>
      </c>
      <c r="F816" s="39">
        <v>15521</v>
      </c>
    </row>
    <row r="817" spans="1:6" x14ac:dyDescent="0.25">
      <c r="A817" s="22">
        <f t="shared" si="26"/>
        <v>2007</v>
      </c>
      <c r="B817" s="22">
        <f t="shared" si="27"/>
        <v>11</v>
      </c>
      <c r="C817" s="22" t="str">
        <f>VLOOKUP(B817,'Base_nde vendas'!A:C,3,0)</f>
        <v>Novembro</v>
      </c>
      <c r="D817" s="23">
        <v>39387</v>
      </c>
      <c r="E817" s="22" t="s">
        <v>11</v>
      </c>
      <c r="F817" s="39">
        <v>15804</v>
      </c>
    </row>
    <row r="818" spans="1:6" x14ac:dyDescent="0.25">
      <c r="A818" s="22">
        <f t="shared" si="26"/>
        <v>2007</v>
      </c>
      <c r="B818" s="22">
        <f t="shared" si="27"/>
        <v>12</v>
      </c>
      <c r="C818" s="22" t="str">
        <f>VLOOKUP(B818,'Base_nde vendas'!A:C,3,0)</f>
        <v>Dezembro</v>
      </c>
      <c r="D818" s="23">
        <v>39417</v>
      </c>
      <c r="E818" s="22" t="s">
        <v>11</v>
      </c>
      <c r="F818" s="39">
        <v>16064</v>
      </c>
    </row>
    <row r="819" spans="1:6" x14ac:dyDescent="0.25">
      <c r="A819" s="22">
        <f t="shared" si="26"/>
        <v>2008</v>
      </c>
      <c r="B819" s="22">
        <f t="shared" si="27"/>
        <v>1</v>
      </c>
      <c r="C819" s="22" t="str">
        <f>VLOOKUP(B819,'Base_nde vendas'!A:C,3,0)</f>
        <v>Janeiro</v>
      </c>
      <c r="D819" s="23">
        <v>39448</v>
      </c>
      <c r="E819" s="22" t="s">
        <v>11</v>
      </c>
      <c r="F819" s="39">
        <v>16480</v>
      </c>
    </row>
    <row r="820" spans="1:6" x14ac:dyDescent="0.25">
      <c r="A820" s="22">
        <f t="shared" si="26"/>
        <v>2008</v>
      </c>
      <c r="B820" s="22">
        <f t="shared" si="27"/>
        <v>2</v>
      </c>
      <c r="C820" s="22" t="str">
        <f>VLOOKUP(B820,'Base_nde vendas'!A:C,3,0)</f>
        <v>Fevereiro</v>
      </c>
      <c r="D820" s="23">
        <v>39479</v>
      </c>
      <c r="E820" s="22" t="s">
        <v>11</v>
      </c>
      <c r="F820" s="39">
        <v>16583</v>
      </c>
    </row>
    <row r="821" spans="1:6" x14ac:dyDescent="0.25">
      <c r="A821" s="22">
        <f t="shared" si="26"/>
        <v>2008</v>
      </c>
      <c r="B821" s="22">
        <f t="shared" si="27"/>
        <v>3</v>
      </c>
      <c r="C821" s="22" t="str">
        <f>VLOOKUP(B821,'Base_nde vendas'!A:C,3,0)</f>
        <v>Março</v>
      </c>
      <c r="D821" s="23">
        <v>39508</v>
      </c>
      <c r="E821" s="22" t="s">
        <v>11</v>
      </c>
      <c r="F821" s="39">
        <v>16865</v>
      </c>
    </row>
    <row r="822" spans="1:6" x14ac:dyDescent="0.25">
      <c r="A822" s="22">
        <f t="shared" si="26"/>
        <v>2008</v>
      </c>
      <c r="B822" s="22">
        <f t="shared" si="27"/>
        <v>4</v>
      </c>
      <c r="C822" s="22" t="str">
        <f>VLOOKUP(B822,'Base_nde vendas'!A:C,3,0)</f>
        <v>Abril</v>
      </c>
      <c r="D822" s="23">
        <v>39539</v>
      </c>
      <c r="E822" s="22" t="s">
        <v>11</v>
      </c>
      <c r="F822" s="39">
        <v>17040</v>
      </c>
    </row>
    <row r="823" spans="1:6" x14ac:dyDescent="0.25">
      <c r="A823" s="22">
        <f t="shared" si="26"/>
        <v>2008</v>
      </c>
      <c r="B823" s="22">
        <f t="shared" si="27"/>
        <v>5</v>
      </c>
      <c r="C823" s="22" t="str">
        <f>VLOOKUP(B823,'Base_nde vendas'!A:C,3,0)</f>
        <v>Maio</v>
      </c>
      <c r="D823" s="23">
        <v>39569</v>
      </c>
      <c r="E823" s="22" t="s">
        <v>11</v>
      </c>
      <c r="F823" s="39">
        <v>17148</v>
      </c>
    </row>
    <row r="824" spans="1:6" x14ac:dyDescent="0.25">
      <c r="A824" s="22">
        <f t="shared" si="26"/>
        <v>2008</v>
      </c>
      <c r="B824" s="22">
        <f t="shared" si="27"/>
        <v>6</v>
      </c>
      <c r="C824" s="22" t="str">
        <f>VLOOKUP(B824,'Base_nde vendas'!A:C,3,0)</f>
        <v>Junho</v>
      </c>
      <c r="D824" s="23">
        <v>39600</v>
      </c>
      <c r="E824" s="22" t="s">
        <v>11</v>
      </c>
      <c r="F824" s="39">
        <v>17203</v>
      </c>
    </row>
    <row r="825" spans="1:6" x14ac:dyDescent="0.25">
      <c r="A825" s="22">
        <f t="shared" si="26"/>
        <v>2008</v>
      </c>
      <c r="B825" s="22">
        <f t="shared" si="27"/>
        <v>7</v>
      </c>
      <c r="C825" s="22" t="str">
        <f>VLOOKUP(B825,'Base_nde vendas'!A:C,3,0)</f>
        <v>Julho</v>
      </c>
      <c r="D825" s="23">
        <v>39630</v>
      </c>
      <c r="E825" s="22" t="s">
        <v>11</v>
      </c>
      <c r="F825" s="39">
        <v>17423</v>
      </c>
    </row>
    <row r="826" spans="1:6" x14ac:dyDescent="0.25">
      <c r="A826" s="22">
        <f t="shared" si="26"/>
        <v>2008</v>
      </c>
      <c r="B826" s="22">
        <f t="shared" si="27"/>
        <v>8</v>
      </c>
      <c r="C826" s="22" t="str">
        <f>VLOOKUP(B826,'Base_nde vendas'!A:C,3,0)</f>
        <v>Agosto</v>
      </c>
      <c r="D826" s="23">
        <v>39661</v>
      </c>
      <c r="E826" s="22" t="s">
        <v>11</v>
      </c>
      <c r="F826" s="39">
        <v>17844</v>
      </c>
    </row>
    <row r="827" spans="1:6" x14ac:dyDescent="0.25">
      <c r="A827" s="22">
        <f t="shared" si="26"/>
        <v>2008</v>
      </c>
      <c r="B827" s="22">
        <f t="shared" si="27"/>
        <v>9</v>
      </c>
      <c r="C827" s="22" t="str">
        <f>VLOOKUP(B827,'Base_nde vendas'!A:C,3,0)</f>
        <v>Setembro</v>
      </c>
      <c r="D827" s="23">
        <v>39692</v>
      </c>
      <c r="E827" s="22" t="s">
        <v>11</v>
      </c>
      <c r="F827" s="39">
        <v>18355</v>
      </c>
    </row>
    <row r="828" spans="1:6" x14ac:dyDescent="0.25">
      <c r="A828" s="22">
        <f t="shared" si="26"/>
        <v>2008</v>
      </c>
      <c r="B828" s="22">
        <f t="shared" si="27"/>
        <v>10</v>
      </c>
      <c r="C828" s="22" t="str">
        <f>VLOOKUP(B828,'Base_nde vendas'!A:C,3,0)</f>
        <v>Outubro</v>
      </c>
      <c r="D828" s="23">
        <v>39722</v>
      </c>
      <c r="E828" s="22" t="s">
        <v>11</v>
      </c>
      <c r="F828" s="39">
        <v>18590</v>
      </c>
    </row>
    <row r="829" spans="1:6" x14ac:dyDescent="0.25">
      <c r="A829" s="22">
        <f t="shared" si="26"/>
        <v>2008</v>
      </c>
      <c r="B829" s="22">
        <f t="shared" si="27"/>
        <v>11</v>
      </c>
      <c r="C829" s="22" t="str">
        <f>VLOOKUP(B829,'Base_nde vendas'!A:C,3,0)</f>
        <v>Novembro</v>
      </c>
      <c r="D829" s="23">
        <v>39753</v>
      </c>
      <c r="E829" s="22" t="s">
        <v>11</v>
      </c>
      <c r="F829" s="39">
        <v>18488</v>
      </c>
    </row>
    <row r="830" spans="1:6" x14ac:dyDescent="0.25">
      <c r="A830" s="22">
        <f t="shared" si="26"/>
        <v>2008</v>
      </c>
      <c r="B830" s="22">
        <f t="shared" si="27"/>
        <v>12</v>
      </c>
      <c r="C830" s="22" t="str">
        <f>VLOOKUP(B830,'Base_nde vendas'!A:C,3,0)</f>
        <v>Dezembro</v>
      </c>
      <c r="D830" s="23">
        <v>39783</v>
      </c>
      <c r="E830" s="22" t="s">
        <v>11</v>
      </c>
      <c r="F830" s="39">
        <v>16929</v>
      </c>
    </row>
    <row r="831" spans="1:6" x14ac:dyDescent="0.25">
      <c r="A831" s="22">
        <f t="shared" si="26"/>
        <v>2009</v>
      </c>
      <c r="B831" s="22">
        <f t="shared" si="27"/>
        <v>1</v>
      </c>
      <c r="C831" s="22" t="str">
        <f>VLOOKUP(B831,'Base_nde vendas'!A:C,3,0)</f>
        <v>Janeiro</v>
      </c>
      <c r="D831" s="23">
        <v>39814</v>
      </c>
      <c r="E831" s="22" t="s">
        <v>11</v>
      </c>
      <c r="F831" s="39">
        <v>16905</v>
      </c>
    </row>
    <row r="832" spans="1:6" x14ac:dyDescent="0.25">
      <c r="A832" s="22">
        <f t="shared" si="26"/>
        <v>2009</v>
      </c>
      <c r="B832" s="22">
        <f t="shared" si="27"/>
        <v>2</v>
      </c>
      <c r="C832" s="22" t="str">
        <f>VLOOKUP(B832,'Base_nde vendas'!A:C,3,0)</f>
        <v>Fevereiro</v>
      </c>
      <c r="D832" s="23">
        <v>39845</v>
      </c>
      <c r="E832" s="22" t="s">
        <v>11</v>
      </c>
      <c r="F832" s="39">
        <v>16022</v>
      </c>
    </row>
    <row r="833" spans="1:6" x14ac:dyDescent="0.25">
      <c r="A833" s="22">
        <f t="shared" si="26"/>
        <v>2009</v>
      </c>
      <c r="B833" s="22">
        <f t="shared" si="27"/>
        <v>3</v>
      </c>
      <c r="C833" s="22" t="str">
        <f>VLOOKUP(B833,'Base_nde vendas'!A:C,3,0)</f>
        <v>Março</v>
      </c>
      <c r="D833" s="23">
        <v>39873</v>
      </c>
      <c r="E833" s="22" t="s">
        <v>11</v>
      </c>
      <c r="F833" s="39">
        <v>15308</v>
      </c>
    </row>
    <row r="834" spans="1:6" x14ac:dyDescent="0.25">
      <c r="A834" s="22">
        <f t="shared" si="26"/>
        <v>2009</v>
      </c>
      <c r="B834" s="22">
        <f t="shared" si="27"/>
        <v>4</v>
      </c>
      <c r="C834" s="22" t="str">
        <f>VLOOKUP(B834,'Base_nde vendas'!A:C,3,0)</f>
        <v>Abril</v>
      </c>
      <c r="D834" s="23">
        <v>39904</v>
      </c>
      <c r="E834" s="22" t="s">
        <v>11</v>
      </c>
      <c r="F834" s="39">
        <v>14753</v>
      </c>
    </row>
    <row r="835" spans="1:6" x14ac:dyDescent="0.25">
      <c r="A835" s="22">
        <f t="shared" si="26"/>
        <v>2009</v>
      </c>
      <c r="B835" s="22">
        <f t="shared" si="27"/>
        <v>5</v>
      </c>
      <c r="C835" s="22" t="str">
        <f>VLOOKUP(B835,'Base_nde vendas'!A:C,3,0)</f>
        <v>Maio</v>
      </c>
      <c r="D835" s="23">
        <v>39934</v>
      </c>
      <c r="E835" s="22" t="s">
        <v>11</v>
      </c>
      <c r="F835" s="39">
        <v>14490</v>
      </c>
    </row>
    <row r="836" spans="1:6" x14ac:dyDescent="0.25">
      <c r="A836" s="22">
        <f t="shared" si="26"/>
        <v>2009</v>
      </c>
      <c r="B836" s="22">
        <f t="shared" si="27"/>
        <v>6</v>
      </c>
      <c r="C836" s="22" t="str">
        <f>VLOOKUP(B836,'Base_nde vendas'!A:C,3,0)</f>
        <v>Junho</v>
      </c>
      <c r="D836" s="23">
        <v>39965</v>
      </c>
      <c r="E836" s="22" t="s">
        <v>11</v>
      </c>
      <c r="F836" s="39">
        <v>14427</v>
      </c>
    </row>
    <row r="837" spans="1:6" x14ac:dyDescent="0.25">
      <c r="A837" s="22">
        <f t="shared" si="26"/>
        <v>2009</v>
      </c>
      <c r="B837" s="22">
        <f t="shared" si="27"/>
        <v>7</v>
      </c>
      <c r="C837" s="22" t="str">
        <f>VLOOKUP(B837,'Base_nde vendas'!A:C,3,0)</f>
        <v>Julho</v>
      </c>
      <c r="D837" s="23">
        <v>39995</v>
      </c>
      <c r="E837" s="22" t="s">
        <v>11</v>
      </c>
      <c r="F837" s="39">
        <v>14187</v>
      </c>
    </row>
    <row r="838" spans="1:6" x14ac:dyDescent="0.25">
      <c r="A838" s="22">
        <f t="shared" si="26"/>
        <v>2009</v>
      </c>
      <c r="B838" s="22">
        <f t="shared" si="27"/>
        <v>8</v>
      </c>
      <c r="C838" s="22" t="str">
        <f>VLOOKUP(B838,'Base_nde vendas'!A:C,3,0)</f>
        <v>Agosto</v>
      </c>
      <c r="D838" s="23">
        <v>40026</v>
      </c>
      <c r="E838" s="22" t="s">
        <v>11</v>
      </c>
      <c r="F838" s="39">
        <v>14371</v>
      </c>
    </row>
    <row r="839" spans="1:6" x14ac:dyDescent="0.25">
      <c r="A839" s="22">
        <f t="shared" si="26"/>
        <v>2009</v>
      </c>
      <c r="B839" s="22">
        <f t="shared" si="27"/>
        <v>9</v>
      </c>
      <c r="C839" s="22" t="str">
        <f>VLOOKUP(B839,'Base_nde vendas'!A:C,3,0)</f>
        <v>Setembro</v>
      </c>
      <c r="D839" s="23">
        <v>40057</v>
      </c>
      <c r="E839" s="22" t="s">
        <v>11</v>
      </c>
      <c r="F839" s="39">
        <v>14590</v>
      </c>
    </row>
    <row r="840" spans="1:6" x14ac:dyDescent="0.25">
      <c r="A840" s="22">
        <f t="shared" ref="A840:A903" si="28">YEAR(D840)</f>
        <v>2009</v>
      </c>
      <c r="B840" s="22">
        <f t="shared" ref="B840:B903" si="29">MONTH(D840)</f>
        <v>10</v>
      </c>
      <c r="C840" s="22" t="str">
        <f>VLOOKUP(B840,'Base_nde vendas'!A:C,3,0)</f>
        <v>Outubro</v>
      </c>
      <c r="D840" s="23">
        <v>40087</v>
      </c>
      <c r="E840" s="22" t="s">
        <v>11</v>
      </c>
      <c r="F840" s="39">
        <v>14915</v>
      </c>
    </row>
    <row r="841" spans="1:6" x14ac:dyDescent="0.25">
      <c r="A841" s="22">
        <f t="shared" si="28"/>
        <v>2009</v>
      </c>
      <c r="B841" s="22">
        <f t="shared" si="29"/>
        <v>11</v>
      </c>
      <c r="C841" s="22" t="str">
        <f>VLOOKUP(B841,'Base_nde vendas'!A:C,3,0)</f>
        <v>Novembro</v>
      </c>
      <c r="D841" s="23">
        <v>40118</v>
      </c>
      <c r="E841" s="22" t="s">
        <v>11</v>
      </c>
      <c r="F841" s="39">
        <v>15247</v>
      </c>
    </row>
    <row r="842" spans="1:6" x14ac:dyDescent="0.25">
      <c r="A842" s="22">
        <f t="shared" si="28"/>
        <v>2009</v>
      </c>
      <c r="B842" s="22">
        <f t="shared" si="29"/>
        <v>12</v>
      </c>
      <c r="C842" s="22" t="str">
        <f>VLOOKUP(B842,'Base_nde vendas'!A:C,3,0)</f>
        <v>Dezembro</v>
      </c>
      <c r="D842" s="23">
        <v>40148</v>
      </c>
      <c r="E842" s="22" t="s">
        <v>11</v>
      </c>
      <c r="F842" s="39">
        <v>15435</v>
      </c>
    </row>
    <row r="843" spans="1:6" x14ac:dyDescent="0.25">
      <c r="A843" s="22">
        <f t="shared" si="28"/>
        <v>2010</v>
      </c>
      <c r="B843" s="22">
        <f t="shared" si="29"/>
        <v>1</v>
      </c>
      <c r="C843" s="22" t="str">
        <f>VLOOKUP(B843,'Base_nde vendas'!A:C,3,0)</f>
        <v>Janeiro</v>
      </c>
      <c r="D843" s="23">
        <v>40179</v>
      </c>
      <c r="E843" s="22" t="s">
        <v>11</v>
      </c>
      <c r="F843" s="39">
        <v>15771</v>
      </c>
    </row>
    <row r="844" spans="1:6" x14ac:dyDescent="0.25">
      <c r="A844" s="22">
        <f t="shared" si="28"/>
        <v>2010</v>
      </c>
      <c r="B844" s="22">
        <f t="shared" si="29"/>
        <v>2</v>
      </c>
      <c r="C844" s="22" t="str">
        <f>VLOOKUP(B844,'Base_nde vendas'!A:C,3,0)</f>
        <v>Fevereiro</v>
      </c>
      <c r="D844" s="23">
        <v>40210</v>
      </c>
      <c r="E844" s="22" t="s">
        <v>11</v>
      </c>
      <c r="F844" s="39">
        <v>16096</v>
      </c>
    </row>
    <row r="845" spans="1:6" x14ac:dyDescent="0.25">
      <c r="A845" s="22">
        <f t="shared" si="28"/>
        <v>2010</v>
      </c>
      <c r="B845" s="22">
        <f t="shared" si="29"/>
        <v>3</v>
      </c>
      <c r="C845" s="22" t="str">
        <f>VLOOKUP(B845,'Base_nde vendas'!A:C,3,0)</f>
        <v>Março</v>
      </c>
      <c r="D845" s="23">
        <v>40238</v>
      </c>
      <c r="E845" s="22" t="s">
        <v>11</v>
      </c>
      <c r="F845" s="39">
        <v>16083</v>
      </c>
    </row>
    <row r="846" spans="1:6" x14ac:dyDescent="0.25">
      <c r="A846" s="22">
        <f t="shared" si="28"/>
        <v>2010</v>
      </c>
      <c r="B846" s="22">
        <f t="shared" si="29"/>
        <v>4</v>
      </c>
      <c r="C846" s="22" t="str">
        <f>VLOOKUP(B846,'Base_nde vendas'!A:C,3,0)</f>
        <v>Abril</v>
      </c>
      <c r="D846" s="23">
        <v>40269</v>
      </c>
      <c r="E846" s="22" t="s">
        <v>11</v>
      </c>
      <c r="F846" s="39">
        <v>16211</v>
      </c>
    </row>
    <row r="847" spans="1:6" x14ac:dyDescent="0.25">
      <c r="A847" s="22">
        <f t="shared" si="28"/>
        <v>2010</v>
      </c>
      <c r="B847" s="22">
        <f t="shared" si="29"/>
        <v>5</v>
      </c>
      <c r="C847" s="22" t="str">
        <f>VLOOKUP(B847,'Base_nde vendas'!A:C,3,0)</f>
        <v>Maio</v>
      </c>
      <c r="D847" s="23">
        <v>40299</v>
      </c>
      <c r="E847" s="22" t="s">
        <v>11</v>
      </c>
      <c r="F847" s="39">
        <v>16526</v>
      </c>
    </row>
    <row r="848" spans="1:6" x14ac:dyDescent="0.25">
      <c r="A848" s="22">
        <f t="shared" si="28"/>
        <v>2010</v>
      </c>
      <c r="B848" s="22">
        <f t="shared" si="29"/>
        <v>6</v>
      </c>
      <c r="C848" s="22" t="str">
        <f>VLOOKUP(B848,'Base_nde vendas'!A:C,3,0)</f>
        <v>Junho</v>
      </c>
      <c r="D848" s="23">
        <v>40330</v>
      </c>
      <c r="E848" s="22" t="s">
        <v>11</v>
      </c>
      <c r="F848" s="39">
        <v>17111</v>
      </c>
    </row>
    <row r="849" spans="1:6" x14ac:dyDescent="0.25">
      <c r="A849" s="22">
        <f t="shared" si="28"/>
        <v>2010</v>
      </c>
      <c r="B849" s="22">
        <f t="shared" si="29"/>
        <v>7</v>
      </c>
      <c r="C849" s="22" t="str">
        <f>VLOOKUP(B849,'Base_nde vendas'!A:C,3,0)</f>
        <v>Julho</v>
      </c>
      <c r="D849" s="23">
        <v>40360</v>
      </c>
      <c r="E849" s="22" t="s">
        <v>11</v>
      </c>
      <c r="F849" s="39">
        <v>17694</v>
      </c>
    </row>
    <row r="850" spans="1:6" x14ac:dyDescent="0.25">
      <c r="A850" s="22">
        <f t="shared" si="28"/>
        <v>2010</v>
      </c>
      <c r="B850" s="22">
        <f t="shared" si="29"/>
        <v>8</v>
      </c>
      <c r="C850" s="22" t="str">
        <f>VLOOKUP(B850,'Base_nde vendas'!A:C,3,0)</f>
        <v>Agosto</v>
      </c>
      <c r="D850" s="23">
        <v>40391</v>
      </c>
      <c r="E850" s="22" t="s">
        <v>11</v>
      </c>
      <c r="F850" s="39">
        <v>18185</v>
      </c>
    </row>
    <row r="851" spans="1:6" x14ac:dyDescent="0.25">
      <c r="A851" s="22">
        <f t="shared" si="28"/>
        <v>2010</v>
      </c>
      <c r="B851" s="22">
        <f t="shared" si="29"/>
        <v>9</v>
      </c>
      <c r="C851" s="22" t="str">
        <f>VLOOKUP(B851,'Base_nde vendas'!A:C,3,0)</f>
        <v>Setembro</v>
      </c>
      <c r="D851" s="23">
        <v>40422</v>
      </c>
      <c r="E851" s="22" t="s">
        <v>11</v>
      </c>
      <c r="F851" s="39">
        <v>18449</v>
      </c>
    </row>
    <row r="852" spans="1:6" x14ac:dyDescent="0.25">
      <c r="A852" s="22">
        <f t="shared" si="28"/>
        <v>2010</v>
      </c>
      <c r="B852" s="22">
        <f t="shared" si="29"/>
        <v>10</v>
      </c>
      <c r="C852" s="22" t="str">
        <f>VLOOKUP(B852,'Base_nde vendas'!A:C,3,0)</f>
        <v>Outubro</v>
      </c>
      <c r="D852" s="23">
        <v>40452</v>
      </c>
      <c r="E852" s="22" t="s">
        <v>11</v>
      </c>
      <c r="F852" s="39">
        <v>18580</v>
      </c>
    </row>
    <row r="853" spans="1:6" x14ac:dyDescent="0.25">
      <c r="A853" s="22">
        <f t="shared" si="28"/>
        <v>2010</v>
      </c>
      <c r="B853" s="22">
        <f t="shared" si="29"/>
        <v>11</v>
      </c>
      <c r="C853" s="22" t="str">
        <f>VLOOKUP(B853,'Base_nde vendas'!A:C,3,0)</f>
        <v>Novembro</v>
      </c>
      <c r="D853" s="23">
        <v>40483</v>
      </c>
      <c r="E853" s="22" t="s">
        <v>11</v>
      </c>
      <c r="F853" s="39">
        <v>18713</v>
      </c>
    </row>
    <row r="854" spans="1:6" x14ac:dyDescent="0.25">
      <c r="A854" s="22">
        <f t="shared" si="28"/>
        <v>2010</v>
      </c>
      <c r="B854" s="22">
        <f t="shared" si="29"/>
        <v>12</v>
      </c>
      <c r="C854" s="22" t="str">
        <f>VLOOKUP(B854,'Base_nde vendas'!A:C,3,0)</f>
        <v>Dezembro</v>
      </c>
      <c r="D854" s="23">
        <v>40513</v>
      </c>
      <c r="E854" s="22" t="s">
        <v>11</v>
      </c>
      <c r="F854" s="39">
        <v>18470</v>
      </c>
    </row>
    <row r="855" spans="1:6" x14ac:dyDescent="0.25">
      <c r="A855" s="22">
        <f t="shared" si="28"/>
        <v>2011</v>
      </c>
      <c r="B855" s="22">
        <f t="shared" si="29"/>
        <v>1</v>
      </c>
      <c r="C855" s="22" t="str">
        <f>VLOOKUP(B855,'Base_nde vendas'!A:C,3,0)</f>
        <v>Janeiro</v>
      </c>
      <c r="D855" s="23">
        <v>40544</v>
      </c>
      <c r="E855" s="22" t="s">
        <v>11</v>
      </c>
      <c r="F855" s="39">
        <v>18692</v>
      </c>
    </row>
    <row r="856" spans="1:6" x14ac:dyDescent="0.25">
      <c r="A856" s="22">
        <f t="shared" si="28"/>
        <v>2011</v>
      </c>
      <c r="B856" s="22">
        <f t="shared" si="29"/>
        <v>2</v>
      </c>
      <c r="C856" s="22" t="str">
        <f>VLOOKUP(B856,'Base_nde vendas'!A:C,3,0)</f>
        <v>Fevereiro</v>
      </c>
      <c r="D856" s="23">
        <v>40575</v>
      </c>
      <c r="E856" s="22" t="s">
        <v>11</v>
      </c>
      <c r="F856" s="39">
        <v>18867</v>
      </c>
    </row>
    <row r="857" spans="1:6" x14ac:dyDescent="0.25">
      <c r="A857" s="22">
        <f t="shared" si="28"/>
        <v>2011</v>
      </c>
      <c r="B857" s="22">
        <f t="shared" si="29"/>
        <v>3</v>
      </c>
      <c r="C857" s="22" t="str">
        <f>VLOOKUP(B857,'Base_nde vendas'!A:C,3,0)</f>
        <v>Março</v>
      </c>
      <c r="D857" s="23">
        <v>40603</v>
      </c>
      <c r="E857" s="22" t="s">
        <v>11</v>
      </c>
      <c r="F857" s="39">
        <v>18968</v>
      </c>
    </row>
    <row r="858" spans="1:6" x14ac:dyDescent="0.25">
      <c r="A858" s="22">
        <f t="shared" si="28"/>
        <v>2011</v>
      </c>
      <c r="B858" s="22">
        <f t="shared" si="29"/>
        <v>4</v>
      </c>
      <c r="C858" s="22" t="str">
        <f>VLOOKUP(B858,'Base_nde vendas'!A:C,3,0)</f>
        <v>Abril</v>
      </c>
      <c r="D858" s="23">
        <v>40634</v>
      </c>
      <c r="E858" s="22" t="s">
        <v>11</v>
      </c>
      <c r="F858" s="39">
        <v>18721</v>
      </c>
    </row>
    <row r="859" spans="1:6" x14ac:dyDescent="0.25">
      <c r="A859" s="22">
        <f t="shared" si="28"/>
        <v>2011</v>
      </c>
      <c r="B859" s="22">
        <f t="shared" si="29"/>
        <v>5</v>
      </c>
      <c r="C859" s="22" t="str">
        <f>VLOOKUP(B859,'Base_nde vendas'!A:C,3,0)</f>
        <v>Maio</v>
      </c>
      <c r="D859" s="23">
        <v>40664</v>
      </c>
      <c r="E859" s="22" t="s">
        <v>11</v>
      </c>
      <c r="F859" s="39">
        <v>18755</v>
      </c>
    </row>
    <row r="860" spans="1:6" x14ac:dyDescent="0.25">
      <c r="A860" s="22">
        <f t="shared" si="28"/>
        <v>2011</v>
      </c>
      <c r="B860" s="22">
        <f t="shared" si="29"/>
        <v>6</v>
      </c>
      <c r="C860" s="22" t="str">
        <f>VLOOKUP(B860,'Base_nde vendas'!A:C,3,0)</f>
        <v>Junho</v>
      </c>
      <c r="D860" s="23">
        <v>40695</v>
      </c>
      <c r="E860" s="22" t="s">
        <v>11</v>
      </c>
      <c r="F860" s="39">
        <v>18893</v>
      </c>
    </row>
    <row r="861" spans="1:6" x14ac:dyDescent="0.25">
      <c r="A861" s="22">
        <f t="shared" si="28"/>
        <v>2011</v>
      </c>
      <c r="B861" s="22">
        <f t="shared" si="29"/>
        <v>7</v>
      </c>
      <c r="C861" s="22" t="str">
        <f>VLOOKUP(B861,'Base_nde vendas'!A:C,3,0)</f>
        <v>Julho</v>
      </c>
      <c r="D861" s="23">
        <v>40725</v>
      </c>
      <c r="E861" s="22" t="s">
        <v>11</v>
      </c>
      <c r="F861" s="39">
        <v>19227</v>
      </c>
    </row>
    <row r="862" spans="1:6" x14ac:dyDescent="0.25">
      <c r="A862" s="22">
        <f t="shared" si="28"/>
        <v>2011</v>
      </c>
      <c r="B862" s="22">
        <f t="shared" si="29"/>
        <v>8</v>
      </c>
      <c r="C862" s="22" t="str">
        <f>VLOOKUP(B862,'Base_nde vendas'!A:C,3,0)</f>
        <v>Agosto</v>
      </c>
      <c r="D862" s="23">
        <v>40756</v>
      </c>
      <c r="E862" s="22" t="s">
        <v>11</v>
      </c>
      <c r="F862" s="39">
        <v>19388</v>
      </c>
    </row>
    <row r="863" spans="1:6" x14ac:dyDescent="0.25">
      <c r="A863" s="22">
        <f t="shared" si="28"/>
        <v>2011</v>
      </c>
      <c r="B863" s="22">
        <f t="shared" si="29"/>
        <v>9</v>
      </c>
      <c r="C863" s="22" t="str">
        <f>VLOOKUP(B863,'Base_nde vendas'!A:C,3,0)</f>
        <v>Setembro</v>
      </c>
      <c r="D863" s="23">
        <v>40787</v>
      </c>
      <c r="E863" s="22" t="s">
        <v>11</v>
      </c>
      <c r="F863" s="39">
        <v>19600</v>
      </c>
    </row>
    <row r="864" spans="1:6" x14ac:dyDescent="0.25">
      <c r="A864" s="22">
        <f t="shared" si="28"/>
        <v>2011</v>
      </c>
      <c r="B864" s="22">
        <f t="shared" si="29"/>
        <v>10</v>
      </c>
      <c r="C864" s="22" t="str">
        <f>VLOOKUP(B864,'Base_nde vendas'!A:C,3,0)</f>
        <v>Outubro</v>
      </c>
      <c r="D864" s="23">
        <v>40817</v>
      </c>
      <c r="E864" s="22" t="s">
        <v>11</v>
      </c>
      <c r="F864" s="39">
        <v>19899</v>
      </c>
    </row>
    <row r="865" spans="1:6" x14ac:dyDescent="0.25">
      <c r="A865" s="22">
        <f t="shared" si="28"/>
        <v>2011</v>
      </c>
      <c r="B865" s="22">
        <f t="shared" si="29"/>
        <v>11</v>
      </c>
      <c r="C865" s="22" t="str">
        <f>VLOOKUP(B865,'Base_nde vendas'!A:C,3,0)</f>
        <v>Novembro</v>
      </c>
      <c r="D865" s="23">
        <v>40848</v>
      </c>
      <c r="E865" s="22" t="s">
        <v>11</v>
      </c>
      <c r="F865" s="39">
        <v>20127</v>
      </c>
    </row>
    <row r="866" spans="1:6" x14ac:dyDescent="0.25">
      <c r="A866" s="22">
        <f t="shared" si="28"/>
        <v>2011</v>
      </c>
      <c r="B866" s="22">
        <f t="shared" si="29"/>
        <v>12</v>
      </c>
      <c r="C866" s="22" t="str">
        <f>VLOOKUP(B866,'Base_nde vendas'!A:C,3,0)</f>
        <v>Dezembro</v>
      </c>
      <c r="D866" s="23">
        <v>40878</v>
      </c>
      <c r="E866" s="22" t="s">
        <v>11</v>
      </c>
      <c r="F866" s="39">
        <v>19987</v>
      </c>
    </row>
    <row r="867" spans="1:6" x14ac:dyDescent="0.25">
      <c r="A867" s="22">
        <f t="shared" si="28"/>
        <v>2012</v>
      </c>
      <c r="B867" s="22">
        <f t="shared" si="29"/>
        <v>1</v>
      </c>
      <c r="C867" s="22" t="str">
        <f>VLOOKUP(B867,'Base_nde vendas'!A:C,3,0)</f>
        <v>Janeiro</v>
      </c>
      <c r="D867" s="23">
        <v>40909</v>
      </c>
      <c r="E867" s="22" t="s">
        <v>11</v>
      </c>
      <c r="F867" s="39">
        <v>20253</v>
      </c>
    </row>
    <row r="868" spans="1:6" x14ac:dyDescent="0.25">
      <c r="A868" s="22">
        <f t="shared" si="28"/>
        <v>2012</v>
      </c>
      <c r="B868" s="22">
        <f t="shared" si="29"/>
        <v>2</v>
      </c>
      <c r="C868" s="22" t="str">
        <f>VLOOKUP(B868,'Base_nde vendas'!A:C,3,0)</f>
        <v>Fevereiro</v>
      </c>
      <c r="D868" s="23">
        <v>40940</v>
      </c>
      <c r="E868" s="22" t="s">
        <v>11</v>
      </c>
      <c r="F868" s="39">
        <v>20379</v>
      </c>
    </row>
    <row r="869" spans="1:6" x14ac:dyDescent="0.25">
      <c r="A869" s="22">
        <f t="shared" si="28"/>
        <v>2012</v>
      </c>
      <c r="B869" s="22">
        <f t="shared" si="29"/>
        <v>3</v>
      </c>
      <c r="C869" s="22" t="str">
        <f>VLOOKUP(B869,'Base_nde vendas'!A:C,3,0)</f>
        <v>Março</v>
      </c>
      <c r="D869" s="23">
        <v>40969</v>
      </c>
      <c r="E869" s="22" t="s">
        <v>11</v>
      </c>
      <c r="F869" s="39">
        <v>19780</v>
      </c>
    </row>
    <row r="870" spans="1:6" x14ac:dyDescent="0.25">
      <c r="A870" s="22">
        <f t="shared" si="28"/>
        <v>2012</v>
      </c>
      <c r="B870" s="22">
        <f t="shared" si="29"/>
        <v>4</v>
      </c>
      <c r="C870" s="22" t="str">
        <f>VLOOKUP(B870,'Base_nde vendas'!A:C,3,0)</f>
        <v>Abril</v>
      </c>
      <c r="D870" s="23">
        <v>41000</v>
      </c>
      <c r="E870" s="22" t="s">
        <v>11</v>
      </c>
      <c r="F870" s="39">
        <v>19892</v>
      </c>
    </row>
    <row r="871" spans="1:6" x14ac:dyDescent="0.25">
      <c r="A871" s="22">
        <f t="shared" si="28"/>
        <v>2012</v>
      </c>
      <c r="B871" s="22">
        <f t="shared" si="29"/>
        <v>5</v>
      </c>
      <c r="C871" s="22" t="str">
        <f>VLOOKUP(B871,'Base_nde vendas'!A:C,3,0)</f>
        <v>Maio</v>
      </c>
      <c r="D871" s="23">
        <v>41030</v>
      </c>
      <c r="E871" s="22" t="s">
        <v>11</v>
      </c>
      <c r="F871" s="39">
        <v>19910</v>
      </c>
    </row>
    <row r="872" spans="1:6" x14ac:dyDescent="0.25">
      <c r="A872" s="22">
        <f t="shared" si="28"/>
        <v>2012</v>
      </c>
      <c r="B872" s="22">
        <f t="shared" si="29"/>
        <v>6</v>
      </c>
      <c r="C872" s="22" t="str">
        <f>VLOOKUP(B872,'Base_nde vendas'!A:C,3,0)</f>
        <v>Junho</v>
      </c>
      <c r="D872" s="23">
        <v>41061</v>
      </c>
      <c r="E872" s="22" t="s">
        <v>11</v>
      </c>
      <c r="F872" s="39">
        <v>19926</v>
      </c>
    </row>
    <row r="873" spans="1:6" x14ac:dyDescent="0.25">
      <c r="A873" s="22">
        <f t="shared" si="28"/>
        <v>2012</v>
      </c>
      <c r="B873" s="22">
        <f t="shared" si="29"/>
        <v>7</v>
      </c>
      <c r="C873" s="22" t="str">
        <f>VLOOKUP(B873,'Base_nde vendas'!A:C,3,0)</f>
        <v>Julho</v>
      </c>
      <c r="D873" s="23">
        <v>41091</v>
      </c>
      <c r="E873" s="22" t="s">
        <v>11</v>
      </c>
      <c r="F873" s="39">
        <v>19978</v>
      </c>
    </row>
    <row r="874" spans="1:6" x14ac:dyDescent="0.25">
      <c r="A874" s="22">
        <f t="shared" si="28"/>
        <v>2012</v>
      </c>
      <c r="B874" s="22">
        <f t="shared" si="29"/>
        <v>8</v>
      </c>
      <c r="C874" s="22" t="str">
        <f>VLOOKUP(B874,'Base_nde vendas'!A:C,3,0)</f>
        <v>Agosto</v>
      </c>
      <c r="D874" s="23">
        <v>41122</v>
      </c>
      <c r="E874" s="22" t="s">
        <v>11</v>
      </c>
      <c r="F874" s="39">
        <v>19984</v>
      </c>
    </row>
    <row r="875" spans="1:6" x14ac:dyDescent="0.25">
      <c r="A875" s="22">
        <f t="shared" si="28"/>
        <v>2012</v>
      </c>
      <c r="B875" s="22">
        <f t="shared" si="29"/>
        <v>9</v>
      </c>
      <c r="C875" s="22" t="str">
        <f>VLOOKUP(B875,'Base_nde vendas'!A:C,3,0)</f>
        <v>Setembro</v>
      </c>
      <c r="D875" s="23">
        <v>41153</v>
      </c>
      <c r="E875" s="22" t="s">
        <v>11</v>
      </c>
      <c r="F875" s="39">
        <v>20015</v>
      </c>
    </row>
    <row r="876" spans="1:6" x14ac:dyDescent="0.25">
      <c r="A876" s="22">
        <f t="shared" si="28"/>
        <v>2012</v>
      </c>
      <c r="B876" s="22">
        <f t="shared" si="29"/>
        <v>10</v>
      </c>
      <c r="C876" s="22" t="str">
        <f>VLOOKUP(B876,'Base_nde vendas'!A:C,3,0)</f>
        <v>Outubro</v>
      </c>
      <c r="D876" s="23">
        <v>41183</v>
      </c>
      <c r="E876" s="22" t="s">
        <v>11</v>
      </c>
      <c r="F876" s="39">
        <v>19892</v>
      </c>
    </row>
    <row r="877" spans="1:6" x14ac:dyDescent="0.25">
      <c r="A877" s="22">
        <f t="shared" si="28"/>
        <v>2012</v>
      </c>
      <c r="B877" s="22">
        <f t="shared" si="29"/>
        <v>11</v>
      </c>
      <c r="C877" s="22" t="str">
        <f>VLOOKUP(B877,'Base_nde vendas'!A:C,3,0)</f>
        <v>Novembro</v>
      </c>
      <c r="D877" s="23">
        <v>41214</v>
      </c>
      <c r="E877" s="22" t="s">
        <v>11</v>
      </c>
      <c r="F877" s="39">
        <v>20001</v>
      </c>
    </row>
    <row r="878" spans="1:6" x14ac:dyDescent="0.25">
      <c r="A878" s="22">
        <f t="shared" si="28"/>
        <v>2012</v>
      </c>
      <c r="B878" s="22">
        <f t="shared" si="29"/>
        <v>12</v>
      </c>
      <c r="C878" s="22" t="str">
        <f>VLOOKUP(B878,'Base_nde vendas'!A:C,3,0)</f>
        <v>Dezembro</v>
      </c>
      <c r="D878" s="23">
        <v>41244</v>
      </c>
      <c r="E878" s="22" t="s">
        <v>11</v>
      </c>
      <c r="F878" s="39">
        <v>19560</v>
      </c>
    </row>
    <row r="879" spans="1:6" x14ac:dyDescent="0.25">
      <c r="A879" s="22">
        <f t="shared" si="28"/>
        <v>2013</v>
      </c>
      <c r="B879" s="22">
        <f t="shared" si="29"/>
        <v>1</v>
      </c>
      <c r="C879" s="22" t="str">
        <f>VLOOKUP(B879,'Base_nde vendas'!A:C,3,0)</f>
        <v>Janeiro</v>
      </c>
      <c r="D879" s="23">
        <v>41275</v>
      </c>
      <c r="E879" s="22" t="s">
        <v>11</v>
      </c>
      <c r="F879" s="39">
        <v>19809</v>
      </c>
    </row>
    <row r="880" spans="1:6" x14ac:dyDescent="0.25">
      <c r="A880" s="22">
        <f t="shared" si="28"/>
        <v>2013</v>
      </c>
      <c r="B880" s="22">
        <f t="shared" si="29"/>
        <v>2</v>
      </c>
      <c r="C880" s="22" t="str">
        <f>VLOOKUP(B880,'Base_nde vendas'!A:C,3,0)</f>
        <v>Fevereiro</v>
      </c>
      <c r="D880" s="23">
        <v>41306</v>
      </c>
      <c r="E880" s="22" t="s">
        <v>11</v>
      </c>
      <c r="F880" s="39">
        <v>20256</v>
      </c>
    </row>
    <row r="881" spans="1:6" x14ac:dyDescent="0.25">
      <c r="A881" s="22">
        <f t="shared" si="28"/>
        <v>2013</v>
      </c>
      <c r="B881" s="22">
        <f t="shared" si="29"/>
        <v>3</v>
      </c>
      <c r="C881" s="22" t="str">
        <f>VLOOKUP(B881,'Base_nde vendas'!A:C,3,0)</f>
        <v>Março</v>
      </c>
      <c r="D881" s="23">
        <v>41334</v>
      </c>
      <c r="E881" s="22" t="s">
        <v>11</v>
      </c>
      <c r="F881" s="39">
        <v>20513</v>
      </c>
    </row>
    <row r="882" spans="1:6" x14ac:dyDescent="0.25">
      <c r="A882" s="22">
        <f t="shared" si="28"/>
        <v>2013</v>
      </c>
      <c r="B882" s="22">
        <f t="shared" si="29"/>
        <v>4</v>
      </c>
      <c r="C882" s="22" t="str">
        <f>VLOOKUP(B882,'Base_nde vendas'!A:C,3,0)</f>
        <v>Abril</v>
      </c>
      <c r="D882" s="23">
        <v>41365</v>
      </c>
      <c r="E882" s="22" t="s">
        <v>11</v>
      </c>
      <c r="F882" s="39">
        <v>20514</v>
      </c>
    </row>
    <row r="883" spans="1:6" x14ac:dyDescent="0.25">
      <c r="A883" s="22">
        <f t="shared" si="28"/>
        <v>2013</v>
      </c>
      <c r="B883" s="22">
        <f t="shared" si="29"/>
        <v>5</v>
      </c>
      <c r="C883" s="22" t="str">
        <f>VLOOKUP(B883,'Base_nde vendas'!A:C,3,0)</f>
        <v>Maio</v>
      </c>
      <c r="D883" s="23">
        <v>41395</v>
      </c>
      <c r="E883" s="22" t="s">
        <v>11</v>
      </c>
      <c r="F883" s="39">
        <v>20670</v>
      </c>
    </row>
    <row r="884" spans="1:6" x14ac:dyDescent="0.25">
      <c r="A884" s="22">
        <f t="shared" si="28"/>
        <v>2013</v>
      </c>
      <c r="B884" s="22">
        <f t="shared" si="29"/>
        <v>6</v>
      </c>
      <c r="C884" s="22" t="str">
        <f>VLOOKUP(B884,'Base_nde vendas'!A:C,3,0)</f>
        <v>Junho</v>
      </c>
      <c r="D884" s="23">
        <v>41426</v>
      </c>
      <c r="E884" s="22" t="s">
        <v>11</v>
      </c>
      <c r="F884" s="39">
        <v>20756</v>
      </c>
    </row>
    <row r="885" spans="1:6" x14ac:dyDescent="0.25">
      <c r="A885" s="22">
        <f t="shared" si="28"/>
        <v>2013</v>
      </c>
      <c r="B885" s="22">
        <f t="shared" si="29"/>
        <v>7</v>
      </c>
      <c r="C885" s="22" t="str">
        <f>VLOOKUP(B885,'Base_nde vendas'!A:C,3,0)</f>
        <v>Julho</v>
      </c>
      <c r="D885" s="23">
        <v>41456</v>
      </c>
      <c r="E885" s="22" t="s">
        <v>11</v>
      </c>
      <c r="F885" s="39">
        <v>20957</v>
      </c>
    </row>
    <row r="886" spans="1:6" x14ac:dyDescent="0.25">
      <c r="A886" s="22">
        <f t="shared" si="28"/>
        <v>2013</v>
      </c>
      <c r="B886" s="22">
        <f t="shared" si="29"/>
        <v>8</v>
      </c>
      <c r="C886" s="22" t="str">
        <f>VLOOKUP(B886,'Base_nde vendas'!A:C,3,0)</f>
        <v>Agosto</v>
      </c>
      <c r="D886" s="23">
        <v>41487</v>
      </c>
      <c r="E886" s="22" t="s">
        <v>11</v>
      </c>
      <c r="F886" s="39">
        <v>21407</v>
      </c>
    </row>
    <row r="887" spans="1:6" x14ac:dyDescent="0.25">
      <c r="A887" s="22">
        <f t="shared" si="28"/>
        <v>2013</v>
      </c>
      <c r="B887" s="22">
        <f t="shared" si="29"/>
        <v>9</v>
      </c>
      <c r="C887" s="22" t="str">
        <f>VLOOKUP(B887,'Base_nde vendas'!A:C,3,0)</f>
        <v>Setembro</v>
      </c>
      <c r="D887" s="23">
        <v>41518</v>
      </c>
      <c r="E887" s="22" t="s">
        <v>11</v>
      </c>
      <c r="F887" s="39">
        <v>21613</v>
      </c>
    </row>
    <row r="888" spans="1:6" x14ac:dyDescent="0.25">
      <c r="A888" s="22">
        <f t="shared" si="28"/>
        <v>2013</v>
      </c>
      <c r="B888" s="22">
        <f t="shared" si="29"/>
        <v>10</v>
      </c>
      <c r="C888" s="22" t="str">
        <f>VLOOKUP(B888,'Base_nde vendas'!A:C,3,0)</f>
        <v>Outubro</v>
      </c>
      <c r="D888" s="23">
        <v>41548</v>
      </c>
      <c r="E888" s="22" t="s">
        <v>11</v>
      </c>
      <c r="F888" s="39">
        <v>21873</v>
      </c>
    </row>
    <row r="889" spans="1:6" x14ac:dyDescent="0.25">
      <c r="A889" s="22">
        <f t="shared" si="28"/>
        <v>2013</v>
      </c>
      <c r="B889" s="22">
        <f t="shared" si="29"/>
        <v>11</v>
      </c>
      <c r="C889" s="22" t="str">
        <f>VLOOKUP(B889,'Base_nde vendas'!A:C,3,0)</f>
        <v>Novembro</v>
      </c>
      <c r="D889" s="23">
        <v>41579</v>
      </c>
      <c r="E889" s="22" t="s">
        <v>11</v>
      </c>
      <c r="F889" s="39">
        <v>21958</v>
      </c>
    </row>
    <row r="890" spans="1:6" x14ac:dyDescent="0.25">
      <c r="A890" s="22">
        <f t="shared" si="28"/>
        <v>2013</v>
      </c>
      <c r="B890" s="22">
        <f t="shared" si="29"/>
        <v>12</v>
      </c>
      <c r="C890" s="22" t="str">
        <f>VLOOKUP(B890,'Base_nde vendas'!A:C,3,0)</f>
        <v>Dezembro</v>
      </c>
      <c r="D890" s="23">
        <v>41609</v>
      </c>
      <c r="E890" s="22" t="s">
        <v>11</v>
      </c>
      <c r="F890" s="39">
        <v>21627</v>
      </c>
    </row>
    <row r="891" spans="1:6" x14ac:dyDescent="0.25">
      <c r="A891" s="22">
        <f t="shared" si="28"/>
        <v>2014</v>
      </c>
      <c r="B891" s="22">
        <f t="shared" si="29"/>
        <v>1</v>
      </c>
      <c r="C891" s="22" t="str">
        <f>VLOOKUP(B891,'Base_nde vendas'!A:C,3,0)</f>
        <v>Janeiro</v>
      </c>
      <c r="D891" s="23">
        <v>41640</v>
      </c>
      <c r="E891" s="22" t="s">
        <v>11</v>
      </c>
      <c r="F891" s="39">
        <v>21449</v>
      </c>
    </row>
    <row r="892" spans="1:6" x14ac:dyDescent="0.25">
      <c r="A892" s="22">
        <f t="shared" si="28"/>
        <v>2014</v>
      </c>
      <c r="B892" s="22">
        <f t="shared" si="29"/>
        <v>2</v>
      </c>
      <c r="C892" s="22" t="str">
        <f>VLOOKUP(B892,'Base_nde vendas'!A:C,3,0)</f>
        <v>Fevereiro</v>
      </c>
      <c r="D892" s="23">
        <v>41671</v>
      </c>
      <c r="E892" s="22" t="s">
        <v>11</v>
      </c>
      <c r="F892" s="39">
        <v>21273</v>
      </c>
    </row>
    <row r="893" spans="1:6" x14ac:dyDescent="0.25">
      <c r="A893" s="22">
        <f t="shared" si="28"/>
        <v>2014</v>
      </c>
      <c r="B893" s="22">
        <f t="shared" si="29"/>
        <v>3</v>
      </c>
      <c r="C893" s="22" t="str">
        <f>VLOOKUP(B893,'Base_nde vendas'!A:C,3,0)</f>
        <v>Março</v>
      </c>
      <c r="D893" s="23">
        <v>41699</v>
      </c>
      <c r="E893" s="22" t="s">
        <v>11</v>
      </c>
      <c r="F893" s="39">
        <v>21222</v>
      </c>
    </row>
    <row r="894" spans="1:6" x14ac:dyDescent="0.25">
      <c r="A894" s="22">
        <f t="shared" si="28"/>
        <v>2014</v>
      </c>
      <c r="B894" s="22">
        <f t="shared" si="29"/>
        <v>4</v>
      </c>
      <c r="C894" s="22" t="str">
        <f>VLOOKUP(B894,'Base_nde vendas'!A:C,3,0)</f>
        <v>Abril</v>
      </c>
      <c r="D894" s="23">
        <v>41730</v>
      </c>
      <c r="E894" s="22" t="s">
        <v>11</v>
      </c>
      <c r="F894" s="39">
        <v>21123</v>
      </c>
    </row>
    <row r="895" spans="1:6" x14ac:dyDescent="0.25">
      <c r="A895" s="22">
        <f t="shared" si="28"/>
        <v>2014</v>
      </c>
      <c r="B895" s="22">
        <f t="shared" si="29"/>
        <v>5</v>
      </c>
      <c r="C895" s="22" t="str">
        <f>VLOOKUP(B895,'Base_nde vendas'!A:C,3,0)</f>
        <v>Maio</v>
      </c>
      <c r="D895" s="23">
        <v>41760</v>
      </c>
      <c r="E895" s="22" t="s">
        <v>11</v>
      </c>
      <c r="F895" s="39">
        <v>21072</v>
      </c>
    </row>
    <row r="896" spans="1:6" x14ac:dyDescent="0.25">
      <c r="A896" s="22">
        <f t="shared" si="28"/>
        <v>2014</v>
      </c>
      <c r="B896" s="22">
        <f t="shared" si="29"/>
        <v>6</v>
      </c>
      <c r="C896" s="22" t="str">
        <f>VLOOKUP(B896,'Base_nde vendas'!A:C,3,0)</f>
        <v>Junho</v>
      </c>
      <c r="D896" s="23">
        <v>41791</v>
      </c>
      <c r="E896" s="22" t="s">
        <v>11</v>
      </c>
      <c r="F896" s="39">
        <v>20869</v>
      </c>
    </row>
    <row r="897" spans="1:6" x14ac:dyDescent="0.25">
      <c r="A897" s="22">
        <f t="shared" si="28"/>
        <v>2014</v>
      </c>
      <c r="B897" s="22">
        <f t="shared" si="29"/>
        <v>7</v>
      </c>
      <c r="C897" s="22" t="str">
        <f>VLOOKUP(B897,'Base_nde vendas'!A:C,3,0)</f>
        <v>Julho</v>
      </c>
      <c r="D897" s="23">
        <v>41821</v>
      </c>
      <c r="E897" s="22" t="s">
        <v>11</v>
      </c>
      <c r="F897" s="39">
        <v>20426</v>
      </c>
    </row>
    <row r="898" spans="1:6" x14ac:dyDescent="0.25">
      <c r="A898" s="22">
        <f t="shared" si="28"/>
        <v>2014</v>
      </c>
      <c r="B898" s="22">
        <f t="shared" si="29"/>
        <v>8</v>
      </c>
      <c r="C898" s="22" t="str">
        <f>VLOOKUP(B898,'Base_nde vendas'!A:C,3,0)</f>
        <v>Agosto</v>
      </c>
      <c r="D898" s="23">
        <v>41852</v>
      </c>
      <c r="E898" s="22" t="s">
        <v>11</v>
      </c>
      <c r="F898" s="39">
        <v>20156</v>
      </c>
    </row>
    <row r="899" spans="1:6" x14ac:dyDescent="0.25">
      <c r="A899" s="22">
        <f t="shared" si="28"/>
        <v>2014</v>
      </c>
      <c r="B899" s="22">
        <f t="shared" si="29"/>
        <v>9</v>
      </c>
      <c r="C899" s="22" t="str">
        <f>VLOOKUP(B899,'Base_nde vendas'!A:C,3,0)</f>
        <v>Setembro</v>
      </c>
      <c r="D899" s="23">
        <v>41883</v>
      </c>
      <c r="E899" s="22" t="s">
        <v>11</v>
      </c>
      <c r="F899" s="39">
        <v>19478</v>
      </c>
    </row>
    <row r="900" spans="1:6" x14ac:dyDescent="0.25">
      <c r="A900" s="22">
        <f t="shared" si="28"/>
        <v>2014</v>
      </c>
      <c r="B900" s="22">
        <f t="shared" si="29"/>
        <v>10</v>
      </c>
      <c r="C900" s="22" t="str">
        <f>VLOOKUP(B900,'Base_nde vendas'!A:C,3,0)</f>
        <v>Outubro</v>
      </c>
      <c r="D900" s="23">
        <v>41913</v>
      </c>
      <c r="E900" s="22" t="s">
        <v>11</v>
      </c>
      <c r="F900" s="39">
        <v>19169</v>
      </c>
    </row>
    <row r="901" spans="1:6" x14ac:dyDescent="0.25">
      <c r="A901" s="22">
        <f t="shared" si="28"/>
        <v>2014</v>
      </c>
      <c r="B901" s="22">
        <f t="shared" si="29"/>
        <v>11</v>
      </c>
      <c r="C901" s="22" t="str">
        <f>VLOOKUP(B901,'Base_nde vendas'!A:C,3,0)</f>
        <v>Novembro</v>
      </c>
      <c r="D901" s="23">
        <v>41944</v>
      </c>
      <c r="E901" s="22" t="s">
        <v>11</v>
      </c>
      <c r="F901" s="39">
        <v>18796</v>
      </c>
    </row>
    <row r="902" spans="1:6" x14ac:dyDescent="0.25">
      <c r="A902" s="22">
        <f t="shared" si="28"/>
        <v>2014</v>
      </c>
      <c r="B902" s="22">
        <f t="shared" si="29"/>
        <v>12</v>
      </c>
      <c r="C902" s="22" t="str">
        <f>VLOOKUP(B902,'Base_nde vendas'!A:C,3,0)</f>
        <v>Dezembro</v>
      </c>
      <c r="D902" s="23">
        <v>41974</v>
      </c>
      <c r="E902" s="22" t="s">
        <v>11</v>
      </c>
      <c r="F902" s="39">
        <v>18531</v>
      </c>
    </row>
    <row r="903" spans="1:6" x14ac:dyDescent="0.25">
      <c r="A903" s="22">
        <f t="shared" si="28"/>
        <v>2015</v>
      </c>
      <c r="B903" s="22">
        <f t="shared" si="29"/>
        <v>1</v>
      </c>
      <c r="C903" s="22" t="str">
        <f>VLOOKUP(B903,'Base_nde vendas'!A:C,3,0)</f>
        <v>Janeiro</v>
      </c>
      <c r="D903" s="23">
        <v>42005</v>
      </c>
      <c r="E903" s="22" t="s">
        <v>11</v>
      </c>
      <c r="F903" s="39">
        <v>18385</v>
      </c>
    </row>
    <row r="904" spans="1:6" x14ac:dyDescent="0.25">
      <c r="A904" s="22">
        <f t="shared" ref="A904:A967" si="30">YEAR(D904)</f>
        <v>2015</v>
      </c>
      <c r="B904" s="22">
        <f t="shared" ref="B904:B967" si="31">MONTH(D904)</f>
        <v>2</v>
      </c>
      <c r="C904" s="22" t="str">
        <f>VLOOKUP(B904,'Base_nde vendas'!A:C,3,0)</f>
        <v>Fevereiro</v>
      </c>
      <c r="D904" s="23">
        <v>42036</v>
      </c>
      <c r="E904" s="22" t="s">
        <v>11</v>
      </c>
      <c r="F904" s="39">
        <v>18256</v>
      </c>
    </row>
    <row r="905" spans="1:6" x14ac:dyDescent="0.25">
      <c r="A905" s="22">
        <f t="shared" si="30"/>
        <v>2015</v>
      </c>
      <c r="B905" s="22">
        <f t="shared" si="31"/>
        <v>3</v>
      </c>
      <c r="C905" s="22" t="str">
        <f>VLOOKUP(B905,'Base_nde vendas'!A:C,3,0)</f>
        <v>Março</v>
      </c>
      <c r="D905" s="23">
        <v>42064</v>
      </c>
      <c r="E905" s="22" t="s">
        <v>11</v>
      </c>
      <c r="F905" s="39">
        <v>17834</v>
      </c>
    </row>
    <row r="906" spans="1:6" x14ac:dyDescent="0.25">
      <c r="A906" s="22">
        <f t="shared" si="30"/>
        <v>2015</v>
      </c>
      <c r="B906" s="22">
        <f t="shared" si="31"/>
        <v>4</v>
      </c>
      <c r="C906" s="22" t="str">
        <f>VLOOKUP(B906,'Base_nde vendas'!A:C,3,0)</f>
        <v>Abril</v>
      </c>
      <c r="D906" s="23">
        <v>42095</v>
      </c>
      <c r="E906" s="22" t="s">
        <v>11</v>
      </c>
      <c r="F906" s="39">
        <v>17376</v>
      </c>
    </row>
    <row r="907" spans="1:6" x14ac:dyDescent="0.25">
      <c r="A907" s="22">
        <f t="shared" si="30"/>
        <v>2015</v>
      </c>
      <c r="B907" s="22">
        <f t="shared" si="31"/>
        <v>5</v>
      </c>
      <c r="C907" s="22" t="str">
        <f>VLOOKUP(B907,'Base_nde vendas'!A:C,3,0)</f>
        <v>Maio</v>
      </c>
      <c r="D907" s="23">
        <v>42125</v>
      </c>
      <c r="E907" s="22" t="s">
        <v>11</v>
      </c>
      <c r="F907" s="39">
        <v>17115</v>
      </c>
    </row>
    <row r="908" spans="1:6" x14ac:dyDescent="0.25">
      <c r="A908" s="22">
        <f t="shared" si="30"/>
        <v>2015</v>
      </c>
      <c r="B908" s="22">
        <f t="shared" si="31"/>
        <v>6</v>
      </c>
      <c r="C908" s="22" t="str">
        <f>VLOOKUP(B908,'Base_nde vendas'!A:C,3,0)</f>
        <v>Junho</v>
      </c>
      <c r="D908" s="23">
        <v>42156</v>
      </c>
      <c r="E908" s="22" t="s">
        <v>11</v>
      </c>
      <c r="F908" s="39">
        <v>16769</v>
      </c>
    </row>
    <row r="909" spans="1:6" x14ac:dyDescent="0.25">
      <c r="A909" s="22">
        <f t="shared" si="30"/>
        <v>2015</v>
      </c>
      <c r="B909" s="22">
        <f t="shared" si="31"/>
        <v>7</v>
      </c>
      <c r="C909" s="22" t="str">
        <f>VLOOKUP(B909,'Base_nde vendas'!A:C,3,0)</f>
        <v>Julho</v>
      </c>
      <c r="D909" s="23">
        <v>42186</v>
      </c>
      <c r="E909" s="22" t="s">
        <v>11</v>
      </c>
      <c r="F909" s="39">
        <v>16542</v>
      </c>
    </row>
    <row r="910" spans="1:6" x14ac:dyDescent="0.25">
      <c r="A910" s="22">
        <f t="shared" si="30"/>
        <v>2015</v>
      </c>
      <c r="B910" s="22">
        <f t="shared" si="31"/>
        <v>8</v>
      </c>
      <c r="C910" s="22" t="str">
        <f>VLOOKUP(B910,'Base_nde vendas'!A:C,3,0)</f>
        <v>Agosto</v>
      </c>
      <c r="D910" s="23">
        <v>42217</v>
      </c>
      <c r="E910" s="22" t="s">
        <v>11</v>
      </c>
      <c r="F910" s="39">
        <v>16018</v>
      </c>
    </row>
    <row r="911" spans="1:6" x14ac:dyDescent="0.25">
      <c r="A911" s="22">
        <f t="shared" si="30"/>
        <v>2015</v>
      </c>
      <c r="B911" s="22">
        <f t="shared" si="31"/>
        <v>9</v>
      </c>
      <c r="C911" s="22" t="str">
        <f>VLOOKUP(B911,'Base_nde vendas'!A:C,3,0)</f>
        <v>Setembro</v>
      </c>
      <c r="D911" s="23">
        <v>42248</v>
      </c>
      <c r="E911" s="22" t="s">
        <v>11</v>
      </c>
      <c r="F911" s="39">
        <v>15940</v>
      </c>
    </row>
    <row r="912" spans="1:6" x14ac:dyDescent="0.25">
      <c r="A912" s="22">
        <f t="shared" si="30"/>
        <v>2015</v>
      </c>
      <c r="B912" s="22">
        <f t="shared" si="31"/>
        <v>10</v>
      </c>
      <c r="C912" s="22" t="str">
        <f>VLOOKUP(B912,'Base_nde vendas'!A:C,3,0)</f>
        <v>Outubro</v>
      </c>
      <c r="D912" s="23">
        <v>42278</v>
      </c>
      <c r="E912" s="22" t="s">
        <v>11</v>
      </c>
      <c r="F912" s="39">
        <v>15860</v>
      </c>
    </row>
    <row r="913" spans="1:6" x14ac:dyDescent="0.25">
      <c r="A913" s="22">
        <f t="shared" si="30"/>
        <v>2015</v>
      </c>
      <c r="B913" s="22">
        <f t="shared" si="31"/>
        <v>11</v>
      </c>
      <c r="C913" s="22" t="str">
        <f>VLOOKUP(B913,'Base_nde vendas'!A:C,3,0)</f>
        <v>Novembro</v>
      </c>
      <c r="D913" s="23">
        <v>42309</v>
      </c>
      <c r="E913" s="22" t="s">
        <v>11</v>
      </c>
      <c r="F913" s="39">
        <v>15736</v>
      </c>
    </row>
    <row r="914" spans="1:6" x14ac:dyDescent="0.25">
      <c r="A914" s="22">
        <f t="shared" si="30"/>
        <v>2015</v>
      </c>
      <c r="B914" s="22">
        <f t="shared" si="31"/>
        <v>12</v>
      </c>
      <c r="C914" s="22" t="str">
        <f>VLOOKUP(B914,'Base_nde vendas'!A:C,3,0)</f>
        <v>Dezembro</v>
      </c>
      <c r="D914" s="23">
        <v>42339</v>
      </c>
      <c r="E914" s="22" t="s">
        <v>11</v>
      </c>
      <c r="F914" s="39">
        <v>15440</v>
      </c>
    </row>
    <row r="915" spans="1:6" x14ac:dyDescent="0.25">
      <c r="A915" s="22">
        <f t="shared" si="30"/>
        <v>2016</v>
      </c>
      <c r="B915" s="22">
        <f t="shared" si="31"/>
        <v>1</v>
      </c>
      <c r="C915" s="22" t="str">
        <f>VLOOKUP(B915,'Base_nde vendas'!A:C,3,0)</f>
        <v>Janeiro</v>
      </c>
      <c r="D915" s="23">
        <v>42370</v>
      </c>
      <c r="E915" s="22" t="s">
        <v>11</v>
      </c>
      <c r="F915" s="39">
        <v>15420</v>
      </c>
    </row>
    <row r="916" spans="1:6" x14ac:dyDescent="0.25">
      <c r="A916" s="22">
        <f t="shared" si="30"/>
        <v>2016</v>
      </c>
      <c r="B916" s="22">
        <f t="shared" si="31"/>
        <v>2</v>
      </c>
      <c r="C916" s="22" t="str">
        <f>VLOOKUP(B916,'Base_nde vendas'!A:C,3,0)</f>
        <v>Fevereiro</v>
      </c>
      <c r="D916" s="23">
        <v>42401</v>
      </c>
      <c r="E916" s="22" t="s">
        <v>11</v>
      </c>
      <c r="F916" s="39">
        <v>15375</v>
      </c>
    </row>
    <row r="917" spans="1:6" x14ac:dyDescent="0.25">
      <c r="A917" s="22">
        <f t="shared" si="30"/>
        <v>2016</v>
      </c>
      <c r="B917" s="22">
        <f t="shared" si="31"/>
        <v>3</v>
      </c>
      <c r="C917" s="22" t="str">
        <f>VLOOKUP(B917,'Base_nde vendas'!A:C,3,0)</f>
        <v>Março</v>
      </c>
      <c r="D917" s="23">
        <v>42430</v>
      </c>
      <c r="E917" s="22" t="s">
        <v>11</v>
      </c>
      <c r="F917" s="39">
        <v>15242</v>
      </c>
    </row>
    <row r="918" spans="1:6" x14ac:dyDescent="0.25">
      <c r="A918" s="22">
        <f t="shared" si="30"/>
        <v>2016</v>
      </c>
      <c r="B918" s="22">
        <f t="shared" si="31"/>
        <v>4</v>
      </c>
      <c r="C918" s="22" t="str">
        <f>VLOOKUP(B918,'Base_nde vendas'!A:C,3,0)</f>
        <v>Abril</v>
      </c>
      <c r="D918" s="23">
        <v>42461</v>
      </c>
      <c r="E918" s="22" t="s">
        <v>11</v>
      </c>
      <c r="F918" s="39">
        <v>16250</v>
      </c>
    </row>
    <row r="919" spans="1:6" x14ac:dyDescent="0.25">
      <c r="A919" s="22">
        <f t="shared" si="30"/>
        <v>2016</v>
      </c>
      <c r="B919" s="22">
        <f t="shared" si="31"/>
        <v>5</v>
      </c>
      <c r="C919" s="22" t="str">
        <f>VLOOKUP(B919,'Base_nde vendas'!A:C,3,0)</f>
        <v>Maio</v>
      </c>
      <c r="D919" s="23">
        <v>42491</v>
      </c>
      <c r="E919" s="22" t="s">
        <v>11</v>
      </c>
      <c r="F919" s="39">
        <v>16197</v>
      </c>
    </row>
    <row r="920" spans="1:6" x14ac:dyDescent="0.25">
      <c r="A920" s="22">
        <f t="shared" si="30"/>
        <v>2016</v>
      </c>
      <c r="B920" s="22">
        <f t="shared" si="31"/>
        <v>6</v>
      </c>
      <c r="C920" s="22" t="str">
        <f>VLOOKUP(B920,'Base_nde vendas'!A:C,3,0)</f>
        <v>Junho</v>
      </c>
      <c r="D920" s="23">
        <v>42522</v>
      </c>
      <c r="E920" s="22" t="s">
        <v>11</v>
      </c>
      <c r="F920" s="39">
        <v>16177</v>
      </c>
    </row>
    <row r="921" spans="1:6" x14ac:dyDescent="0.25">
      <c r="A921" s="22">
        <f t="shared" si="30"/>
        <v>2016</v>
      </c>
      <c r="B921" s="22">
        <f t="shared" si="31"/>
        <v>7</v>
      </c>
      <c r="C921" s="22" t="str">
        <f>VLOOKUP(B921,'Base_nde vendas'!A:C,3,0)</f>
        <v>Julho</v>
      </c>
      <c r="D921" s="23">
        <v>42552</v>
      </c>
      <c r="E921" s="22" t="s">
        <v>11</v>
      </c>
      <c r="F921" s="39">
        <v>16162</v>
      </c>
    </row>
    <row r="922" spans="1:6" x14ac:dyDescent="0.25">
      <c r="A922" s="22">
        <f t="shared" si="30"/>
        <v>2016</v>
      </c>
      <c r="B922" s="22">
        <f t="shared" si="31"/>
        <v>8</v>
      </c>
      <c r="C922" s="22" t="str">
        <f>VLOOKUP(B922,'Base_nde vendas'!A:C,3,0)</f>
        <v>Agosto</v>
      </c>
      <c r="D922" s="23">
        <v>42583</v>
      </c>
      <c r="E922" s="22" t="s">
        <v>11</v>
      </c>
      <c r="F922" s="39">
        <v>16114</v>
      </c>
    </row>
    <row r="923" spans="1:6" x14ac:dyDescent="0.25">
      <c r="A923" s="22">
        <f t="shared" si="30"/>
        <v>2016</v>
      </c>
      <c r="B923" s="22">
        <f t="shared" si="31"/>
        <v>9</v>
      </c>
      <c r="C923" s="22" t="str">
        <f>VLOOKUP(B923,'Base_nde vendas'!A:C,3,0)</f>
        <v>Setembro</v>
      </c>
      <c r="D923" s="23">
        <v>42614</v>
      </c>
      <c r="E923" s="22" t="s">
        <v>11</v>
      </c>
      <c r="F923" s="39">
        <v>16493</v>
      </c>
    </row>
    <row r="924" spans="1:6" x14ac:dyDescent="0.25">
      <c r="A924" s="22">
        <f t="shared" si="30"/>
        <v>2016</v>
      </c>
      <c r="B924" s="22">
        <f t="shared" si="31"/>
        <v>10</v>
      </c>
      <c r="C924" s="22" t="str">
        <f>VLOOKUP(B924,'Base_nde vendas'!A:C,3,0)</f>
        <v>Outubro</v>
      </c>
      <c r="D924" s="23">
        <v>42644</v>
      </c>
      <c r="E924" s="22" t="s">
        <v>11</v>
      </c>
      <c r="F924" s="39">
        <v>16912</v>
      </c>
    </row>
    <row r="925" spans="1:6" x14ac:dyDescent="0.25">
      <c r="A925" s="22">
        <f t="shared" si="30"/>
        <v>2016</v>
      </c>
      <c r="B925" s="22">
        <f t="shared" si="31"/>
        <v>11</v>
      </c>
      <c r="C925" s="22" t="str">
        <f>VLOOKUP(B925,'Base_nde vendas'!A:C,3,0)</f>
        <v>Novembro</v>
      </c>
      <c r="D925" s="23">
        <v>42675</v>
      </c>
      <c r="E925" s="22" t="s">
        <v>11</v>
      </c>
      <c r="F925" s="39">
        <v>17036</v>
      </c>
    </row>
    <row r="926" spans="1:6" x14ac:dyDescent="0.25">
      <c r="A926" s="22">
        <f t="shared" si="30"/>
        <v>2016</v>
      </c>
      <c r="B926" s="22">
        <f t="shared" si="31"/>
        <v>12</v>
      </c>
      <c r="C926" s="22" t="str">
        <f>VLOOKUP(B926,'Base_nde vendas'!A:C,3,0)</f>
        <v>Dezembro</v>
      </c>
      <c r="D926" s="23">
        <v>42705</v>
      </c>
      <c r="E926" s="22" t="s">
        <v>11</v>
      </c>
      <c r="F926" s="39">
        <v>16766</v>
      </c>
    </row>
    <row r="927" spans="1:6" x14ac:dyDescent="0.25">
      <c r="A927" s="22">
        <f t="shared" si="30"/>
        <v>2017</v>
      </c>
      <c r="B927" s="22">
        <f t="shared" si="31"/>
        <v>1</v>
      </c>
      <c r="C927" s="22" t="str">
        <f>VLOOKUP(B927,'Base_nde vendas'!A:C,3,0)</f>
        <v>Janeiro</v>
      </c>
      <c r="D927" s="23">
        <v>42736</v>
      </c>
      <c r="E927" s="22" t="s">
        <v>11</v>
      </c>
      <c r="F927" s="39">
        <v>17411</v>
      </c>
    </row>
    <row r="928" spans="1:6" x14ac:dyDescent="0.25">
      <c r="A928" s="22">
        <f t="shared" si="30"/>
        <v>2017</v>
      </c>
      <c r="B928" s="22">
        <f t="shared" si="31"/>
        <v>2</v>
      </c>
      <c r="C928" s="22" t="str">
        <f>VLOOKUP(B928,'Base_nde vendas'!A:C,3,0)</f>
        <v>Fevereiro</v>
      </c>
      <c r="D928" s="23">
        <v>42767</v>
      </c>
      <c r="E928" s="22" t="s">
        <v>11</v>
      </c>
      <c r="F928" s="39">
        <v>17583</v>
      </c>
    </row>
    <row r="929" spans="1:6" x14ac:dyDescent="0.25">
      <c r="A929" s="22">
        <f t="shared" si="30"/>
        <v>2017</v>
      </c>
      <c r="B929" s="22">
        <f t="shared" si="31"/>
        <v>3</v>
      </c>
      <c r="C929" s="22" t="str">
        <f>VLOOKUP(B929,'Base_nde vendas'!A:C,3,0)</f>
        <v>Março</v>
      </c>
      <c r="D929" s="23">
        <v>42795</v>
      </c>
      <c r="E929" s="22" t="s">
        <v>11</v>
      </c>
      <c r="F929" s="39">
        <v>18132</v>
      </c>
    </row>
    <row r="930" spans="1:6" x14ac:dyDescent="0.25">
      <c r="A930" s="22">
        <f t="shared" si="30"/>
        <v>2017</v>
      </c>
      <c r="B930" s="22">
        <f t="shared" si="31"/>
        <v>4</v>
      </c>
      <c r="C930" s="22" t="str">
        <f>VLOOKUP(B930,'Base_nde vendas'!A:C,3,0)</f>
        <v>Abril</v>
      </c>
      <c r="D930" s="23">
        <v>42826</v>
      </c>
      <c r="E930" s="22" t="s">
        <v>11</v>
      </c>
      <c r="F930" s="39">
        <v>18312</v>
      </c>
    </row>
    <row r="931" spans="1:6" x14ac:dyDescent="0.25">
      <c r="A931" s="22">
        <f t="shared" si="30"/>
        <v>2017</v>
      </c>
      <c r="B931" s="22">
        <f t="shared" si="31"/>
        <v>5</v>
      </c>
      <c r="C931" s="22" t="str">
        <f>VLOOKUP(B931,'Base_nde vendas'!A:C,3,0)</f>
        <v>Maio</v>
      </c>
      <c r="D931" s="23">
        <v>42856</v>
      </c>
      <c r="E931" s="22" t="s">
        <v>11</v>
      </c>
      <c r="F931" s="39">
        <v>18487</v>
      </c>
    </row>
    <row r="932" spans="1:6" x14ac:dyDescent="0.25">
      <c r="A932" s="22">
        <f t="shared" si="30"/>
        <v>2017</v>
      </c>
      <c r="B932" s="22">
        <f t="shared" si="31"/>
        <v>6</v>
      </c>
      <c r="C932" s="22" t="str">
        <f>VLOOKUP(B932,'Base_nde vendas'!A:C,3,0)</f>
        <v>Junho</v>
      </c>
      <c r="D932" s="23">
        <v>42887</v>
      </c>
      <c r="E932" s="22" t="s">
        <v>11</v>
      </c>
      <c r="F932" s="39">
        <v>18344</v>
      </c>
    </row>
    <row r="933" spans="1:6" x14ac:dyDescent="0.25">
      <c r="A933" s="22">
        <f t="shared" si="30"/>
        <v>2017</v>
      </c>
      <c r="B933" s="22">
        <f t="shared" si="31"/>
        <v>7</v>
      </c>
      <c r="C933" s="22" t="str">
        <f>VLOOKUP(B933,'Base_nde vendas'!A:C,3,0)</f>
        <v>Julho</v>
      </c>
      <c r="D933" s="23">
        <v>42917</v>
      </c>
      <c r="E933" s="22" t="s">
        <v>11</v>
      </c>
      <c r="F933" s="39">
        <v>18487</v>
      </c>
    </row>
    <row r="934" spans="1:6" x14ac:dyDescent="0.25">
      <c r="A934" s="22">
        <f t="shared" si="30"/>
        <v>2017</v>
      </c>
      <c r="B934" s="22">
        <f t="shared" si="31"/>
        <v>8</v>
      </c>
      <c r="C934" s="22" t="str">
        <f>VLOOKUP(B934,'Base_nde vendas'!A:C,3,0)</f>
        <v>Agosto</v>
      </c>
      <c r="D934" s="23">
        <v>42948</v>
      </c>
      <c r="E934" s="22" t="s">
        <v>11</v>
      </c>
      <c r="F934" s="39">
        <v>18700</v>
      </c>
    </row>
    <row r="935" spans="1:6" x14ac:dyDescent="0.25">
      <c r="A935" s="22">
        <f t="shared" si="30"/>
        <v>2017</v>
      </c>
      <c r="B935" s="22">
        <f t="shared" si="31"/>
        <v>9</v>
      </c>
      <c r="C935" s="22" t="str">
        <f>VLOOKUP(B935,'Base_nde vendas'!A:C,3,0)</f>
        <v>Setembro</v>
      </c>
      <c r="D935" s="23">
        <v>42979</v>
      </c>
      <c r="E935" s="22" t="s">
        <v>11</v>
      </c>
      <c r="F935" s="39">
        <v>18663</v>
      </c>
    </row>
    <row r="936" spans="1:6" x14ac:dyDescent="0.25">
      <c r="A936" s="22">
        <f t="shared" si="30"/>
        <v>2017</v>
      </c>
      <c r="B936" s="22">
        <f t="shared" si="31"/>
        <v>10</v>
      </c>
      <c r="C936" s="22" t="str">
        <f>VLOOKUP(B936,'Base_nde vendas'!A:C,3,0)</f>
        <v>Outubro</v>
      </c>
      <c r="D936" s="23">
        <v>43009</v>
      </c>
      <c r="E936" s="22" t="s">
        <v>11</v>
      </c>
      <c r="F936" s="39">
        <v>19024</v>
      </c>
    </row>
    <row r="937" spans="1:6" x14ac:dyDescent="0.25">
      <c r="A937" s="22">
        <f t="shared" si="30"/>
        <v>2017</v>
      </c>
      <c r="B937" s="22">
        <f t="shared" si="31"/>
        <v>11</v>
      </c>
      <c r="C937" s="22" t="str">
        <f>VLOOKUP(B937,'Base_nde vendas'!A:C,3,0)</f>
        <v>Novembro</v>
      </c>
      <c r="D937" s="23">
        <v>43040</v>
      </c>
      <c r="E937" s="22" t="s">
        <v>11</v>
      </c>
      <c r="F937" s="39">
        <v>18621</v>
      </c>
    </row>
    <row r="938" spans="1:6" x14ac:dyDescent="0.25">
      <c r="A938" s="22">
        <f t="shared" si="30"/>
        <v>2017</v>
      </c>
      <c r="B938" s="22">
        <f t="shared" si="31"/>
        <v>12</v>
      </c>
      <c r="C938" s="22" t="str">
        <f>VLOOKUP(B938,'Base_nde vendas'!A:C,3,0)</f>
        <v>Dezembro</v>
      </c>
      <c r="D938" s="23">
        <v>43070</v>
      </c>
      <c r="E938" s="22" t="s">
        <v>11</v>
      </c>
      <c r="F938" s="39">
        <v>18365</v>
      </c>
    </row>
    <row r="939" spans="1:6" x14ac:dyDescent="0.25">
      <c r="A939" s="22">
        <f t="shared" si="30"/>
        <v>2018</v>
      </c>
      <c r="B939" s="22">
        <f t="shared" si="31"/>
        <v>1</v>
      </c>
      <c r="C939" s="22" t="str">
        <f>VLOOKUP(B939,'Base_nde vendas'!A:C,3,0)</f>
        <v>Janeiro</v>
      </c>
      <c r="D939" s="23">
        <v>43101</v>
      </c>
      <c r="E939" s="22" t="s">
        <v>11</v>
      </c>
      <c r="F939" s="39">
        <v>18444</v>
      </c>
    </row>
    <row r="940" spans="1:6" x14ac:dyDescent="0.25">
      <c r="A940" s="22">
        <f t="shared" si="30"/>
        <v>2018</v>
      </c>
      <c r="B940" s="22">
        <f t="shared" si="31"/>
        <v>2</v>
      </c>
      <c r="C940" s="22" t="str">
        <f>VLOOKUP(B940,'Base_nde vendas'!A:C,3,0)</f>
        <v>Fevereiro</v>
      </c>
      <c r="D940" s="23">
        <v>43132</v>
      </c>
      <c r="E940" s="22" t="s">
        <v>11</v>
      </c>
      <c r="F940" s="39">
        <v>18477</v>
      </c>
    </row>
    <row r="941" spans="1:6" x14ac:dyDescent="0.25">
      <c r="A941" s="22">
        <f t="shared" si="30"/>
        <v>2018</v>
      </c>
      <c r="B941" s="22">
        <f t="shared" si="31"/>
        <v>3</v>
      </c>
      <c r="C941" s="22" t="str">
        <f>VLOOKUP(B941,'Base_nde vendas'!A:C,3,0)</f>
        <v>Março</v>
      </c>
      <c r="D941" s="23">
        <v>43160</v>
      </c>
      <c r="E941" s="22" t="s">
        <v>11</v>
      </c>
      <c r="F941" s="39">
        <v>18788</v>
      </c>
    </row>
    <row r="942" spans="1:6" x14ac:dyDescent="0.25">
      <c r="A942" s="22">
        <f t="shared" si="30"/>
        <v>2018</v>
      </c>
      <c r="B942" s="22">
        <f t="shared" si="31"/>
        <v>4</v>
      </c>
      <c r="C942" s="22" t="str">
        <f>VLOOKUP(B942,'Base_nde vendas'!A:C,3,0)</f>
        <v>Abril</v>
      </c>
      <c r="D942" s="23">
        <v>43191</v>
      </c>
      <c r="E942" s="22" t="s">
        <v>11</v>
      </c>
      <c r="F942" s="39">
        <v>18869</v>
      </c>
    </row>
    <row r="943" spans="1:6" x14ac:dyDescent="0.25">
      <c r="A943" s="22">
        <f t="shared" si="30"/>
        <v>2018</v>
      </c>
      <c r="B943" s="22">
        <f t="shared" si="31"/>
        <v>5</v>
      </c>
      <c r="C943" s="22" t="str">
        <f>VLOOKUP(B943,'Base_nde vendas'!A:C,3,0)</f>
        <v>Maio</v>
      </c>
      <c r="D943" s="23">
        <v>43221</v>
      </c>
      <c r="E943" s="22" t="s">
        <v>11</v>
      </c>
      <c r="F943" s="39">
        <v>19016</v>
      </c>
    </row>
    <row r="944" spans="1:6" x14ac:dyDescent="0.25">
      <c r="A944" s="22">
        <f t="shared" si="30"/>
        <v>2018</v>
      </c>
      <c r="B944" s="22">
        <f t="shared" si="31"/>
        <v>6</v>
      </c>
      <c r="C944" s="22" t="str">
        <f>VLOOKUP(B944,'Base_nde vendas'!A:C,3,0)</f>
        <v>Junho</v>
      </c>
      <c r="D944" s="23">
        <v>43252</v>
      </c>
      <c r="E944" s="22" t="s">
        <v>11</v>
      </c>
      <c r="F944" s="39">
        <v>19069</v>
      </c>
    </row>
    <row r="945" spans="1:6" x14ac:dyDescent="0.25">
      <c r="A945" s="22">
        <f t="shared" si="30"/>
        <v>2018</v>
      </c>
      <c r="B945" s="22">
        <f t="shared" si="31"/>
        <v>7</v>
      </c>
      <c r="C945" s="22" t="str">
        <f>VLOOKUP(B945,'Base_nde vendas'!A:C,3,0)</f>
        <v>Julho</v>
      </c>
      <c r="D945" s="23">
        <v>43282</v>
      </c>
      <c r="E945" s="22" t="s">
        <v>11</v>
      </c>
      <c r="F945" s="39">
        <v>19292</v>
      </c>
    </row>
    <row r="946" spans="1:6" x14ac:dyDescent="0.25">
      <c r="A946" s="22">
        <f t="shared" si="30"/>
        <v>2018</v>
      </c>
      <c r="B946" s="22">
        <f t="shared" si="31"/>
        <v>8</v>
      </c>
      <c r="C946" s="22" t="str">
        <f>VLOOKUP(B946,'Base_nde vendas'!A:C,3,0)</f>
        <v>Agosto</v>
      </c>
      <c r="D946" s="23">
        <v>43313</v>
      </c>
      <c r="E946" s="22" t="s">
        <v>11</v>
      </c>
      <c r="F946" s="39">
        <v>19569</v>
      </c>
    </row>
    <row r="947" spans="1:6" x14ac:dyDescent="0.25">
      <c r="A947" s="22">
        <f t="shared" si="30"/>
        <v>2018</v>
      </c>
      <c r="B947" s="22">
        <f t="shared" si="31"/>
        <v>9</v>
      </c>
      <c r="C947" s="22" t="str">
        <f>VLOOKUP(B947,'Base_nde vendas'!A:C,3,0)</f>
        <v>Setembro</v>
      </c>
      <c r="D947" s="23">
        <v>43344</v>
      </c>
      <c r="E947" s="22" t="s">
        <v>11</v>
      </c>
      <c r="F947" s="39">
        <v>19597</v>
      </c>
    </row>
    <row r="948" spans="1:6" x14ac:dyDescent="0.25">
      <c r="A948" s="22">
        <f t="shared" si="30"/>
        <v>2018</v>
      </c>
      <c r="B948" s="22">
        <f t="shared" si="31"/>
        <v>10</v>
      </c>
      <c r="C948" s="22" t="str">
        <f>VLOOKUP(B948,'Base_nde vendas'!A:C,3,0)</f>
        <v>Outubro</v>
      </c>
      <c r="D948" s="23">
        <v>43374</v>
      </c>
      <c r="E948" s="22" t="s">
        <v>11</v>
      </c>
      <c r="F948" s="39">
        <v>19285</v>
      </c>
    </row>
    <row r="949" spans="1:6" x14ac:dyDescent="0.25">
      <c r="A949" s="22">
        <f t="shared" si="30"/>
        <v>2018</v>
      </c>
      <c r="B949" s="22">
        <f t="shared" si="31"/>
        <v>11</v>
      </c>
      <c r="C949" s="22" t="str">
        <f>VLOOKUP(B949,'Base_nde vendas'!A:C,3,0)</f>
        <v>Novembro</v>
      </c>
      <c r="D949" s="23">
        <v>43405</v>
      </c>
      <c r="E949" s="22" t="s">
        <v>11</v>
      </c>
      <c r="F949" s="39">
        <v>19533</v>
      </c>
    </row>
    <row r="950" spans="1:6" x14ac:dyDescent="0.25">
      <c r="A950" s="22">
        <f t="shared" si="30"/>
        <v>2018</v>
      </c>
      <c r="B950" s="22">
        <f t="shared" si="31"/>
        <v>12</v>
      </c>
      <c r="C950" s="22" t="str">
        <f>VLOOKUP(B950,'Base_nde vendas'!A:C,3,0)</f>
        <v>Dezembro</v>
      </c>
      <c r="D950" s="23">
        <v>43435</v>
      </c>
      <c r="E950" s="22" t="s">
        <v>11</v>
      </c>
      <c r="F950" s="39">
        <v>19408</v>
      </c>
    </row>
    <row r="951" spans="1:6" x14ac:dyDescent="0.25">
      <c r="A951" s="22">
        <f t="shared" si="30"/>
        <v>2019</v>
      </c>
      <c r="B951" s="22">
        <f t="shared" si="31"/>
        <v>1</v>
      </c>
      <c r="C951" s="22" t="str">
        <f>VLOOKUP(B951,'Base_nde vendas'!A:C,3,0)</f>
        <v>Janeiro</v>
      </c>
      <c r="D951" s="23">
        <v>43466</v>
      </c>
      <c r="E951" s="22" t="s">
        <v>11</v>
      </c>
      <c r="F951" s="39">
        <v>19367</v>
      </c>
    </row>
    <row r="952" spans="1:6" x14ac:dyDescent="0.25">
      <c r="A952" s="22">
        <f t="shared" si="30"/>
        <v>2019</v>
      </c>
      <c r="B952" s="22">
        <f t="shared" si="31"/>
        <v>2</v>
      </c>
      <c r="C952" s="22" t="str">
        <f>VLOOKUP(B952,'Base_nde vendas'!A:C,3,0)</f>
        <v>Fevereiro</v>
      </c>
      <c r="D952" s="23">
        <v>43497</v>
      </c>
      <c r="E952" s="22" t="s">
        <v>11</v>
      </c>
      <c r="F952" s="39">
        <v>19525</v>
      </c>
    </row>
    <row r="953" spans="1:6" x14ac:dyDescent="0.25">
      <c r="A953" s="22">
        <f t="shared" si="30"/>
        <v>2019</v>
      </c>
      <c r="B953" s="22">
        <f t="shared" si="31"/>
        <v>3</v>
      </c>
      <c r="C953" s="22" t="str">
        <f>VLOOKUP(B953,'Base_nde vendas'!A:C,3,0)</f>
        <v>Março</v>
      </c>
      <c r="D953" s="23">
        <v>43525</v>
      </c>
      <c r="E953" s="22" t="s">
        <v>11</v>
      </c>
      <c r="F953" s="39">
        <v>19495</v>
      </c>
    </row>
    <row r="954" spans="1:6" x14ac:dyDescent="0.25">
      <c r="A954" s="22">
        <f t="shared" si="30"/>
        <v>2019</v>
      </c>
      <c r="B954" s="22">
        <f t="shared" si="31"/>
        <v>4</v>
      </c>
      <c r="C954" s="22" t="str">
        <f>VLOOKUP(B954,'Base_nde vendas'!A:C,3,0)</f>
        <v>Abril</v>
      </c>
      <c r="D954" s="23">
        <v>43556</v>
      </c>
      <c r="E954" s="22" t="s">
        <v>11</v>
      </c>
      <c r="F954" s="39">
        <v>19700</v>
      </c>
    </row>
    <row r="955" spans="1:6" x14ac:dyDescent="0.25">
      <c r="A955" s="22">
        <f t="shared" si="30"/>
        <v>2019</v>
      </c>
      <c r="B955" s="22">
        <f t="shared" si="31"/>
        <v>5</v>
      </c>
      <c r="C955" s="22" t="str">
        <f>VLOOKUP(B955,'Base_nde vendas'!A:C,3,0)</f>
        <v>Maio</v>
      </c>
      <c r="D955" s="23">
        <v>43586</v>
      </c>
      <c r="E955" s="22" t="s">
        <v>11</v>
      </c>
      <c r="F955" s="39">
        <v>19759</v>
      </c>
    </row>
    <row r="956" spans="1:6" x14ac:dyDescent="0.25">
      <c r="A956" s="22">
        <f t="shared" si="30"/>
        <v>2019</v>
      </c>
      <c r="B956" s="22">
        <f t="shared" si="31"/>
        <v>6</v>
      </c>
      <c r="C956" s="22" t="str">
        <f>VLOOKUP(B956,'Base_nde vendas'!A:C,3,0)</f>
        <v>Junho</v>
      </c>
      <c r="D956" s="23">
        <v>43617</v>
      </c>
      <c r="E956" s="22" t="s">
        <v>11</v>
      </c>
      <c r="F956" s="39">
        <v>19715</v>
      </c>
    </row>
    <row r="957" spans="1:6" x14ac:dyDescent="0.25">
      <c r="A957" s="22">
        <f t="shared" si="30"/>
        <v>2019</v>
      </c>
      <c r="B957" s="22">
        <f t="shared" si="31"/>
        <v>7</v>
      </c>
      <c r="C957" s="22" t="str">
        <f>VLOOKUP(B957,'Base_nde vendas'!A:C,3,0)</f>
        <v>Julho</v>
      </c>
      <c r="D957" s="23">
        <v>43647</v>
      </c>
      <c r="E957" s="22" t="s">
        <v>11</v>
      </c>
      <c r="F957" s="39">
        <v>19717</v>
      </c>
    </row>
    <row r="958" spans="1:6" x14ac:dyDescent="0.25">
      <c r="A958" s="22">
        <f t="shared" si="30"/>
        <v>2019</v>
      </c>
      <c r="B958" s="22">
        <f t="shared" si="31"/>
        <v>8</v>
      </c>
      <c r="C958" s="22" t="str">
        <f>VLOOKUP(B958,'Base_nde vendas'!A:C,3,0)</f>
        <v>Agosto</v>
      </c>
      <c r="D958" s="23">
        <v>43678</v>
      </c>
      <c r="E958" s="22" t="s">
        <v>11</v>
      </c>
      <c r="F958" s="39">
        <v>19702</v>
      </c>
    </row>
    <row r="959" spans="1:6" x14ac:dyDescent="0.25">
      <c r="A959" s="22">
        <f t="shared" si="30"/>
        <v>2019</v>
      </c>
      <c r="B959" s="22">
        <f t="shared" si="31"/>
        <v>9</v>
      </c>
      <c r="C959" s="22" t="str">
        <f>VLOOKUP(B959,'Base_nde vendas'!A:C,3,0)</f>
        <v>Setembro</v>
      </c>
      <c r="D959" s="23">
        <v>43709</v>
      </c>
      <c r="E959" s="22" t="s">
        <v>11</v>
      </c>
      <c r="F959" s="39">
        <v>19581</v>
      </c>
    </row>
    <row r="960" spans="1:6" x14ac:dyDescent="0.25">
      <c r="A960" s="22">
        <f t="shared" si="30"/>
        <v>2019</v>
      </c>
      <c r="B960" s="22">
        <f t="shared" si="31"/>
        <v>10</v>
      </c>
      <c r="C960" s="22" t="str">
        <f>VLOOKUP(B960,'Base_nde vendas'!A:C,3,0)</f>
        <v>Outubro</v>
      </c>
      <c r="D960" s="23">
        <v>43739</v>
      </c>
      <c r="E960" s="22" t="s">
        <v>11</v>
      </c>
      <c r="F960" s="39">
        <v>19348</v>
      </c>
    </row>
    <row r="961" spans="1:6" x14ac:dyDescent="0.25">
      <c r="A961" s="22">
        <f t="shared" si="30"/>
        <v>2019</v>
      </c>
      <c r="B961" s="22">
        <f t="shared" si="31"/>
        <v>11</v>
      </c>
      <c r="C961" s="22" t="str">
        <f>VLOOKUP(B961,'Base_nde vendas'!A:C,3,0)</f>
        <v>Novembro</v>
      </c>
      <c r="D961" s="23">
        <v>43770</v>
      </c>
      <c r="E961" s="22" t="s">
        <v>11</v>
      </c>
      <c r="F961" s="39">
        <v>19000</v>
      </c>
    </row>
    <row r="962" spans="1:6" x14ac:dyDescent="0.25">
      <c r="A962" s="22">
        <f t="shared" si="30"/>
        <v>2019</v>
      </c>
      <c r="B962" s="22">
        <f t="shared" si="31"/>
        <v>12</v>
      </c>
      <c r="C962" s="22" t="str">
        <f>VLOOKUP(B962,'Base_nde vendas'!A:C,3,0)</f>
        <v>Dezembro</v>
      </c>
      <c r="D962" s="23">
        <v>43800</v>
      </c>
      <c r="E962" s="22" t="s">
        <v>11</v>
      </c>
      <c r="F962" s="39">
        <v>18891</v>
      </c>
    </row>
    <row r="963" spans="1:6" x14ac:dyDescent="0.25">
      <c r="A963" s="22">
        <f t="shared" si="30"/>
        <v>2020</v>
      </c>
      <c r="B963" s="22">
        <f t="shared" si="31"/>
        <v>1</v>
      </c>
      <c r="C963" s="22" t="str">
        <f>VLOOKUP(B963,'Base_nde vendas'!A:C,3,0)</f>
        <v>Janeiro</v>
      </c>
      <c r="D963" s="23">
        <v>43831</v>
      </c>
      <c r="E963" s="22" t="s">
        <v>11</v>
      </c>
      <c r="F963" s="39">
        <v>18736</v>
      </c>
    </row>
    <row r="964" spans="1:6" x14ac:dyDescent="0.25">
      <c r="A964" s="22">
        <f t="shared" si="30"/>
        <v>2020</v>
      </c>
      <c r="B964" s="22">
        <f t="shared" si="31"/>
        <v>2</v>
      </c>
      <c r="C964" s="22" t="str">
        <f>VLOOKUP(B964,'Base_nde vendas'!A:C,3,0)</f>
        <v>Fevereiro</v>
      </c>
      <c r="D964" s="23">
        <v>43862</v>
      </c>
      <c r="E964" s="22" t="s">
        <v>11</v>
      </c>
      <c r="F964" s="39">
        <v>18719</v>
      </c>
    </row>
    <row r="965" spans="1:6" x14ac:dyDescent="0.25">
      <c r="A965" s="22">
        <f t="shared" si="30"/>
        <v>2020</v>
      </c>
      <c r="B965" s="22">
        <f t="shared" si="31"/>
        <v>3</v>
      </c>
      <c r="C965" s="22" t="str">
        <f>VLOOKUP(B965,'Base_nde vendas'!A:C,3,0)</f>
        <v>Março</v>
      </c>
      <c r="D965" s="23">
        <v>43891</v>
      </c>
      <c r="E965" s="22" t="s">
        <v>11</v>
      </c>
      <c r="F965" s="39">
        <v>18679</v>
      </c>
    </row>
    <row r="966" spans="1:6" x14ac:dyDescent="0.25">
      <c r="A966" s="22">
        <f t="shared" si="30"/>
        <v>2020</v>
      </c>
      <c r="B966" s="22">
        <f t="shared" si="31"/>
        <v>4</v>
      </c>
      <c r="C966" s="22" t="str">
        <f>VLOOKUP(B966,'Base_nde vendas'!A:C,3,0)</f>
        <v>Abril</v>
      </c>
      <c r="D966" s="23">
        <v>43922</v>
      </c>
      <c r="E966" s="22" t="s">
        <v>11</v>
      </c>
      <c r="F966" s="39">
        <v>18703</v>
      </c>
    </row>
    <row r="967" spans="1:6" x14ac:dyDescent="0.25">
      <c r="A967" s="22">
        <f t="shared" si="30"/>
        <v>2020</v>
      </c>
      <c r="B967" s="22">
        <f t="shared" si="31"/>
        <v>5</v>
      </c>
      <c r="C967" s="22" t="str">
        <f>VLOOKUP(B967,'Base_nde vendas'!A:C,3,0)</f>
        <v>Maio</v>
      </c>
      <c r="D967" s="23">
        <v>43952</v>
      </c>
      <c r="E967" s="22" t="s">
        <v>11</v>
      </c>
      <c r="F967" s="39">
        <v>18604</v>
      </c>
    </row>
    <row r="968" spans="1:6" x14ac:dyDescent="0.25">
      <c r="A968" s="22">
        <f t="shared" ref="A968:A1031" si="32">YEAR(D968)</f>
        <v>2020</v>
      </c>
      <c r="B968" s="22">
        <f t="shared" ref="B968:B1031" si="33">MONTH(D968)</f>
        <v>6</v>
      </c>
      <c r="C968" s="22" t="str">
        <f>VLOOKUP(B968,'Base_nde vendas'!A:C,3,0)</f>
        <v>Junho</v>
      </c>
      <c r="D968" s="23">
        <v>43983</v>
      </c>
      <c r="E968" s="22" t="s">
        <v>11</v>
      </c>
      <c r="F968" s="39">
        <v>18481</v>
      </c>
    </row>
    <row r="969" spans="1:6" x14ac:dyDescent="0.25">
      <c r="A969" s="22">
        <f t="shared" si="32"/>
        <v>2020</v>
      </c>
      <c r="B969" s="22">
        <f t="shared" si="33"/>
        <v>7</v>
      </c>
      <c r="C969" s="22" t="str">
        <f>VLOOKUP(B969,'Base_nde vendas'!A:C,3,0)</f>
        <v>Julho</v>
      </c>
      <c r="D969" s="23">
        <v>44013</v>
      </c>
      <c r="E969" s="22" t="s">
        <v>11</v>
      </c>
      <c r="F969" s="39">
        <v>18514</v>
      </c>
    </row>
    <row r="970" spans="1:6" x14ac:dyDescent="0.25">
      <c r="A970" s="22">
        <f t="shared" si="32"/>
        <v>2020</v>
      </c>
      <c r="B970" s="22">
        <f t="shared" si="33"/>
        <v>8</v>
      </c>
      <c r="C970" s="22" t="str">
        <f>VLOOKUP(B970,'Base_nde vendas'!A:C,3,0)</f>
        <v>Agosto</v>
      </c>
      <c r="D970" s="23">
        <v>44044</v>
      </c>
      <c r="E970" s="22" t="s">
        <v>11</v>
      </c>
      <c r="F970" s="39">
        <v>18569</v>
      </c>
    </row>
    <row r="971" spans="1:6" x14ac:dyDescent="0.25">
      <c r="A971" s="22">
        <f t="shared" si="32"/>
        <v>2020</v>
      </c>
      <c r="B971" s="22">
        <f t="shared" si="33"/>
        <v>9</v>
      </c>
      <c r="C971" s="22" t="str">
        <f>VLOOKUP(B971,'Base_nde vendas'!A:C,3,0)</f>
        <v>Setembro</v>
      </c>
      <c r="D971" s="23">
        <v>44075</v>
      </c>
      <c r="E971" s="22" t="s">
        <v>11</v>
      </c>
      <c r="F971" s="39">
        <v>18863</v>
      </c>
    </row>
    <row r="972" spans="1:6" x14ac:dyDescent="0.25">
      <c r="A972" s="22">
        <f t="shared" si="32"/>
        <v>2020</v>
      </c>
      <c r="B972" s="22">
        <f t="shared" si="33"/>
        <v>10</v>
      </c>
      <c r="C972" s="22" t="str">
        <f>VLOOKUP(B972,'Base_nde vendas'!A:C,3,0)</f>
        <v>Outubro</v>
      </c>
      <c r="D972" s="23">
        <v>44105</v>
      </c>
      <c r="E972" s="22" t="s">
        <v>11</v>
      </c>
      <c r="F972" s="39">
        <v>19033</v>
      </c>
    </row>
    <row r="973" spans="1:6" x14ac:dyDescent="0.25">
      <c r="A973" s="22">
        <f t="shared" si="32"/>
        <v>2020</v>
      </c>
      <c r="B973" s="22">
        <f t="shared" si="33"/>
        <v>11</v>
      </c>
      <c r="C973" s="22" t="str">
        <f>VLOOKUP(B973,'Base_nde vendas'!A:C,3,0)</f>
        <v>Novembro</v>
      </c>
      <c r="D973" s="23">
        <v>44136</v>
      </c>
      <c r="E973" s="22" t="s">
        <v>11</v>
      </c>
      <c r="F973" s="39">
        <v>19212</v>
      </c>
    </row>
    <row r="974" spans="1:6" x14ac:dyDescent="0.25">
      <c r="A974" s="22">
        <f t="shared" si="32"/>
        <v>2020</v>
      </c>
      <c r="B974" s="22">
        <f t="shared" si="33"/>
        <v>12</v>
      </c>
      <c r="C974" s="22" t="str">
        <f>VLOOKUP(B974,'Base_nde vendas'!A:C,3,0)</f>
        <v>Dezembro</v>
      </c>
      <c r="D974" s="23">
        <v>44166</v>
      </c>
      <c r="E974" s="22" t="s">
        <v>11</v>
      </c>
      <c r="F974" s="39">
        <v>19315</v>
      </c>
    </row>
    <row r="975" spans="1:6" x14ac:dyDescent="0.25">
      <c r="A975" s="22">
        <f t="shared" si="32"/>
        <v>2021</v>
      </c>
      <c r="B975" s="22">
        <f t="shared" si="33"/>
        <v>1</v>
      </c>
      <c r="C975" s="22" t="str">
        <f>VLOOKUP(B975,'Base_nde vendas'!A:C,3,0)</f>
        <v>Janeiro</v>
      </c>
      <c r="D975" s="23">
        <v>44197</v>
      </c>
      <c r="E975" s="22" t="s">
        <v>11</v>
      </c>
      <c r="F975" s="39" t="s">
        <v>13</v>
      </c>
    </row>
    <row r="976" spans="1:6" x14ac:dyDescent="0.25">
      <c r="A976" s="22">
        <f t="shared" si="32"/>
        <v>2021</v>
      </c>
      <c r="B976" s="22">
        <f t="shared" si="33"/>
        <v>2</v>
      </c>
      <c r="C976" s="22" t="str">
        <f>VLOOKUP(B976,'Base_nde vendas'!A:C,3,0)</f>
        <v>Fevereiro</v>
      </c>
      <c r="D976" s="23">
        <v>44228</v>
      </c>
      <c r="E976" s="22" t="s">
        <v>11</v>
      </c>
      <c r="F976" s="39" t="s">
        <v>13</v>
      </c>
    </row>
    <row r="977" spans="1:6" x14ac:dyDescent="0.25">
      <c r="A977" s="22">
        <f t="shared" si="32"/>
        <v>2021</v>
      </c>
      <c r="B977" s="22">
        <f t="shared" si="33"/>
        <v>3</v>
      </c>
      <c r="C977" s="22" t="str">
        <f>VLOOKUP(B977,'Base_nde vendas'!A:C,3,0)</f>
        <v>Março</v>
      </c>
      <c r="D977" s="23">
        <v>44256</v>
      </c>
      <c r="E977" s="22" t="s">
        <v>11</v>
      </c>
      <c r="F977" s="39" t="s">
        <v>13</v>
      </c>
    </row>
    <row r="978" spans="1:6" x14ac:dyDescent="0.25">
      <c r="A978" s="22">
        <f t="shared" si="32"/>
        <v>2021</v>
      </c>
      <c r="B978" s="22">
        <f t="shared" si="33"/>
        <v>4</v>
      </c>
      <c r="C978" s="22" t="str">
        <f>VLOOKUP(B978,'Base_nde vendas'!A:C,3,0)</f>
        <v>Abril</v>
      </c>
      <c r="D978" s="23">
        <v>44287</v>
      </c>
      <c r="E978" s="22" t="s">
        <v>11</v>
      </c>
      <c r="F978" s="39" t="s">
        <v>13</v>
      </c>
    </row>
    <row r="979" spans="1:6" x14ac:dyDescent="0.25">
      <c r="A979" s="22">
        <f t="shared" si="32"/>
        <v>2021</v>
      </c>
      <c r="B979" s="22">
        <f t="shared" si="33"/>
        <v>5</v>
      </c>
      <c r="C979" s="22" t="str">
        <f>VLOOKUP(B979,'Base_nde vendas'!A:C,3,0)</f>
        <v>Maio</v>
      </c>
      <c r="D979" s="23">
        <v>44317</v>
      </c>
      <c r="E979" s="22" t="s">
        <v>11</v>
      </c>
      <c r="F979" s="39" t="s">
        <v>13</v>
      </c>
    </row>
    <row r="980" spans="1:6" x14ac:dyDescent="0.25">
      <c r="A980" s="22">
        <f t="shared" si="32"/>
        <v>2021</v>
      </c>
      <c r="B980" s="22">
        <f t="shared" si="33"/>
        <v>6</v>
      </c>
      <c r="C980" s="22" t="str">
        <f>VLOOKUP(B980,'Base_nde vendas'!A:C,3,0)</f>
        <v>Junho</v>
      </c>
      <c r="D980" s="23">
        <v>44348</v>
      </c>
      <c r="E980" s="22" t="s">
        <v>11</v>
      </c>
      <c r="F980" s="39" t="s">
        <v>13</v>
      </c>
    </row>
    <row r="981" spans="1:6" x14ac:dyDescent="0.25">
      <c r="A981" s="22">
        <f t="shared" si="32"/>
        <v>2021</v>
      </c>
      <c r="B981" s="22">
        <f t="shared" si="33"/>
        <v>7</v>
      </c>
      <c r="C981" s="22" t="str">
        <f>VLOOKUP(B981,'Base_nde vendas'!A:C,3,0)</f>
        <v>Julho</v>
      </c>
      <c r="D981" s="23">
        <v>44378</v>
      </c>
      <c r="E981" s="22" t="s">
        <v>11</v>
      </c>
      <c r="F981" s="39" t="s">
        <v>13</v>
      </c>
    </row>
    <row r="982" spans="1:6" x14ac:dyDescent="0.25">
      <c r="A982" s="22">
        <f t="shared" si="32"/>
        <v>2021</v>
      </c>
      <c r="B982" s="22">
        <f t="shared" si="33"/>
        <v>8</v>
      </c>
      <c r="C982" s="22" t="str">
        <f>VLOOKUP(B982,'Base_nde vendas'!A:C,3,0)</f>
        <v>Agosto</v>
      </c>
      <c r="D982" s="23">
        <v>44409</v>
      </c>
      <c r="E982" s="22" t="s">
        <v>11</v>
      </c>
      <c r="F982" s="39" t="s">
        <v>13</v>
      </c>
    </row>
    <row r="983" spans="1:6" x14ac:dyDescent="0.25">
      <c r="A983" s="22">
        <f t="shared" si="32"/>
        <v>2021</v>
      </c>
      <c r="B983" s="22">
        <f t="shared" si="33"/>
        <v>9</v>
      </c>
      <c r="C983" s="22" t="str">
        <f>VLOOKUP(B983,'Base_nde vendas'!A:C,3,0)</f>
        <v>Setembro</v>
      </c>
      <c r="D983" s="23">
        <v>44440</v>
      </c>
      <c r="E983" s="22" t="s">
        <v>11</v>
      </c>
      <c r="F983" s="39" t="s">
        <v>13</v>
      </c>
    </row>
    <row r="984" spans="1:6" x14ac:dyDescent="0.25">
      <c r="A984" s="22">
        <f t="shared" si="32"/>
        <v>2021</v>
      </c>
      <c r="B984" s="22">
        <f t="shared" si="33"/>
        <v>10</v>
      </c>
      <c r="C984" s="22" t="str">
        <f>VLOOKUP(B984,'Base_nde vendas'!A:C,3,0)</f>
        <v>Outubro</v>
      </c>
      <c r="D984" s="23">
        <v>44470</v>
      </c>
      <c r="E984" s="22" t="s">
        <v>11</v>
      </c>
      <c r="F984" s="39" t="s">
        <v>13</v>
      </c>
    </row>
    <row r="985" spans="1:6" x14ac:dyDescent="0.25">
      <c r="A985" s="22">
        <f t="shared" si="32"/>
        <v>2021</v>
      </c>
      <c r="B985" s="22">
        <f t="shared" si="33"/>
        <v>11</v>
      </c>
      <c r="C985" s="22" t="str">
        <f>VLOOKUP(B985,'Base_nde vendas'!A:C,3,0)</f>
        <v>Novembro</v>
      </c>
      <c r="D985" s="23">
        <v>44501</v>
      </c>
      <c r="E985" s="22" t="s">
        <v>11</v>
      </c>
      <c r="F985" s="39" t="s">
        <v>13</v>
      </c>
    </row>
    <row r="986" spans="1:6" x14ac:dyDescent="0.25">
      <c r="A986" s="22">
        <f t="shared" si="32"/>
        <v>2021</v>
      </c>
      <c r="B986" s="22">
        <f t="shared" si="33"/>
        <v>12</v>
      </c>
      <c r="C986" s="22" t="str">
        <f>VLOOKUP(B986,'Base_nde vendas'!A:C,3,0)</f>
        <v>Dezembro</v>
      </c>
      <c r="D986" s="23">
        <v>44531</v>
      </c>
      <c r="E986" s="22" t="s">
        <v>11</v>
      </c>
      <c r="F986" s="39" t="s">
        <v>13</v>
      </c>
    </row>
    <row r="987" spans="1:6" x14ac:dyDescent="0.25">
      <c r="A987" s="22">
        <f t="shared" si="32"/>
        <v>2022</v>
      </c>
      <c r="B987" s="22">
        <f t="shared" si="33"/>
        <v>1</v>
      </c>
      <c r="C987" s="22" t="str">
        <f>VLOOKUP(B987,'Base_nde vendas'!A:C,3,0)</f>
        <v>Janeiro</v>
      </c>
      <c r="D987" s="23">
        <v>44562</v>
      </c>
      <c r="E987" s="22" t="s">
        <v>11</v>
      </c>
      <c r="F987" s="39" t="s">
        <v>13</v>
      </c>
    </row>
    <row r="988" spans="1:6" x14ac:dyDescent="0.25">
      <c r="A988" s="22">
        <f t="shared" si="32"/>
        <v>2022</v>
      </c>
      <c r="B988" s="22">
        <f t="shared" si="33"/>
        <v>2</v>
      </c>
      <c r="C988" s="22" t="str">
        <f>VLOOKUP(B988,'Base_nde vendas'!A:C,3,0)</f>
        <v>Fevereiro</v>
      </c>
      <c r="D988" s="23">
        <v>44593</v>
      </c>
      <c r="E988" s="22" t="s">
        <v>11</v>
      </c>
      <c r="F988" s="39" t="s">
        <v>13</v>
      </c>
    </row>
    <row r="989" spans="1:6" x14ac:dyDescent="0.25">
      <c r="A989" s="22">
        <f t="shared" si="32"/>
        <v>2022</v>
      </c>
      <c r="B989" s="22">
        <f t="shared" si="33"/>
        <v>3</v>
      </c>
      <c r="C989" s="22" t="str">
        <f>VLOOKUP(B989,'Base_nde vendas'!A:C,3,0)</f>
        <v>Março</v>
      </c>
      <c r="D989" s="23">
        <v>44621</v>
      </c>
      <c r="E989" s="22" t="s">
        <v>11</v>
      </c>
      <c r="F989" s="39" t="s">
        <v>13</v>
      </c>
    </row>
    <row r="990" spans="1:6" x14ac:dyDescent="0.25">
      <c r="A990" s="22">
        <f t="shared" si="32"/>
        <v>2022</v>
      </c>
      <c r="B990" s="22">
        <f t="shared" si="33"/>
        <v>4</v>
      </c>
      <c r="C990" s="22" t="str">
        <f>VLOOKUP(B990,'Base_nde vendas'!A:C,3,0)</f>
        <v>Abril</v>
      </c>
      <c r="D990" s="23">
        <v>44652</v>
      </c>
      <c r="E990" s="22" t="s">
        <v>11</v>
      </c>
      <c r="F990" s="39" t="s">
        <v>13</v>
      </c>
    </row>
    <row r="991" spans="1:6" x14ac:dyDescent="0.25">
      <c r="A991" s="22">
        <f t="shared" si="32"/>
        <v>2022</v>
      </c>
      <c r="B991" s="22">
        <f t="shared" si="33"/>
        <v>5</v>
      </c>
      <c r="C991" s="22" t="str">
        <f>VLOOKUP(B991,'Base_nde vendas'!A:C,3,0)</f>
        <v>Maio</v>
      </c>
      <c r="D991" s="23">
        <v>44682</v>
      </c>
      <c r="E991" s="22" t="s">
        <v>11</v>
      </c>
      <c r="F991" s="39" t="s">
        <v>13</v>
      </c>
    </row>
    <row r="992" spans="1:6" x14ac:dyDescent="0.25">
      <c r="A992" s="22">
        <f t="shared" si="32"/>
        <v>2022</v>
      </c>
      <c r="B992" s="22">
        <f t="shared" si="33"/>
        <v>6</v>
      </c>
      <c r="C992" s="22" t="str">
        <f>VLOOKUP(B992,'Base_nde vendas'!A:C,3,0)</f>
        <v>Junho</v>
      </c>
      <c r="D992" s="23">
        <v>44713</v>
      </c>
      <c r="E992" s="22" t="s">
        <v>11</v>
      </c>
      <c r="F992" s="39" t="s">
        <v>13</v>
      </c>
    </row>
    <row r="993" spans="1:6" x14ac:dyDescent="0.25">
      <c r="A993" s="22">
        <f t="shared" si="32"/>
        <v>2022</v>
      </c>
      <c r="B993" s="22">
        <f t="shared" si="33"/>
        <v>7</v>
      </c>
      <c r="C993" s="22" t="str">
        <f>VLOOKUP(B993,'Base_nde vendas'!A:C,3,0)</f>
        <v>Julho</v>
      </c>
      <c r="D993" s="23">
        <v>44743</v>
      </c>
      <c r="E993" s="22" t="s">
        <v>11</v>
      </c>
      <c r="F993" s="39" t="s">
        <v>13</v>
      </c>
    </row>
    <row r="994" spans="1:6" x14ac:dyDescent="0.25">
      <c r="A994" s="22">
        <f t="shared" si="32"/>
        <v>2022</v>
      </c>
      <c r="B994" s="22">
        <f t="shared" si="33"/>
        <v>8</v>
      </c>
      <c r="C994" s="22" t="str">
        <f>VLOOKUP(B994,'Base_nde vendas'!A:C,3,0)</f>
        <v>Agosto</v>
      </c>
      <c r="D994" s="23">
        <v>44774</v>
      </c>
      <c r="E994" s="22" t="s">
        <v>11</v>
      </c>
      <c r="F994" s="39" t="s">
        <v>13</v>
      </c>
    </row>
    <row r="995" spans="1:6" x14ac:dyDescent="0.25">
      <c r="A995" s="22">
        <f t="shared" si="32"/>
        <v>2022</v>
      </c>
      <c r="B995" s="22">
        <f t="shared" si="33"/>
        <v>9</v>
      </c>
      <c r="C995" s="22" t="str">
        <f>VLOOKUP(B995,'Base_nde vendas'!A:C,3,0)</f>
        <v>Setembro</v>
      </c>
      <c r="D995" s="23">
        <v>44805</v>
      </c>
      <c r="E995" s="22" t="s">
        <v>11</v>
      </c>
      <c r="F995" s="39" t="s">
        <v>13</v>
      </c>
    </row>
    <row r="996" spans="1:6" x14ac:dyDescent="0.25">
      <c r="A996" s="22">
        <f t="shared" si="32"/>
        <v>2022</v>
      </c>
      <c r="B996" s="22">
        <f t="shared" si="33"/>
        <v>10</v>
      </c>
      <c r="C996" s="22" t="str">
        <f>VLOOKUP(B996,'Base_nde vendas'!A:C,3,0)</f>
        <v>Outubro</v>
      </c>
      <c r="D996" s="23">
        <v>44835</v>
      </c>
      <c r="E996" s="22" t="s">
        <v>11</v>
      </c>
      <c r="F996" s="39" t="s">
        <v>13</v>
      </c>
    </row>
    <row r="997" spans="1:6" x14ac:dyDescent="0.25">
      <c r="A997" s="22">
        <f t="shared" si="32"/>
        <v>2022</v>
      </c>
      <c r="B997" s="22">
        <f t="shared" si="33"/>
        <v>11</v>
      </c>
      <c r="C997" s="22" t="str">
        <f>VLOOKUP(B997,'Base_nde vendas'!A:C,3,0)</f>
        <v>Novembro</v>
      </c>
      <c r="D997" s="23">
        <v>44866</v>
      </c>
      <c r="E997" s="22" t="s">
        <v>11</v>
      </c>
      <c r="F997" s="39" t="s">
        <v>13</v>
      </c>
    </row>
    <row r="998" spans="1:6" x14ac:dyDescent="0.25">
      <c r="A998" s="22">
        <f t="shared" si="32"/>
        <v>2022</v>
      </c>
      <c r="B998" s="22">
        <f t="shared" si="33"/>
        <v>12</v>
      </c>
      <c r="C998" s="22" t="str">
        <f>VLOOKUP(B998,'Base_nde vendas'!A:C,3,0)</f>
        <v>Dezembro</v>
      </c>
      <c r="D998" s="23">
        <v>44896</v>
      </c>
      <c r="E998" s="22" t="s">
        <v>11</v>
      </c>
      <c r="F998" s="39" t="s">
        <v>13</v>
      </c>
    </row>
    <row r="999" spans="1:6" x14ac:dyDescent="0.25">
      <c r="A999" s="22">
        <f t="shared" si="32"/>
        <v>2023</v>
      </c>
      <c r="B999" s="22">
        <f t="shared" si="33"/>
        <v>1</v>
      </c>
      <c r="C999" s="22" t="str">
        <f>VLOOKUP(B999,'Base_nde vendas'!A:C,3,0)</f>
        <v>Janeiro</v>
      </c>
      <c r="D999" s="23">
        <v>44927</v>
      </c>
      <c r="E999" s="22" t="s">
        <v>11</v>
      </c>
      <c r="F999" s="39" t="s">
        <v>13</v>
      </c>
    </row>
    <row r="1000" spans="1:6" x14ac:dyDescent="0.25">
      <c r="A1000" s="22">
        <f t="shared" si="32"/>
        <v>2023</v>
      </c>
      <c r="B1000" s="22">
        <f t="shared" si="33"/>
        <v>2</v>
      </c>
      <c r="C1000" s="22" t="str">
        <f>VLOOKUP(B1000,'Base_nde vendas'!A:C,3,0)</f>
        <v>Fevereiro</v>
      </c>
      <c r="D1000" s="23">
        <v>44958</v>
      </c>
      <c r="E1000" s="22" t="s">
        <v>11</v>
      </c>
      <c r="F1000" s="39" t="s">
        <v>13</v>
      </c>
    </row>
    <row r="1001" spans="1:6" x14ac:dyDescent="0.25">
      <c r="A1001" s="22">
        <f t="shared" si="32"/>
        <v>2023</v>
      </c>
      <c r="B1001" s="22">
        <f t="shared" si="33"/>
        <v>3</v>
      </c>
      <c r="C1001" s="22" t="str">
        <f>VLOOKUP(B1001,'Base_nde vendas'!A:C,3,0)</f>
        <v>Março</v>
      </c>
      <c r="D1001" s="23">
        <v>44986</v>
      </c>
      <c r="E1001" s="22" t="s">
        <v>11</v>
      </c>
      <c r="F1001" s="39" t="s">
        <v>13</v>
      </c>
    </row>
    <row r="1002" spans="1:6" x14ac:dyDescent="0.25">
      <c r="A1002" s="22">
        <f t="shared" si="32"/>
        <v>2023</v>
      </c>
      <c r="B1002" s="22">
        <f t="shared" si="33"/>
        <v>4</v>
      </c>
      <c r="C1002" s="22" t="str">
        <f>VLOOKUP(B1002,'Base_nde vendas'!A:C,3,0)</f>
        <v>Abril</v>
      </c>
      <c r="D1002" s="23">
        <v>45017</v>
      </c>
      <c r="E1002" s="22" t="s">
        <v>11</v>
      </c>
      <c r="F1002" s="39" t="s">
        <v>13</v>
      </c>
    </row>
    <row r="1003" spans="1:6" x14ac:dyDescent="0.25">
      <c r="A1003" s="22">
        <f t="shared" si="32"/>
        <v>2023</v>
      </c>
      <c r="B1003" s="22">
        <f t="shared" si="33"/>
        <v>5</v>
      </c>
      <c r="C1003" s="22" t="str">
        <f>VLOOKUP(B1003,'Base_nde vendas'!A:C,3,0)</f>
        <v>Maio</v>
      </c>
      <c r="D1003" s="23">
        <v>45047</v>
      </c>
      <c r="E1003" s="22" t="s">
        <v>11</v>
      </c>
      <c r="F1003" s="39" t="s">
        <v>13</v>
      </c>
    </row>
    <row r="1004" spans="1:6" x14ac:dyDescent="0.25">
      <c r="A1004" s="22">
        <f t="shared" si="32"/>
        <v>2023</v>
      </c>
      <c r="B1004" s="22">
        <f t="shared" si="33"/>
        <v>6</v>
      </c>
      <c r="C1004" s="22" t="str">
        <f>VLOOKUP(B1004,'Base_nde vendas'!A:C,3,0)</f>
        <v>Junho</v>
      </c>
      <c r="D1004" s="23">
        <v>45078</v>
      </c>
      <c r="E1004" s="22" t="s">
        <v>11</v>
      </c>
      <c r="F1004" s="39" t="s">
        <v>13</v>
      </c>
    </row>
    <row r="1005" spans="1:6" x14ac:dyDescent="0.25">
      <c r="A1005" s="22">
        <f t="shared" si="32"/>
        <v>2023</v>
      </c>
      <c r="B1005" s="22">
        <f t="shared" si="33"/>
        <v>7</v>
      </c>
      <c r="C1005" s="22" t="str">
        <f>VLOOKUP(B1005,'Base_nde vendas'!A:C,3,0)</f>
        <v>Julho</v>
      </c>
      <c r="D1005" s="23">
        <v>45108</v>
      </c>
      <c r="E1005" s="22" t="s">
        <v>11</v>
      </c>
      <c r="F1005" s="39" t="s">
        <v>13</v>
      </c>
    </row>
    <row r="1006" spans="1:6" x14ac:dyDescent="0.25">
      <c r="A1006" s="22">
        <f t="shared" si="32"/>
        <v>2023</v>
      </c>
      <c r="B1006" s="22">
        <f t="shared" si="33"/>
        <v>8</v>
      </c>
      <c r="C1006" s="22" t="str">
        <f>VLOOKUP(B1006,'Base_nde vendas'!A:C,3,0)</f>
        <v>Agosto</v>
      </c>
      <c r="D1006" s="23">
        <v>45139</v>
      </c>
      <c r="E1006" s="22" t="s">
        <v>11</v>
      </c>
      <c r="F1006" s="39" t="s">
        <v>13</v>
      </c>
    </row>
    <row r="1007" spans="1:6" x14ac:dyDescent="0.25">
      <c r="A1007" s="22">
        <f t="shared" si="32"/>
        <v>2023</v>
      </c>
      <c r="B1007" s="22">
        <f t="shared" si="33"/>
        <v>9</v>
      </c>
      <c r="C1007" s="22" t="str">
        <f>VLOOKUP(B1007,'Base_nde vendas'!A:C,3,0)</f>
        <v>Setembro</v>
      </c>
      <c r="D1007" s="23">
        <v>45170</v>
      </c>
      <c r="E1007" s="22" t="s">
        <v>11</v>
      </c>
      <c r="F1007" s="39" t="s">
        <v>13</v>
      </c>
    </row>
    <row r="1008" spans="1:6" x14ac:dyDescent="0.25">
      <c r="A1008" s="22">
        <f t="shared" si="32"/>
        <v>2023</v>
      </c>
      <c r="B1008" s="22">
        <f t="shared" si="33"/>
        <v>10</v>
      </c>
      <c r="C1008" s="22" t="str">
        <f>VLOOKUP(B1008,'Base_nde vendas'!A:C,3,0)</f>
        <v>Outubro</v>
      </c>
      <c r="D1008" s="23">
        <v>45200</v>
      </c>
      <c r="E1008" s="22" t="s">
        <v>11</v>
      </c>
      <c r="F1008" s="39" t="s">
        <v>13</v>
      </c>
    </row>
    <row r="1009" spans="1:6" x14ac:dyDescent="0.25">
      <c r="A1009" s="22">
        <f t="shared" si="32"/>
        <v>2023</v>
      </c>
      <c r="B1009" s="22">
        <f t="shared" si="33"/>
        <v>11</v>
      </c>
      <c r="C1009" s="22" t="str">
        <f>VLOOKUP(B1009,'Base_nde vendas'!A:C,3,0)</f>
        <v>Novembro</v>
      </c>
      <c r="D1009" s="23">
        <v>45231</v>
      </c>
      <c r="E1009" s="22" t="s">
        <v>11</v>
      </c>
      <c r="F1009" s="39" t="s">
        <v>13</v>
      </c>
    </row>
    <row r="1010" spans="1:6" x14ac:dyDescent="0.25">
      <c r="A1010" s="22">
        <f t="shared" si="32"/>
        <v>2023</v>
      </c>
      <c r="B1010" s="22">
        <f t="shared" si="33"/>
        <v>12</v>
      </c>
      <c r="C1010" s="22" t="str">
        <f>VLOOKUP(B1010,'Base_nde vendas'!A:C,3,0)</f>
        <v>Dezembro</v>
      </c>
      <c r="D1010" s="23">
        <v>45261</v>
      </c>
      <c r="E1010" s="22" t="s">
        <v>11</v>
      </c>
      <c r="F1010" s="39" t="s">
        <v>13</v>
      </c>
    </row>
    <row r="1011" spans="1:6" x14ac:dyDescent="0.25">
      <c r="A1011" s="22">
        <f t="shared" si="32"/>
        <v>2024</v>
      </c>
      <c r="B1011" s="22">
        <f t="shared" si="33"/>
        <v>1</v>
      </c>
      <c r="C1011" s="22" t="str">
        <f>VLOOKUP(B1011,'Base_nde vendas'!A:C,3,0)</f>
        <v>Janeiro</v>
      </c>
      <c r="D1011" s="23">
        <v>45292</v>
      </c>
      <c r="E1011" s="22" t="s">
        <v>11</v>
      </c>
      <c r="F1011" s="39" t="s">
        <v>13</v>
      </c>
    </row>
    <row r="1012" spans="1:6" x14ac:dyDescent="0.25">
      <c r="A1012" s="22">
        <f t="shared" si="32"/>
        <v>2024</v>
      </c>
      <c r="B1012" s="22">
        <f t="shared" si="33"/>
        <v>2</v>
      </c>
      <c r="C1012" s="22" t="str">
        <f>VLOOKUP(B1012,'Base_nde vendas'!A:C,3,0)</f>
        <v>Fevereiro</v>
      </c>
      <c r="D1012" s="23">
        <v>45323</v>
      </c>
      <c r="E1012" s="22" t="s">
        <v>11</v>
      </c>
      <c r="F1012" s="39" t="s">
        <v>13</v>
      </c>
    </row>
    <row r="1013" spans="1:6" x14ac:dyDescent="0.25">
      <c r="A1013" s="22">
        <f t="shared" si="32"/>
        <v>2024</v>
      </c>
      <c r="B1013" s="22">
        <f t="shared" si="33"/>
        <v>3</v>
      </c>
      <c r="C1013" s="22" t="str">
        <f>VLOOKUP(B1013,'Base_nde vendas'!A:C,3,0)</f>
        <v>Março</v>
      </c>
      <c r="D1013" s="23">
        <v>45352</v>
      </c>
      <c r="E1013" s="22" t="s">
        <v>11</v>
      </c>
      <c r="F1013" s="39" t="s">
        <v>13</v>
      </c>
    </row>
    <row r="1014" spans="1:6" x14ac:dyDescent="0.25">
      <c r="A1014" s="22">
        <f t="shared" si="32"/>
        <v>2024</v>
      </c>
      <c r="B1014" s="22">
        <f t="shared" si="33"/>
        <v>4</v>
      </c>
      <c r="C1014" s="22" t="str">
        <f>VLOOKUP(B1014,'Base_nde vendas'!A:C,3,0)</f>
        <v>Abril</v>
      </c>
      <c r="D1014" s="23">
        <v>45383</v>
      </c>
      <c r="E1014" s="22" t="s">
        <v>11</v>
      </c>
      <c r="F1014" s="39" t="s">
        <v>13</v>
      </c>
    </row>
    <row r="1015" spans="1:6" x14ac:dyDescent="0.25">
      <c r="A1015" s="22">
        <f t="shared" si="32"/>
        <v>2024</v>
      </c>
      <c r="B1015" s="22">
        <f t="shared" si="33"/>
        <v>5</v>
      </c>
      <c r="C1015" s="22" t="str">
        <f>VLOOKUP(B1015,'Base_nde vendas'!A:C,3,0)</f>
        <v>Maio</v>
      </c>
      <c r="D1015" s="23">
        <v>45413</v>
      </c>
      <c r="E1015" s="22" t="s">
        <v>11</v>
      </c>
      <c r="F1015" s="39" t="s">
        <v>13</v>
      </c>
    </row>
    <row r="1016" spans="1:6" x14ac:dyDescent="0.25">
      <c r="A1016" s="22">
        <f t="shared" si="32"/>
        <v>2024</v>
      </c>
      <c r="B1016" s="22">
        <f t="shared" si="33"/>
        <v>6</v>
      </c>
      <c r="C1016" s="22" t="str">
        <f>VLOOKUP(B1016,'Base_nde vendas'!A:C,3,0)</f>
        <v>Junho</v>
      </c>
      <c r="D1016" s="23">
        <v>45444</v>
      </c>
      <c r="E1016" s="22" t="s">
        <v>11</v>
      </c>
      <c r="F1016" s="39" t="s">
        <v>13</v>
      </c>
    </row>
    <row r="1017" spans="1:6" x14ac:dyDescent="0.25">
      <c r="A1017" s="22">
        <f t="shared" si="32"/>
        <v>2024</v>
      </c>
      <c r="B1017" s="22">
        <f t="shared" si="33"/>
        <v>7</v>
      </c>
      <c r="C1017" s="22" t="str">
        <f>VLOOKUP(B1017,'Base_nde vendas'!A:C,3,0)</f>
        <v>Julho</v>
      </c>
      <c r="D1017" s="23">
        <v>45474</v>
      </c>
      <c r="E1017" s="22" t="s">
        <v>11</v>
      </c>
      <c r="F1017" s="39" t="s">
        <v>13</v>
      </c>
    </row>
    <row r="1018" spans="1:6" x14ac:dyDescent="0.25">
      <c r="A1018" s="22">
        <f t="shared" si="32"/>
        <v>2024</v>
      </c>
      <c r="B1018" s="22">
        <f t="shared" si="33"/>
        <v>8</v>
      </c>
      <c r="C1018" s="22" t="str">
        <f>VLOOKUP(B1018,'Base_nde vendas'!A:C,3,0)</f>
        <v>Agosto</v>
      </c>
      <c r="D1018" s="23">
        <v>45505</v>
      </c>
      <c r="E1018" s="22" t="s">
        <v>11</v>
      </c>
      <c r="F1018" s="39" t="s">
        <v>13</v>
      </c>
    </row>
    <row r="1019" spans="1:6" x14ac:dyDescent="0.25">
      <c r="A1019" s="22">
        <f t="shared" si="32"/>
        <v>2024</v>
      </c>
      <c r="B1019" s="22">
        <f t="shared" si="33"/>
        <v>9</v>
      </c>
      <c r="C1019" s="22" t="str">
        <f>VLOOKUP(B1019,'Base_nde vendas'!A:C,3,0)</f>
        <v>Setembro</v>
      </c>
      <c r="D1019" s="23">
        <v>45536</v>
      </c>
      <c r="E1019" s="22" t="s">
        <v>11</v>
      </c>
      <c r="F1019" s="39" t="s">
        <v>13</v>
      </c>
    </row>
    <row r="1020" spans="1:6" x14ac:dyDescent="0.25">
      <c r="A1020" s="22">
        <f t="shared" si="32"/>
        <v>2024</v>
      </c>
      <c r="B1020" s="22">
        <f t="shared" si="33"/>
        <v>10</v>
      </c>
      <c r="C1020" s="22" t="str">
        <f>VLOOKUP(B1020,'Base_nde vendas'!A:C,3,0)</f>
        <v>Outubro</v>
      </c>
      <c r="D1020" s="23">
        <v>45566</v>
      </c>
      <c r="E1020" s="22" t="s">
        <v>11</v>
      </c>
      <c r="F1020" s="39" t="s">
        <v>13</v>
      </c>
    </row>
    <row r="1021" spans="1:6" x14ac:dyDescent="0.25">
      <c r="A1021" s="22">
        <f t="shared" si="32"/>
        <v>2024</v>
      </c>
      <c r="B1021" s="22">
        <f t="shared" si="33"/>
        <v>11</v>
      </c>
      <c r="C1021" s="22" t="str">
        <f>VLOOKUP(B1021,'Base_nde vendas'!A:C,3,0)</f>
        <v>Novembro</v>
      </c>
      <c r="D1021" s="23">
        <v>45597</v>
      </c>
      <c r="E1021" s="22" t="s">
        <v>11</v>
      </c>
      <c r="F1021" s="39" t="s">
        <v>13</v>
      </c>
    </row>
    <row r="1022" spans="1:6" x14ac:dyDescent="0.25">
      <c r="A1022" s="22">
        <f t="shared" si="32"/>
        <v>2024</v>
      </c>
      <c r="B1022" s="22">
        <f t="shared" si="33"/>
        <v>12</v>
      </c>
      <c r="C1022" s="22" t="str">
        <f>VLOOKUP(B1022,'Base_nde vendas'!A:C,3,0)</f>
        <v>Dezembro</v>
      </c>
      <c r="D1022" s="23">
        <v>45627</v>
      </c>
      <c r="E1022" s="22" t="s">
        <v>11</v>
      </c>
      <c r="F1022" s="39" t="s">
        <v>13</v>
      </c>
    </row>
    <row r="1023" spans="1:6" x14ac:dyDescent="0.25">
      <c r="A1023" s="22">
        <f t="shared" si="32"/>
        <v>2025</v>
      </c>
      <c r="B1023" s="22">
        <f t="shared" si="33"/>
        <v>1</v>
      </c>
      <c r="C1023" s="22" t="str">
        <f>VLOOKUP(B1023,'Base_nde vendas'!A:C,3,0)</f>
        <v>Janeiro</v>
      </c>
      <c r="D1023" s="23">
        <v>45658</v>
      </c>
      <c r="E1023" s="22" t="s">
        <v>11</v>
      </c>
      <c r="F1023" s="39" t="s">
        <v>13</v>
      </c>
    </row>
    <row r="1024" spans="1:6" x14ac:dyDescent="0.25">
      <c r="A1024" s="22">
        <f t="shared" si="32"/>
        <v>2025</v>
      </c>
      <c r="B1024" s="22">
        <f t="shared" si="33"/>
        <v>2</v>
      </c>
      <c r="C1024" s="22" t="str">
        <f>VLOOKUP(B1024,'Base_nde vendas'!A:C,3,0)</f>
        <v>Fevereiro</v>
      </c>
      <c r="D1024" s="23">
        <v>45689</v>
      </c>
      <c r="E1024" s="22" t="s">
        <v>11</v>
      </c>
      <c r="F1024" s="39" t="s">
        <v>13</v>
      </c>
    </row>
    <row r="1025" spans="1:6" x14ac:dyDescent="0.25">
      <c r="A1025" s="22">
        <f t="shared" si="32"/>
        <v>2025</v>
      </c>
      <c r="B1025" s="22">
        <f t="shared" si="33"/>
        <v>3</v>
      </c>
      <c r="C1025" s="22" t="str">
        <f>VLOOKUP(B1025,'Base_nde vendas'!A:C,3,0)</f>
        <v>Março</v>
      </c>
      <c r="D1025" s="23">
        <v>45717</v>
      </c>
      <c r="E1025" s="22" t="s">
        <v>11</v>
      </c>
      <c r="F1025" s="39" t="s">
        <v>13</v>
      </c>
    </row>
    <row r="1026" spans="1:6" x14ac:dyDescent="0.25">
      <c r="A1026" s="22">
        <f t="shared" si="32"/>
        <v>2025</v>
      </c>
      <c r="B1026" s="22">
        <f t="shared" si="33"/>
        <v>4</v>
      </c>
      <c r="C1026" s="22" t="str">
        <f>VLOOKUP(B1026,'Base_nde vendas'!A:C,3,0)</f>
        <v>Abril</v>
      </c>
      <c r="D1026" s="23">
        <v>45748</v>
      </c>
      <c r="E1026" s="22" t="s">
        <v>11</v>
      </c>
      <c r="F1026" s="39">
        <v>0</v>
      </c>
    </row>
    <row r="1027" spans="1:6" x14ac:dyDescent="0.25">
      <c r="A1027" s="22">
        <f t="shared" si="32"/>
        <v>2025</v>
      </c>
      <c r="B1027" s="22">
        <f t="shared" si="33"/>
        <v>5</v>
      </c>
      <c r="C1027" s="22" t="str">
        <f>VLOOKUP(B1027,'Base_nde vendas'!A:C,3,0)</f>
        <v>Maio</v>
      </c>
      <c r="D1027" s="23">
        <v>45778</v>
      </c>
      <c r="E1027" s="22" t="s">
        <v>11</v>
      </c>
      <c r="F1027" s="39">
        <v>0</v>
      </c>
    </row>
    <row r="1028" spans="1:6" x14ac:dyDescent="0.25">
      <c r="A1028" s="22">
        <f t="shared" si="32"/>
        <v>2025</v>
      </c>
      <c r="B1028" s="22">
        <f t="shared" si="33"/>
        <v>6</v>
      </c>
      <c r="C1028" s="22" t="str">
        <f>VLOOKUP(B1028,'Base_nde vendas'!A:C,3,0)</f>
        <v>Junho</v>
      </c>
      <c r="D1028" s="23">
        <v>45809</v>
      </c>
      <c r="E1028" s="22" t="s">
        <v>11</v>
      </c>
      <c r="F1028" s="39">
        <v>0</v>
      </c>
    </row>
    <row r="1029" spans="1:6" x14ac:dyDescent="0.25">
      <c r="A1029" s="22">
        <f t="shared" si="32"/>
        <v>2025</v>
      </c>
      <c r="B1029" s="22">
        <f t="shared" si="33"/>
        <v>7</v>
      </c>
      <c r="C1029" s="22" t="str">
        <f>VLOOKUP(B1029,'Base_nde vendas'!A:C,3,0)</f>
        <v>Julho</v>
      </c>
      <c r="D1029" s="23">
        <v>45839</v>
      </c>
      <c r="E1029" s="22" t="s">
        <v>11</v>
      </c>
      <c r="F1029" s="39">
        <v>0</v>
      </c>
    </row>
    <row r="1030" spans="1:6" x14ac:dyDescent="0.25">
      <c r="A1030" s="22">
        <f t="shared" si="32"/>
        <v>2025</v>
      </c>
      <c r="B1030" s="22">
        <f t="shared" si="33"/>
        <v>8</v>
      </c>
      <c r="C1030" s="22" t="str">
        <f>VLOOKUP(B1030,'Base_nde vendas'!A:C,3,0)</f>
        <v>Agosto</v>
      </c>
      <c r="D1030" s="23">
        <v>45870</v>
      </c>
      <c r="E1030" s="22" t="s">
        <v>11</v>
      </c>
      <c r="F1030" s="39">
        <v>0</v>
      </c>
    </row>
    <row r="1031" spans="1:6" x14ac:dyDescent="0.25">
      <c r="A1031" s="22">
        <f t="shared" si="32"/>
        <v>2025</v>
      </c>
      <c r="B1031" s="22">
        <f t="shared" si="33"/>
        <v>9</v>
      </c>
      <c r="C1031" s="22" t="str">
        <f>VLOOKUP(B1031,'Base_nde vendas'!A:C,3,0)</f>
        <v>Setembro</v>
      </c>
      <c r="D1031" s="23">
        <v>45901</v>
      </c>
      <c r="E1031" s="22" t="s">
        <v>11</v>
      </c>
      <c r="F1031" s="39">
        <v>0</v>
      </c>
    </row>
    <row r="1032" spans="1:6" x14ac:dyDescent="0.25">
      <c r="A1032" s="22">
        <f>YEAR(D1032)</f>
        <v>2025</v>
      </c>
      <c r="B1032" s="22">
        <f>MONTH(D1032)</f>
        <v>10</v>
      </c>
      <c r="C1032" s="22" t="str">
        <f>VLOOKUP(B1032,'Base_nde vendas'!A:C,3,0)</f>
        <v>Outubro</v>
      </c>
      <c r="D1032" s="23">
        <v>45931</v>
      </c>
      <c r="E1032" s="22" t="s">
        <v>11</v>
      </c>
      <c r="F1032" s="39">
        <v>0</v>
      </c>
    </row>
    <row r="1033" spans="1:6" x14ac:dyDescent="0.25">
      <c r="A1033" s="22">
        <f>YEAR(D1033)</f>
        <v>2025</v>
      </c>
      <c r="B1033" s="22">
        <f>MONTH(D1033)</f>
        <v>11</v>
      </c>
      <c r="C1033" s="22" t="str">
        <f>VLOOKUP(B1033,'Base_nde vendas'!A:C,3,0)</f>
        <v>Novembro</v>
      </c>
      <c r="D1033" s="23">
        <v>45962</v>
      </c>
      <c r="E1033" s="22" t="s">
        <v>11</v>
      </c>
      <c r="F1033" s="39">
        <v>0</v>
      </c>
    </row>
    <row r="1034" spans="1:6" x14ac:dyDescent="0.25">
      <c r="A1034" s="22">
        <f>YEAR(D1034)</f>
        <v>2025</v>
      </c>
      <c r="B1034" s="22">
        <f>MONTH(D1034)</f>
        <v>12</v>
      </c>
      <c r="C1034" s="22" t="str">
        <f>VLOOKUP(B1034,'Base_nde vendas'!A:C,3,0)</f>
        <v>Dezembro</v>
      </c>
      <c r="D1034" s="23">
        <v>45992</v>
      </c>
      <c r="E1034" s="22" t="s">
        <v>11</v>
      </c>
      <c r="F1034" s="39">
        <v>0</v>
      </c>
    </row>
    <row r="1035" spans="1:6" x14ac:dyDescent="0.25">
      <c r="A1035" s="22">
        <f>YEAR(D1035)</f>
        <v>1983</v>
      </c>
      <c r="B1035" s="22">
        <f>MONTH(D1035)</f>
        <v>1</v>
      </c>
      <c r="C1035" s="22" t="str">
        <f>VLOOKUP(B1035,'Base_nde vendas'!A:C,3,0)</f>
        <v>Janeiro</v>
      </c>
      <c r="D1035" s="23">
        <v>30317</v>
      </c>
      <c r="E1035" s="22" t="s">
        <v>43</v>
      </c>
      <c r="F1035" s="48">
        <v>122168</v>
      </c>
    </row>
    <row r="1036" spans="1:6" x14ac:dyDescent="0.25">
      <c r="A1036" s="22">
        <f t="shared" ref="A1036:A1099" si="34">YEAR(D1036)</f>
        <v>1983</v>
      </c>
      <c r="B1036" s="22">
        <f t="shared" ref="B1036:B1099" si="35">MONTH(D1036)</f>
        <v>2</v>
      </c>
      <c r="C1036" s="22" t="str">
        <f>VLOOKUP(B1036,'Base_nde vendas'!A:C,3,0)</f>
        <v>Fevereiro</v>
      </c>
      <c r="D1036" s="23">
        <v>30348</v>
      </c>
      <c r="E1036" s="22" t="s">
        <v>43</v>
      </c>
      <c r="F1036" s="48">
        <v>121449</v>
      </c>
    </row>
    <row r="1037" spans="1:6" x14ac:dyDescent="0.25">
      <c r="A1037" s="22">
        <f t="shared" si="34"/>
        <v>1983</v>
      </c>
      <c r="B1037" s="22">
        <f t="shared" si="35"/>
        <v>3</v>
      </c>
      <c r="C1037" s="22" t="str">
        <f>VLOOKUP(B1037,'Base_nde vendas'!A:C,3,0)</f>
        <v>Março</v>
      </c>
      <c r="D1037" s="23">
        <v>30376</v>
      </c>
      <c r="E1037" s="22" t="s">
        <v>43</v>
      </c>
      <c r="F1037" s="48">
        <v>121788</v>
      </c>
    </row>
    <row r="1038" spans="1:6" x14ac:dyDescent="0.25">
      <c r="A1038" s="22">
        <f t="shared" si="34"/>
        <v>1983</v>
      </c>
      <c r="B1038" s="22">
        <f t="shared" si="35"/>
        <v>4</v>
      </c>
      <c r="C1038" s="22" t="str">
        <f>VLOOKUP(B1038,'Base_nde vendas'!A:C,3,0)</f>
        <v>Abril</v>
      </c>
      <c r="D1038" s="23">
        <v>30407</v>
      </c>
      <c r="E1038" s="22" t="s">
        <v>43</v>
      </c>
      <c r="F1038" s="48">
        <v>122204</v>
      </c>
    </row>
    <row r="1039" spans="1:6" x14ac:dyDescent="0.25">
      <c r="A1039" s="22">
        <f t="shared" si="34"/>
        <v>1983</v>
      </c>
      <c r="B1039" s="22">
        <f t="shared" si="35"/>
        <v>5</v>
      </c>
      <c r="C1039" s="22" t="str">
        <f>VLOOKUP(B1039,'Base_nde vendas'!A:C,3,0)</f>
        <v>Maio</v>
      </c>
      <c r="D1039" s="23">
        <v>30437</v>
      </c>
      <c r="E1039" s="22" t="s">
        <v>43</v>
      </c>
      <c r="F1039" s="48">
        <v>121946</v>
      </c>
    </row>
    <row r="1040" spans="1:6" x14ac:dyDescent="0.25">
      <c r="A1040" s="22">
        <f t="shared" si="34"/>
        <v>1983</v>
      </c>
      <c r="B1040" s="22">
        <f t="shared" si="35"/>
        <v>6</v>
      </c>
      <c r="C1040" s="22" t="str">
        <f>VLOOKUP(B1040,'Base_nde vendas'!A:C,3,0)</f>
        <v>Junho</v>
      </c>
      <c r="D1040" s="23">
        <v>30468</v>
      </c>
      <c r="E1040" s="22" t="s">
        <v>43</v>
      </c>
      <c r="F1040" s="48">
        <v>122100</v>
      </c>
    </row>
    <row r="1041" spans="1:6" x14ac:dyDescent="0.25">
      <c r="A1041" s="22">
        <f t="shared" si="34"/>
        <v>1983</v>
      </c>
      <c r="B1041" s="22">
        <f t="shared" si="35"/>
        <v>7</v>
      </c>
      <c r="C1041" s="22" t="str">
        <f>VLOOKUP(B1041,'Base_nde vendas'!A:C,3,0)</f>
        <v>Julho</v>
      </c>
      <c r="D1041" s="23">
        <v>30498</v>
      </c>
      <c r="E1041" s="22" t="s">
        <v>43</v>
      </c>
      <c r="F1041" s="48">
        <v>122463</v>
      </c>
    </row>
    <row r="1042" spans="1:6" x14ac:dyDescent="0.25">
      <c r="A1042" s="22">
        <f t="shared" si="34"/>
        <v>1983</v>
      </c>
      <c r="B1042" s="22">
        <f t="shared" si="35"/>
        <v>8</v>
      </c>
      <c r="C1042" s="22" t="str">
        <f>VLOOKUP(B1042,'Base_nde vendas'!A:C,3,0)</f>
        <v>Agosto</v>
      </c>
      <c r="D1042" s="23">
        <v>30529</v>
      </c>
      <c r="E1042" s="22" t="s">
        <v>43</v>
      </c>
      <c r="F1042" s="48">
        <v>120656</v>
      </c>
    </row>
    <row r="1043" spans="1:6" x14ac:dyDescent="0.25">
      <c r="A1043" s="22">
        <f t="shared" si="34"/>
        <v>1983</v>
      </c>
      <c r="B1043" s="22">
        <f t="shared" si="35"/>
        <v>9</v>
      </c>
      <c r="C1043" s="22" t="str">
        <f>VLOOKUP(B1043,'Base_nde vendas'!A:C,3,0)</f>
        <v>Setembro</v>
      </c>
      <c r="D1043" s="23">
        <v>30560</v>
      </c>
      <c r="E1043" s="22" t="s">
        <v>43</v>
      </c>
      <c r="F1043" s="48">
        <v>119569</v>
      </c>
    </row>
    <row r="1044" spans="1:6" x14ac:dyDescent="0.25">
      <c r="A1044" s="22">
        <f t="shared" si="34"/>
        <v>1983</v>
      </c>
      <c r="B1044" s="22">
        <f t="shared" si="35"/>
        <v>10</v>
      </c>
      <c r="C1044" s="22" t="str">
        <f>VLOOKUP(B1044,'Base_nde vendas'!A:C,3,0)</f>
        <v>Outubro</v>
      </c>
      <c r="D1044" s="23">
        <v>30590</v>
      </c>
      <c r="E1044" s="22" t="s">
        <v>43</v>
      </c>
      <c r="F1044" s="48">
        <v>119560</v>
      </c>
    </row>
    <row r="1045" spans="1:6" x14ac:dyDescent="0.25">
      <c r="A1045" s="22">
        <f t="shared" si="34"/>
        <v>1983</v>
      </c>
      <c r="B1045" s="22">
        <f t="shared" si="35"/>
        <v>11</v>
      </c>
      <c r="C1045" s="22" t="str">
        <f>VLOOKUP(B1045,'Base_nde vendas'!A:C,3,0)</f>
        <v>Novembro</v>
      </c>
      <c r="D1045" s="23">
        <v>30621</v>
      </c>
      <c r="E1045" s="22" t="s">
        <v>43</v>
      </c>
      <c r="F1045" s="48">
        <v>119553</v>
      </c>
    </row>
    <row r="1046" spans="1:6" x14ac:dyDescent="0.25">
      <c r="A1046" s="22">
        <f t="shared" si="34"/>
        <v>1983</v>
      </c>
      <c r="B1046" s="22">
        <f t="shared" si="35"/>
        <v>12</v>
      </c>
      <c r="C1046" s="22" t="str">
        <f>VLOOKUP(B1046,'Base_nde vendas'!A:C,3,0)</f>
        <v>Dezembro</v>
      </c>
      <c r="D1046" s="23">
        <v>30651</v>
      </c>
      <c r="E1046" s="22" t="s">
        <v>43</v>
      </c>
      <c r="F1046" s="48">
        <v>119078</v>
      </c>
    </row>
    <row r="1047" spans="1:6" x14ac:dyDescent="0.25">
      <c r="A1047" s="22">
        <f t="shared" si="34"/>
        <v>1984</v>
      </c>
      <c r="B1047" s="22">
        <f t="shared" si="35"/>
        <v>1</v>
      </c>
      <c r="C1047" s="22" t="str">
        <f>VLOOKUP(B1047,'Base_nde vendas'!A:C,3,0)</f>
        <v>Janeiro</v>
      </c>
      <c r="D1047" s="23">
        <v>30682</v>
      </c>
      <c r="E1047" s="22" t="s">
        <v>43</v>
      </c>
      <c r="F1047" s="48">
        <v>119122</v>
      </c>
    </row>
    <row r="1048" spans="1:6" x14ac:dyDescent="0.25">
      <c r="A1048" s="22">
        <f t="shared" si="34"/>
        <v>1984</v>
      </c>
      <c r="B1048" s="22">
        <f t="shared" si="35"/>
        <v>2</v>
      </c>
      <c r="C1048" s="22" t="str">
        <f>VLOOKUP(B1048,'Base_nde vendas'!A:C,3,0)</f>
        <v>Fevereiro</v>
      </c>
      <c r="D1048" s="23">
        <v>30713</v>
      </c>
      <c r="E1048" s="22" t="s">
        <v>43</v>
      </c>
      <c r="F1048" s="48">
        <v>119365</v>
      </c>
    </row>
    <row r="1049" spans="1:6" x14ac:dyDescent="0.25">
      <c r="A1049" s="22">
        <f t="shared" si="34"/>
        <v>1984</v>
      </c>
      <c r="B1049" s="22">
        <f t="shared" si="35"/>
        <v>3</v>
      </c>
      <c r="C1049" s="22" t="str">
        <f>VLOOKUP(B1049,'Base_nde vendas'!A:C,3,0)</f>
        <v>Março</v>
      </c>
      <c r="D1049" s="23">
        <v>30742</v>
      </c>
      <c r="E1049" s="22" t="s">
        <v>43</v>
      </c>
      <c r="F1049" s="48">
        <v>119368</v>
      </c>
    </row>
    <row r="1050" spans="1:6" x14ac:dyDescent="0.25">
      <c r="A1050" s="22">
        <f t="shared" si="34"/>
        <v>1984</v>
      </c>
      <c r="B1050" s="22">
        <f t="shared" si="35"/>
        <v>4</v>
      </c>
      <c r="C1050" s="22" t="str">
        <f>VLOOKUP(B1050,'Base_nde vendas'!A:C,3,0)</f>
        <v>Abril</v>
      </c>
      <c r="D1050" s="23">
        <v>30773</v>
      </c>
      <c r="E1050" s="22" t="s">
        <v>43</v>
      </c>
      <c r="F1050" s="48">
        <v>119685</v>
      </c>
    </row>
    <row r="1051" spans="1:6" x14ac:dyDescent="0.25">
      <c r="A1051" s="22">
        <f t="shared" si="34"/>
        <v>1984</v>
      </c>
      <c r="B1051" s="22">
        <f t="shared" si="35"/>
        <v>5</v>
      </c>
      <c r="C1051" s="22" t="str">
        <f>VLOOKUP(B1051,'Base_nde vendas'!A:C,3,0)</f>
        <v>Maio</v>
      </c>
      <c r="D1051" s="23">
        <v>30803</v>
      </c>
      <c r="E1051" s="22" t="s">
        <v>43</v>
      </c>
      <c r="F1051" s="48">
        <v>120906</v>
      </c>
    </row>
    <row r="1052" spans="1:6" x14ac:dyDescent="0.25">
      <c r="A1052" s="22">
        <f t="shared" si="34"/>
        <v>1984</v>
      </c>
      <c r="B1052" s="22">
        <f t="shared" si="35"/>
        <v>6</v>
      </c>
      <c r="C1052" s="22" t="str">
        <f>VLOOKUP(B1052,'Base_nde vendas'!A:C,3,0)</f>
        <v>Junho</v>
      </c>
      <c r="D1052" s="23">
        <v>30834</v>
      </c>
      <c r="E1052" s="22" t="s">
        <v>43</v>
      </c>
      <c r="F1052" s="48">
        <v>121504</v>
      </c>
    </row>
    <row r="1053" spans="1:6" x14ac:dyDescent="0.25">
      <c r="A1053" s="22">
        <f t="shared" si="34"/>
        <v>1984</v>
      </c>
      <c r="B1053" s="22">
        <f t="shared" si="35"/>
        <v>7</v>
      </c>
      <c r="C1053" s="22" t="str">
        <f>VLOOKUP(B1053,'Base_nde vendas'!A:C,3,0)</f>
        <v>Julho</v>
      </c>
      <c r="D1053" s="23">
        <v>30864</v>
      </c>
      <c r="E1053" s="22" t="s">
        <v>43</v>
      </c>
      <c r="F1053" s="48">
        <v>122594</v>
      </c>
    </row>
    <row r="1054" spans="1:6" x14ac:dyDescent="0.25">
      <c r="A1054" s="22">
        <f t="shared" si="34"/>
        <v>1984</v>
      </c>
      <c r="B1054" s="22">
        <f t="shared" si="35"/>
        <v>8</v>
      </c>
      <c r="C1054" s="22" t="str">
        <f>VLOOKUP(B1054,'Base_nde vendas'!A:C,3,0)</f>
        <v>Agosto</v>
      </c>
      <c r="D1054" s="23">
        <v>30895</v>
      </c>
      <c r="E1054" s="22" t="s">
        <v>43</v>
      </c>
      <c r="F1054" s="48">
        <v>124089</v>
      </c>
    </row>
    <row r="1055" spans="1:6" x14ac:dyDescent="0.25">
      <c r="A1055" s="22">
        <f t="shared" si="34"/>
        <v>1984</v>
      </c>
      <c r="B1055" s="22">
        <f t="shared" si="35"/>
        <v>9</v>
      </c>
      <c r="C1055" s="22" t="str">
        <f>VLOOKUP(B1055,'Base_nde vendas'!A:C,3,0)</f>
        <v>Setembro</v>
      </c>
      <c r="D1055" s="23">
        <v>30926</v>
      </c>
      <c r="E1055" s="22" t="s">
        <v>43</v>
      </c>
      <c r="F1055" s="48">
        <v>125387</v>
      </c>
    </row>
    <row r="1056" spans="1:6" x14ac:dyDescent="0.25">
      <c r="A1056" s="22">
        <f t="shared" si="34"/>
        <v>1984</v>
      </c>
      <c r="B1056" s="22">
        <f t="shared" si="35"/>
        <v>10</v>
      </c>
      <c r="C1056" s="22" t="str">
        <f>VLOOKUP(B1056,'Base_nde vendas'!A:C,3,0)</f>
        <v>Outubro</v>
      </c>
      <c r="D1056" s="23">
        <v>30956</v>
      </c>
      <c r="E1056" s="22" t="s">
        <v>43</v>
      </c>
      <c r="F1056" s="48">
        <v>127568</v>
      </c>
    </row>
    <row r="1057" spans="1:6" x14ac:dyDescent="0.25">
      <c r="A1057" s="22">
        <f t="shared" si="34"/>
        <v>1984</v>
      </c>
      <c r="B1057" s="22">
        <f t="shared" si="35"/>
        <v>11</v>
      </c>
      <c r="C1057" s="22" t="str">
        <f>VLOOKUP(B1057,'Base_nde vendas'!A:C,3,0)</f>
        <v>Novembro</v>
      </c>
      <c r="D1057" s="23">
        <v>30987</v>
      </c>
      <c r="E1057" s="22" t="s">
        <v>43</v>
      </c>
      <c r="F1057" s="48">
        <v>129354</v>
      </c>
    </row>
    <row r="1058" spans="1:6" x14ac:dyDescent="0.25">
      <c r="A1058" s="22">
        <f t="shared" si="34"/>
        <v>1984</v>
      </c>
      <c r="B1058" s="22">
        <f t="shared" si="35"/>
        <v>12</v>
      </c>
      <c r="C1058" s="22" t="str">
        <f>VLOOKUP(B1058,'Base_nde vendas'!A:C,3,0)</f>
        <v>Dezembro</v>
      </c>
      <c r="D1058" s="23">
        <v>31017</v>
      </c>
      <c r="E1058" s="22" t="s">
        <v>43</v>
      </c>
      <c r="F1058" s="48">
        <v>130056</v>
      </c>
    </row>
    <row r="1059" spans="1:6" x14ac:dyDescent="0.25">
      <c r="A1059" s="22">
        <f t="shared" si="34"/>
        <v>1985</v>
      </c>
      <c r="B1059" s="22">
        <f t="shared" si="35"/>
        <v>1</v>
      </c>
      <c r="C1059" s="22" t="str">
        <f>VLOOKUP(B1059,'Base_nde vendas'!A:C,3,0)</f>
        <v>Janeiro</v>
      </c>
      <c r="D1059" s="23">
        <v>31048</v>
      </c>
      <c r="E1059" s="22" t="s">
        <v>43</v>
      </c>
      <c r="F1059" s="48">
        <v>131818</v>
      </c>
    </row>
    <row r="1060" spans="1:6" x14ac:dyDescent="0.25">
      <c r="A1060" s="22">
        <f t="shared" si="34"/>
        <v>1985</v>
      </c>
      <c r="B1060" s="22">
        <f t="shared" si="35"/>
        <v>2</v>
      </c>
      <c r="C1060" s="22" t="str">
        <f>VLOOKUP(B1060,'Base_nde vendas'!A:C,3,0)</f>
        <v>Fevereiro</v>
      </c>
      <c r="D1060" s="23">
        <v>31079</v>
      </c>
      <c r="E1060" s="22" t="s">
        <v>43</v>
      </c>
      <c r="F1060" s="48">
        <v>133316</v>
      </c>
    </row>
    <row r="1061" spans="1:6" x14ac:dyDescent="0.25">
      <c r="A1061" s="22">
        <f t="shared" si="34"/>
        <v>1985</v>
      </c>
      <c r="B1061" s="22">
        <f t="shared" si="35"/>
        <v>3</v>
      </c>
      <c r="C1061" s="22" t="str">
        <f>VLOOKUP(B1061,'Base_nde vendas'!A:C,3,0)</f>
        <v>Março</v>
      </c>
      <c r="D1061" s="23">
        <v>31107</v>
      </c>
      <c r="E1061" s="22" t="s">
        <v>43</v>
      </c>
      <c r="F1061" s="48">
        <v>133786</v>
      </c>
    </row>
    <row r="1062" spans="1:6" x14ac:dyDescent="0.25">
      <c r="A1062" s="22">
        <f t="shared" si="34"/>
        <v>1985</v>
      </c>
      <c r="B1062" s="22">
        <f t="shared" si="35"/>
        <v>4</v>
      </c>
      <c r="C1062" s="22" t="str">
        <f>VLOOKUP(B1062,'Base_nde vendas'!A:C,3,0)</f>
        <v>Abril</v>
      </c>
      <c r="D1062" s="23">
        <v>31138</v>
      </c>
      <c r="E1062" s="22" t="s">
        <v>43</v>
      </c>
      <c r="F1062" s="48">
        <v>133585</v>
      </c>
    </row>
    <row r="1063" spans="1:6" x14ac:dyDescent="0.25">
      <c r="A1063" s="22">
        <f t="shared" si="34"/>
        <v>1985</v>
      </c>
      <c r="B1063" s="22">
        <f t="shared" si="35"/>
        <v>5</v>
      </c>
      <c r="C1063" s="22" t="str">
        <f>VLOOKUP(B1063,'Base_nde vendas'!A:C,3,0)</f>
        <v>Maio</v>
      </c>
      <c r="D1063" s="23">
        <v>31168</v>
      </c>
      <c r="E1063" s="22" t="s">
        <v>43</v>
      </c>
      <c r="F1063" s="48">
        <v>132029</v>
      </c>
    </row>
    <row r="1064" spans="1:6" x14ac:dyDescent="0.25">
      <c r="A1064" s="22">
        <f t="shared" si="34"/>
        <v>1985</v>
      </c>
      <c r="B1064" s="22">
        <f t="shared" si="35"/>
        <v>6</v>
      </c>
      <c r="C1064" s="22" t="str">
        <f>VLOOKUP(B1064,'Base_nde vendas'!A:C,3,0)</f>
        <v>Junho</v>
      </c>
      <c r="D1064" s="23">
        <v>31199</v>
      </c>
      <c r="E1064" s="22" t="s">
        <v>43</v>
      </c>
      <c r="F1064" s="48">
        <v>134050</v>
      </c>
    </row>
    <row r="1065" spans="1:6" x14ac:dyDescent="0.25">
      <c r="A1065" s="22">
        <f t="shared" si="34"/>
        <v>1985</v>
      </c>
      <c r="B1065" s="22">
        <f t="shared" si="35"/>
        <v>7</v>
      </c>
      <c r="C1065" s="22" t="str">
        <f>VLOOKUP(B1065,'Base_nde vendas'!A:C,3,0)</f>
        <v>Julho</v>
      </c>
      <c r="D1065" s="23">
        <v>31229</v>
      </c>
      <c r="E1065" s="22" t="s">
        <v>43</v>
      </c>
      <c r="F1065" s="48">
        <v>136304</v>
      </c>
    </row>
    <row r="1066" spans="1:6" x14ac:dyDescent="0.25">
      <c r="A1066" s="22">
        <f t="shared" si="34"/>
        <v>1985</v>
      </c>
      <c r="B1066" s="22">
        <f t="shared" si="35"/>
        <v>8</v>
      </c>
      <c r="C1066" s="22" t="str">
        <f>VLOOKUP(B1066,'Base_nde vendas'!A:C,3,0)</f>
        <v>Agosto</v>
      </c>
      <c r="D1066" s="23">
        <v>31260</v>
      </c>
      <c r="E1066" s="22" t="s">
        <v>43</v>
      </c>
      <c r="F1066" s="48">
        <v>139651</v>
      </c>
    </row>
    <row r="1067" spans="1:6" x14ac:dyDescent="0.25">
      <c r="A1067" s="22">
        <f t="shared" si="34"/>
        <v>1985</v>
      </c>
      <c r="B1067" s="22">
        <f t="shared" si="35"/>
        <v>9</v>
      </c>
      <c r="C1067" s="22" t="str">
        <f>VLOOKUP(B1067,'Base_nde vendas'!A:C,3,0)</f>
        <v>Setembro</v>
      </c>
      <c r="D1067" s="23">
        <v>31291</v>
      </c>
      <c r="E1067" s="22" t="s">
        <v>43</v>
      </c>
      <c r="F1067" s="48">
        <v>142301</v>
      </c>
    </row>
    <row r="1068" spans="1:6" x14ac:dyDescent="0.25">
      <c r="A1068" s="22">
        <f t="shared" si="34"/>
        <v>1985</v>
      </c>
      <c r="B1068" s="22">
        <f t="shared" si="35"/>
        <v>10</v>
      </c>
      <c r="C1068" s="22" t="str">
        <f>VLOOKUP(B1068,'Base_nde vendas'!A:C,3,0)</f>
        <v>Outubro</v>
      </c>
      <c r="D1068" s="23">
        <v>31321</v>
      </c>
      <c r="E1068" s="22" t="s">
        <v>43</v>
      </c>
      <c r="F1068" s="48">
        <v>144446</v>
      </c>
    </row>
    <row r="1069" spans="1:6" x14ac:dyDescent="0.25">
      <c r="A1069" s="22">
        <f t="shared" si="34"/>
        <v>1985</v>
      </c>
      <c r="B1069" s="22">
        <f t="shared" si="35"/>
        <v>11</v>
      </c>
      <c r="C1069" s="22" t="str">
        <f>VLOOKUP(B1069,'Base_nde vendas'!A:C,3,0)</f>
        <v>Novembro</v>
      </c>
      <c r="D1069" s="23">
        <v>31352</v>
      </c>
      <c r="E1069" s="22" t="s">
        <v>43</v>
      </c>
      <c r="F1069" s="48">
        <v>145469</v>
      </c>
    </row>
    <row r="1070" spans="1:6" x14ac:dyDescent="0.25">
      <c r="A1070" s="22">
        <f t="shared" si="34"/>
        <v>1985</v>
      </c>
      <c r="B1070" s="22">
        <f t="shared" si="35"/>
        <v>12</v>
      </c>
      <c r="C1070" s="22" t="str">
        <f>VLOOKUP(B1070,'Base_nde vendas'!A:C,3,0)</f>
        <v>Dezembro</v>
      </c>
      <c r="D1070" s="23">
        <v>31382</v>
      </c>
      <c r="E1070" s="22" t="s">
        <v>43</v>
      </c>
      <c r="F1070" s="48">
        <v>145765</v>
      </c>
    </row>
    <row r="1071" spans="1:6" x14ac:dyDescent="0.25">
      <c r="A1071" s="22">
        <f t="shared" si="34"/>
        <v>1986</v>
      </c>
      <c r="B1071" s="22">
        <f t="shared" si="35"/>
        <v>1</v>
      </c>
      <c r="C1071" s="22" t="str">
        <f>VLOOKUP(B1071,'Base_nde vendas'!A:C,3,0)</f>
        <v>Janeiro</v>
      </c>
      <c r="D1071" s="23">
        <v>31413</v>
      </c>
      <c r="E1071" s="22" t="s">
        <v>43</v>
      </c>
      <c r="F1071" s="48">
        <v>147159</v>
      </c>
    </row>
    <row r="1072" spans="1:6" x14ac:dyDescent="0.25">
      <c r="A1072" s="22">
        <f t="shared" si="34"/>
        <v>1986</v>
      </c>
      <c r="B1072" s="22">
        <f t="shared" si="35"/>
        <v>2</v>
      </c>
      <c r="C1072" s="22" t="str">
        <f>VLOOKUP(B1072,'Base_nde vendas'!A:C,3,0)</f>
        <v>Fevereiro</v>
      </c>
      <c r="D1072" s="23">
        <v>31444</v>
      </c>
      <c r="E1072" s="22" t="s">
        <v>43</v>
      </c>
      <c r="F1072" s="48">
        <v>148769</v>
      </c>
    </row>
    <row r="1073" spans="1:6" x14ac:dyDescent="0.25">
      <c r="A1073" s="22">
        <f t="shared" si="34"/>
        <v>1986</v>
      </c>
      <c r="B1073" s="22">
        <f t="shared" si="35"/>
        <v>3</v>
      </c>
      <c r="C1073" s="22" t="str">
        <f>VLOOKUP(B1073,'Base_nde vendas'!A:C,3,0)</f>
        <v>Março</v>
      </c>
      <c r="D1073" s="23">
        <v>31472</v>
      </c>
      <c r="E1073" s="22" t="s">
        <v>43</v>
      </c>
      <c r="F1073" s="48">
        <v>149436</v>
      </c>
    </row>
    <row r="1074" spans="1:6" x14ac:dyDescent="0.25">
      <c r="A1074" s="22">
        <f t="shared" si="34"/>
        <v>1986</v>
      </c>
      <c r="B1074" s="22">
        <f t="shared" si="35"/>
        <v>4</v>
      </c>
      <c r="C1074" s="22" t="str">
        <f>VLOOKUP(B1074,'Base_nde vendas'!A:C,3,0)</f>
        <v>Abril</v>
      </c>
      <c r="D1074" s="23">
        <v>31503</v>
      </c>
      <c r="E1074" s="22" t="s">
        <v>43</v>
      </c>
      <c r="F1074" s="48">
        <v>150729</v>
      </c>
    </row>
    <row r="1075" spans="1:6" x14ac:dyDescent="0.25">
      <c r="A1075" s="22">
        <f t="shared" si="34"/>
        <v>1986</v>
      </c>
      <c r="B1075" s="22">
        <f t="shared" si="35"/>
        <v>5</v>
      </c>
      <c r="C1075" s="22" t="str">
        <f>VLOOKUP(B1075,'Base_nde vendas'!A:C,3,0)</f>
        <v>Maio</v>
      </c>
      <c r="D1075" s="23">
        <v>31533</v>
      </c>
      <c r="E1075" s="22" t="s">
        <v>43</v>
      </c>
      <c r="F1075" s="48">
        <v>152095</v>
      </c>
    </row>
    <row r="1076" spans="1:6" x14ac:dyDescent="0.25">
      <c r="A1076" s="22">
        <f t="shared" si="34"/>
        <v>1986</v>
      </c>
      <c r="B1076" s="22">
        <f t="shared" si="35"/>
        <v>6</v>
      </c>
      <c r="C1076" s="22" t="str">
        <f>VLOOKUP(B1076,'Base_nde vendas'!A:C,3,0)</f>
        <v>Junho</v>
      </c>
      <c r="D1076" s="23">
        <v>31564</v>
      </c>
      <c r="E1076" s="22" t="s">
        <v>43</v>
      </c>
      <c r="F1076" s="48">
        <v>153307</v>
      </c>
    </row>
    <row r="1077" spans="1:6" x14ac:dyDescent="0.25">
      <c r="A1077" s="22">
        <f t="shared" si="34"/>
        <v>1986</v>
      </c>
      <c r="B1077" s="22">
        <f t="shared" si="35"/>
        <v>7</v>
      </c>
      <c r="C1077" s="22" t="str">
        <f>VLOOKUP(B1077,'Base_nde vendas'!A:C,3,0)</f>
        <v>Julho</v>
      </c>
      <c r="D1077" s="23">
        <v>31594</v>
      </c>
      <c r="E1077" s="22" t="s">
        <v>43</v>
      </c>
      <c r="F1077" s="48">
        <v>154560</v>
      </c>
    </row>
    <row r="1078" spans="1:6" x14ac:dyDescent="0.25">
      <c r="A1078" s="22">
        <f t="shared" si="34"/>
        <v>1986</v>
      </c>
      <c r="B1078" s="22">
        <f t="shared" si="35"/>
        <v>8</v>
      </c>
      <c r="C1078" s="22" t="str">
        <f>VLOOKUP(B1078,'Base_nde vendas'!A:C,3,0)</f>
        <v>Agosto</v>
      </c>
      <c r="D1078" s="23">
        <v>31625</v>
      </c>
      <c r="E1078" s="22" t="s">
        <v>43</v>
      </c>
      <c r="F1078" s="48">
        <v>156128</v>
      </c>
    </row>
    <row r="1079" spans="1:6" x14ac:dyDescent="0.25">
      <c r="A1079" s="22">
        <f t="shared" si="34"/>
        <v>1986</v>
      </c>
      <c r="B1079" s="22">
        <f t="shared" si="35"/>
        <v>9</v>
      </c>
      <c r="C1079" s="22" t="str">
        <f>VLOOKUP(B1079,'Base_nde vendas'!A:C,3,0)</f>
        <v>Setembro</v>
      </c>
      <c r="D1079" s="23">
        <v>31656</v>
      </c>
      <c r="E1079" s="22" t="s">
        <v>43</v>
      </c>
      <c r="F1079" s="48">
        <v>157332</v>
      </c>
    </row>
    <row r="1080" spans="1:6" x14ac:dyDescent="0.25">
      <c r="A1080" s="22">
        <f t="shared" si="34"/>
        <v>1986</v>
      </c>
      <c r="B1080" s="22">
        <f t="shared" si="35"/>
        <v>10</v>
      </c>
      <c r="C1080" s="22" t="str">
        <f>VLOOKUP(B1080,'Base_nde vendas'!A:C,3,0)</f>
        <v>Outubro</v>
      </c>
      <c r="D1080" s="23">
        <v>31686</v>
      </c>
      <c r="E1080" s="22" t="s">
        <v>43</v>
      </c>
      <c r="F1080" s="48">
        <v>157946</v>
      </c>
    </row>
    <row r="1081" spans="1:6" x14ac:dyDescent="0.25">
      <c r="A1081" s="22">
        <f t="shared" si="34"/>
        <v>1986</v>
      </c>
      <c r="B1081" s="22">
        <f t="shared" si="35"/>
        <v>11</v>
      </c>
      <c r="C1081" s="22" t="str">
        <f>VLOOKUP(B1081,'Base_nde vendas'!A:C,3,0)</f>
        <v>Novembro</v>
      </c>
      <c r="D1081" s="23">
        <v>31717</v>
      </c>
      <c r="E1081" s="22" t="s">
        <v>43</v>
      </c>
      <c r="F1081" s="48">
        <v>158562</v>
      </c>
    </row>
    <row r="1082" spans="1:6" x14ac:dyDescent="0.25">
      <c r="A1082" s="22">
        <f t="shared" si="34"/>
        <v>1986</v>
      </c>
      <c r="B1082" s="22">
        <f t="shared" si="35"/>
        <v>12</v>
      </c>
      <c r="C1082" s="22" t="str">
        <f>VLOOKUP(B1082,'Base_nde vendas'!A:C,3,0)</f>
        <v>Dezembro</v>
      </c>
      <c r="D1082" s="23">
        <v>31747</v>
      </c>
      <c r="E1082" s="22" t="s">
        <v>43</v>
      </c>
      <c r="F1082" s="48">
        <v>157668</v>
      </c>
    </row>
    <row r="1083" spans="1:6" x14ac:dyDescent="0.25">
      <c r="A1083" s="22">
        <f t="shared" si="34"/>
        <v>1987</v>
      </c>
      <c r="B1083" s="22">
        <f t="shared" si="35"/>
        <v>1</v>
      </c>
      <c r="C1083" s="22" t="str">
        <f>VLOOKUP(B1083,'Base_nde vendas'!A:C,3,0)</f>
        <v>Janeiro</v>
      </c>
      <c r="D1083" s="23">
        <v>31778</v>
      </c>
      <c r="E1083" s="22" t="s">
        <v>43</v>
      </c>
      <c r="F1083" s="48">
        <v>156732</v>
      </c>
    </row>
    <row r="1084" spans="1:6" x14ac:dyDescent="0.25">
      <c r="A1084" s="22">
        <f t="shared" si="34"/>
        <v>1987</v>
      </c>
      <c r="B1084" s="22">
        <f t="shared" si="35"/>
        <v>2</v>
      </c>
      <c r="C1084" s="22" t="str">
        <f>VLOOKUP(B1084,'Base_nde vendas'!A:C,3,0)</f>
        <v>Fevereiro</v>
      </c>
      <c r="D1084" s="23">
        <v>31809</v>
      </c>
      <c r="E1084" s="22" t="s">
        <v>43</v>
      </c>
      <c r="F1084" s="48">
        <v>157217</v>
      </c>
    </row>
    <row r="1085" spans="1:6" x14ac:dyDescent="0.25">
      <c r="A1085" s="22">
        <f t="shared" si="34"/>
        <v>1987</v>
      </c>
      <c r="B1085" s="22">
        <f t="shared" si="35"/>
        <v>3</v>
      </c>
      <c r="C1085" s="22" t="str">
        <f>VLOOKUP(B1085,'Base_nde vendas'!A:C,3,0)</f>
        <v>Março</v>
      </c>
      <c r="D1085" s="23">
        <v>31837</v>
      </c>
      <c r="E1085" s="22" t="s">
        <v>43</v>
      </c>
      <c r="F1085" s="48">
        <v>156544</v>
      </c>
    </row>
    <row r="1086" spans="1:6" x14ac:dyDescent="0.25">
      <c r="A1086" s="22">
        <f t="shared" si="34"/>
        <v>1987</v>
      </c>
      <c r="B1086" s="22">
        <f t="shared" si="35"/>
        <v>4</v>
      </c>
      <c r="C1086" s="22" t="str">
        <f>VLOOKUP(B1086,'Base_nde vendas'!A:C,3,0)</f>
        <v>Abril</v>
      </c>
      <c r="D1086" s="23">
        <v>31868</v>
      </c>
      <c r="E1086" s="22" t="s">
        <v>43</v>
      </c>
      <c r="F1086" s="48">
        <v>155371</v>
      </c>
    </row>
    <row r="1087" spans="1:6" x14ac:dyDescent="0.25">
      <c r="A1087" s="22">
        <f t="shared" si="34"/>
        <v>1987</v>
      </c>
      <c r="B1087" s="22">
        <f t="shared" si="35"/>
        <v>5</v>
      </c>
      <c r="C1087" s="22" t="str">
        <f>VLOOKUP(B1087,'Base_nde vendas'!A:C,3,0)</f>
        <v>Maio</v>
      </c>
      <c r="D1087" s="23">
        <v>31898</v>
      </c>
      <c r="E1087" s="22" t="s">
        <v>43</v>
      </c>
      <c r="F1087" s="48">
        <v>154290</v>
      </c>
    </row>
    <row r="1088" spans="1:6" x14ac:dyDescent="0.25">
      <c r="A1088" s="22">
        <f t="shared" si="34"/>
        <v>1987</v>
      </c>
      <c r="B1088" s="22">
        <f t="shared" si="35"/>
        <v>6</v>
      </c>
      <c r="C1088" s="22" t="str">
        <f>VLOOKUP(B1088,'Base_nde vendas'!A:C,3,0)</f>
        <v>Junho</v>
      </c>
      <c r="D1088" s="23">
        <v>31929</v>
      </c>
      <c r="E1088" s="22" t="s">
        <v>43</v>
      </c>
      <c r="F1088" s="48">
        <v>147563</v>
      </c>
    </row>
    <row r="1089" spans="1:6" x14ac:dyDescent="0.25">
      <c r="A1089" s="22">
        <f t="shared" si="34"/>
        <v>1987</v>
      </c>
      <c r="B1089" s="22">
        <f t="shared" si="35"/>
        <v>7</v>
      </c>
      <c r="C1089" s="22" t="str">
        <f>VLOOKUP(B1089,'Base_nde vendas'!A:C,3,0)</f>
        <v>Julho</v>
      </c>
      <c r="D1089" s="23">
        <v>31959</v>
      </c>
      <c r="E1089" s="22" t="s">
        <v>43</v>
      </c>
      <c r="F1089" s="48">
        <v>145558</v>
      </c>
    </row>
    <row r="1090" spans="1:6" x14ac:dyDescent="0.25">
      <c r="A1090" s="22">
        <f t="shared" si="34"/>
        <v>1987</v>
      </c>
      <c r="B1090" s="22">
        <f t="shared" si="35"/>
        <v>8</v>
      </c>
      <c r="C1090" s="22" t="str">
        <f>VLOOKUP(B1090,'Base_nde vendas'!A:C,3,0)</f>
        <v>Agosto</v>
      </c>
      <c r="D1090" s="23">
        <v>31990</v>
      </c>
      <c r="E1090" s="22" t="s">
        <v>43</v>
      </c>
      <c r="F1090" s="48">
        <v>143762</v>
      </c>
    </row>
    <row r="1091" spans="1:6" x14ac:dyDescent="0.25">
      <c r="A1091" s="22">
        <f t="shared" si="34"/>
        <v>1987</v>
      </c>
      <c r="B1091" s="22">
        <f t="shared" si="35"/>
        <v>9</v>
      </c>
      <c r="C1091" s="22" t="str">
        <f>VLOOKUP(B1091,'Base_nde vendas'!A:C,3,0)</f>
        <v>Setembro</v>
      </c>
      <c r="D1091" s="23">
        <v>32021</v>
      </c>
      <c r="E1091" s="22" t="s">
        <v>43</v>
      </c>
      <c r="F1091" s="48">
        <v>143620</v>
      </c>
    </row>
    <row r="1092" spans="1:6" x14ac:dyDescent="0.25">
      <c r="A1092" s="22">
        <f t="shared" si="34"/>
        <v>1987</v>
      </c>
      <c r="B1092" s="22">
        <f t="shared" si="35"/>
        <v>10</v>
      </c>
      <c r="C1092" s="22" t="str">
        <f>VLOOKUP(B1092,'Base_nde vendas'!A:C,3,0)</f>
        <v>Outubro</v>
      </c>
      <c r="D1092" s="23">
        <v>32051</v>
      </c>
      <c r="E1092" s="22" t="s">
        <v>43</v>
      </c>
      <c r="F1092" s="48">
        <v>141534</v>
      </c>
    </row>
    <row r="1093" spans="1:6" x14ac:dyDescent="0.25">
      <c r="A1093" s="22">
        <f t="shared" si="34"/>
        <v>1987</v>
      </c>
      <c r="B1093" s="22">
        <f t="shared" si="35"/>
        <v>11</v>
      </c>
      <c r="C1093" s="22" t="str">
        <f>VLOOKUP(B1093,'Base_nde vendas'!A:C,3,0)</f>
        <v>Novembro</v>
      </c>
      <c r="D1093" s="23">
        <v>32082</v>
      </c>
      <c r="E1093" s="22" t="s">
        <v>43</v>
      </c>
      <c r="F1093" s="48">
        <v>141492</v>
      </c>
    </row>
    <row r="1094" spans="1:6" x14ac:dyDescent="0.25">
      <c r="A1094" s="22">
        <f t="shared" si="34"/>
        <v>1987</v>
      </c>
      <c r="B1094" s="22">
        <f t="shared" si="35"/>
        <v>12</v>
      </c>
      <c r="C1094" s="22" t="str">
        <f>VLOOKUP(B1094,'Base_nde vendas'!A:C,3,0)</f>
        <v>Dezembro</v>
      </c>
      <c r="D1094" s="23">
        <v>32112</v>
      </c>
      <c r="E1094" s="22" t="s">
        <v>43</v>
      </c>
      <c r="F1094" s="48">
        <v>141408</v>
      </c>
    </row>
    <row r="1095" spans="1:6" x14ac:dyDescent="0.25">
      <c r="A1095" s="22">
        <f t="shared" si="34"/>
        <v>1988</v>
      </c>
      <c r="B1095" s="22">
        <f t="shared" si="35"/>
        <v>1</v>
      </c>
      <c r="C1095" s="22" t="str">
        <f>VLOOKUP(B1095,'Base_nde vendas'!A:C,3,0)</f>
        <v>Janeiro</v>
      </c>
      <c r="D1095" s="23">
        <v>32143</v>
      </c>
      <c r="E1095" s="22" t="s">
        <v>43</v>
      </c>
      <c r="F1095" s="48">
        <v>141291</v>
      </c>
    </row>
    <row r="1096" spans="1:6" x14ac:dyDescent="0.25">
      <c r="A1096" s="22">
        <f t="shared" si="34"/>
        <v>1988</v>
      </c>
      <c r="B1096" s="22">
        <f t="shared" si="35"/>
        <v>2</v>
      </c>
      <c r="C1096" s="22" t="str">
        <f>VLOOKUP(B1096,'Base_nde vendas'!A:C,3,0)</f>
        <v>Fevereiro</v>
      </c>
      <c r="D1096" s="23">
        <v>32174</v>
      </c>
      <c r="E1096" s="22" t="s">
        <v>43</v>
      </c>
      <c r="F1096" s="48">
        <v>141239</v>
      </c>
    </row>
    <row r="1097" spans="1:6" x14ac:dyDescent="0.25">
      <c r="A1097" s="22">
        <f t="shared" si="34"/>
        <v>1988</v>
      </c>
      <c r="B1097" s="22">
        <f t="shared" si="35"/>
        <v>3</v>
      </c>
      <c r="C1097" s="22" t="str">
        <f>VLOOKUP(B1097,'Base_nde vendas'!A:C,3,0)</f>
        <v>Março</v>
      </c>
      <c r="D1097" s="23">
        <v>32203</v>
      </c>
      <c r="E1097" s="22" t="s">
        <v>43</v>
      </c>
      <c r="F1097" s="48">
        <v>141261</v>
      </c>
    </row>
    <row r="1098" spans="1:6" x14ac:dyDescent="0.25">
      <c r="A1098" s="22">
        <f t="shared" si="34"/>
        <v>1988</v>
      </c>
      <c r="B1098" s="22">
        <f t="shared" si="35"/>
        <v>4</v>
      </c>
      <c r="C1098" s="22" t="str">
        <f>VLOOKUP(B1098,'Base_nde vendas'!A:C,3,0)</f>
        <v>Abril</v>
      </c>
      <c r="D1098" s="23">
        <v>32234</v>
      </c>
      <c r="E1098" s="22" t="s">
        <v>43</v>
      </c>
      <c r="F1098" s="48">
        <v>140815</v>
      </c>
    </row>
    <row r="1099" spans="1:6" x14ac:dyDescent="0.25">
      <c r="A1099" s="22">
        <f t="shared" si="34"/>
        <v>1988</v>
      </c>
      <c r="B1099" s="22">
        <f t="shared" si="35"/>
        <v>5</v>
      </c>
      <c r="C1099" s="22" t="str">
        <f>VLOOKUP(B1099,'Base_nde vendas'!A:C,3,0)</f>
        <v>Maio</v>
      </c>
      <c r="D1099" s="23">
        <v>32264</v>
      </c>
      <c r="E1099" s="22" t="s">
        <v>43</v>
      </c>
      <c r="F1099" s="48">
        <v>140885</v>
      </c>
    </row>
    <row r="1100" spans="1:6" x14ac:dyDescent="0.25">
      <c r="A1100" s="22">
        <f t="shared" ref="A1100:A1163" si="36">YEAR(D1100)</f>
        <v>1988</v>
      </c>
      <c r="B1100" s="22">
        <f t="shared" ref="B1100:B1163" si="37">MONTH(D1100)</f>
        <v>6</v>
      </c>
      <c r="C1100" s="22" t="str">
        <f>VLOOKUP(B1100,'Base_nde vendas'!A:C,3,0)</f>
        <v>Junho</v>
      </c>
      <c r="D1100" s="23">
        <v>32295</v>
      </c>
      <c r="E1100" s="22" t="s">
        <v>43</v>
      </c>
      <c r="F1100" s="48">
        <v>141559</v>
      </c>
    </row>
    <row r="1101" spans="1:6" x14ac:dyDescent="0.25">
      <c r="A1101" s="22">
        <f t="shared" si="36"/>
        <v>1988</v>
      </c>
      <c r="B1101" s="22">
        <f t="shared" si="37"/>
        <v>7</v>
      </c>
      <c r="C1101" s="22" t="str">
        <f>VLOOKUP(B1101,'Base_nde vendas'!A:C,3,0)</f>
        <v>Julho</v>
      </c>
      <c r="D1101" s="23">
        <v>32325</v>
      </c>
      <c r="E1101" s="22" t="s">
        <v>43</v>
      </c>
      <c r="F1101" s="48">
        <v>141406</v>
      </c>
    </row>
    <row r="1102" spans="1:6" x14ac:dyDescent="0.25">
      <c r="A1102" s="22">
        <f t="shared" si="36"/>
        <v>1988</v>
      </c>
      <c r="B1102" s="22">
        <f t="shared" si="37"/>
        <v>8</v>
      </c>
      <c r="C1102" s="22" t="str">
        <f>VLOOKUP(B1102,'Base_nde vendas'!A:C,3,0)</f>
        <v>Agosto</v>
      </c>
      <c r="D1102" s="23">
        <v>32356</v>
      </c>
      <c r="E1102" s="22" t="s">
        <v>43</v>
      </c>
      <c r="F1102" s="48">
        <v>140850</v>
      </c>
    </row>
    <row r="1103" spans="1:6" x14ac:dyDescent="0.25">
      <c r="A1103" s="22">
        <f t="shared" si="36"/>
        <v>1988</v>
      </c>
      <c r="B1103" s="22">
        <f t="shared" si="37"/>
        <v>9</v>
      </c>
      <c r="C1103" s="22" t="str">
        <f>VLOOKUP(B1103,'Base_nde vendas'!A:C,3,0)</f>
        <v>Setembro</v>
      </c>
      <c r="D1103" s="23">
        <v>32387</v>
      </c>
      <c r="E1103" s="22" t="s">
        <v>43</v>
      </c>
      <c r="F1103" s="48">
        <v>140242</v>
      </c>
    </row>
    <row r="1104" spans="1:6" x14ac:dyDescent="0.25">
      <c r="A1104" s="22">
        <f t="shared" si="36"/>
        <v>1988</v>
      </c>
      <c r="B1104" s="22">
        <f t="shared" si="37"/>
        <v>10</v>
      </c>
      <c r="C1104" s="22" t="str">
        <f>VLOOKUP(B1104,'Base_nde vendas'!A:C,3,0)</f>
        <v>Outubro</v>
      </c>
      <c r="D1104" s="23">
        <v>32417</v>
      </c>
      <c r="E1104" s="22" t="s">
        <v>43</v>
      </c>
      <c r="F1104" s="48">
        <v>139928</v>
      </c>
    </row>
    <row r="1105" spans="1:6" x14ac:dyDescent="0.25">
      <c r="A1105" s="22">
        <f t="shared" si="36"/>
        <v>1988</v>
      </c>
      <c r="B1105" s="22">
        <f t="shared" si="37"/>
        <v>11</v>
      </c>
      <c r="C1105" s="22" t="str">
        <f>VLOOKUP(B1105,'Base_nde vendas'!A:C,3,0)</f>
        <v>Novembro</v>
      </c>
      <c r="D1105" s="23">
        <v>32448</v>
      </c>
      <c r="E1105" s="22" t="s">
        <v>43</v>
      </c>
      <c r="F1105" s="48">
        <v>139331</v>
      </c>
    </row>
    <row r="1106" spans="1:6" x14ac:dyDescent="0.25">
      <c r="A1106" s="22">
        <f t="shared" si="36"/>
        <v>1988</v>
      </c>
      <c r="B1106" s="22">
        <f t="shared" si="37"/>
        <v>12</v>
      </c>
      <c r="C1106" s="22" t="str">
        <f>VLOOKUP(B1106,'Base_nde vendas'!A:C,3,0)</f>
        <v>Dezembro</v>
      </c>
      <c r="D1106" s="23">
        <v>32478</v>
      </c>
      <c r="E1106" s="22" t="s">
        <v>43</v>
      </c>
      <c r="F1106" s="48">
        <v>138646</v>
      </c>
    </row>
    <row r="1107" spans="1:6" x14ac:dyDescent="0.25">
      <c r="A1107" s="22">
        <f t="shared" si="36"/>
        <v>1989</v>
      </c>
      <c r="B1107" s="22">
        <f t="shared" si="37"/>
        <v>1</v>
      </c>
      <c r="C1107" s="22" t="str">
        <f>VLOOKUP(B1107,'Base_nde vendas'!A:C,3,0)</f>
        <v>Janeiro</v>
      </c>
      <c r="D1107" s="23">
        <v>32509</v>
      </c>
      <c r="E1107" s="22" t="s">
        <v>43</v>
      </c>
      <c r="F1107" s="48">
        <v>138598</v>
      </c>
    </row>
    <row r="1108" spans="1:6" x14ac:dyDescent="0.25">
      <c r="A1108" s="22">
        <f t="shared" si="36"/>
        <v>1989</v>
      </c>
      <c r="B1108" s="22">
        <f t="shared" si="37"/>
        <v>2</v>
      </c>
      <c r="C1108" s="22" t="str">
        <f>VLOOKUP(B1108,'Base_nde vendas'!A:C,3,0)</f>
        <v>Fevereiro</v>
      </c>
      <c r="D1108" s="23">
        <v>32540</v>
      </c>
      <c r="E1108" s="22" t="s">
        <v>43</v>
      </c>
      <c r="F1108" s="48">
        <v>138054</v>
      </c>
    </row>
    <row r="1109" spans="1:6" x14ac:dyDescent="0.25">
      <c r="A1109" s="22">
        <f t="shared" si="36"/>
        <v>1989</v>
      </c>
      <c r="B1109" s="22">
        <f t="shared" si="37"/>
        <v>3</v>
      </c>
      <c r="C1109" s="22" t="str">
        <f>VLOOKUP(B1109,'Base_nde vendas'!A:C,3,0)</f>
        <v>Março</v>
      </c>
      <c r="D1109" s="23">
        <v>32568</v>
      </c>
      <c r="E1109" s="22" t="s">
        <v>43</v>
      </c>
      <c r="F1109" s="48">
        <v>137840</v>
      </c>
    </row>
    <row r="1110" spans="1:6" x14ac:dyDescent="0.25">
      <c r="A1110" s="22">
        <f t="shared" si="36"/>
        <v>1989</v>
      </c>
      <c r="B1110" s="22">
        <f t="shared" si="37"/>
        <v>4</v>
      </c>
      <c r="C1110" s="22" t="str">
        <f>VLOOKUP(B1110,'Base_nde vendas'!A:C,3,0)</f>
        <v>Abril</v>
      </c>
      <c r="D1110" s="23">
        <v>32599</v>
      </c>
      <c r="E1110" s="22" t="s">
        <v>43</v>
      </c>
      <c r="F1110" s="48">
        <v>137589</v>
      </c>
    </row>
    <row r="1111" spans="1:6" x14ac:dyDescent="0.25">
      <c r="A1111" s="22">
        <f t="shared" si="36"/>
        <v>1989</v>
      </c>
      <c r="B1111" s="22">
        <f t="shared" si="37"/>
        <v>5</v>
      </c>
      <c r="C1111" s="22" t="str">
        <f>VLOOKUP(B1111,'Base_nde vendas'!A:C,3,0)</f>
        <v>Maio</v>
      </c>
      <c r="D1111" s="23">
        <v>32629</v>
      </c>
      <c r="E1111" s="22" t="s">
        <v>43</v>
      </c>
      <c r="F1111" s="48">
        <v>137872</v>
      </c>
    </row>
    <row r="1112" spans="1:6" x14ac:dyDescent="0.25">
      <c r="A1112" s="22">
        <f t="shared" si="36"/>
        <v>1989</v>
      </c>
      <c r="B1112" s="22">
        <f t="shared" si="37"/>
        <v>6</v>
      </c>
      <c r="C1112" s="22" t="str">
        <f>VLOOKUP(B1112,'Base_nde vendas'!A:C,3,0)</f>
        <v>Junho</v>
      </c>
      <c r="D1112" s="23">
        <v>32660</v>
      </c>
      <c r="E1112" s="22" t="s">
        <v>43</v>
      </c>
      <c r="F1112" s="48">
        <v>138611</v>
      </c>
    </row>
    <row r="1113" spans="1:6" x14ac:dyDescent="0.25">
      <c r="A1113" s="22">
        <f t="shared" si="36"/>
        <v>1989</v>
      </c>
      <c r="B1113" s="22">
        <f t="shared" si="37"/>
        <v>7</v>
      </c>
      <c r="C1113" s="22" t="str">
        <f>VLOOKUP(B1113,'Base_nde vendas'!A:C,3,0)</f>
        <v>Julho</v>
      </c>
      <c r="D1113" s="23">
        <v>32690</v>
      </c>
      <c r="E1113" s="22" t="s">
        <v>43</v>
      </c>
      <c r="F1113" s="48">
        <v>139789</v>
      </c>
    </row>
    <row r="1114" spans="1:6" x14ac:dyDescent="0.25">
      <c r="A1114" s="22">
        <f t="shared" si="36"/>
        <v>1989</v>
      </c>
      <c r="B1114" s="22">
        <f t="shared" si="37"/>
        <v>8</v>
      </c>
      <c r="C1114" s="22" t="str">
        <f>VLOOKUP(B1114,'Base_nde vendas'!A:C,3,0)</f>
        <v>Agosto</v>
      </c>
      <c r="D1114" s="23">
        <v>32721</v>
      </c>
      <c r="E1114" s="22" t="s">
        <v>43</v>
      </c>
      <c r="F1114" s="48">
        <v>140846</v>
      </c>
    </row>
    <row r="1115" spans="1:6" x14ac:dyDescent="0.25">
      <c r="A1115" s="22">
        <f t="shared" si="36"/>
        <v>1989</v>
      </c>
      <c r="B1115" s="22">
        <f t="shared" si="37"/>
        <v>9</v>
      </c>
      <c r="C1115" s="22" t="str">
        <f>VLOOKUP(B1115,'Base_nde vendas'!A:C,3,0)</f>
        <v>Setembro</v>
      </c>
      <c r="D1115" s="23">
        <v>32752</v>
      </c>
      <c r="E1115" s="22" t="s">
        <v>43</v>
      </c>
      <c r="F1115" s="48">
        <v>141992</v>
      </c>
    </row>
    <row r="1116" spans="1:6" x14ac:dyDescent="0.25">
      <c r="A1116" s="22">
        <f t="shared" si="36"/>
        <v>1989</v>
      </c>
      <c r="B1116" s="22">
        <f t="shared" si="37"/>
        <v>10</v>
      </c>
      <c r="C1116" s="22" t="str">
        <f>VLOOKUP(B1116,'Base_nde vendas'!A:C,3,0)</f>
        <v>Outubro</v>
      </c>
      <c r="D1116" s="23">
        <v>32782</v>
      </c>
      <c r="E1116" s="22" t="s">
        <v>43</v>
      </c>
      <c r="F1116" s="48">
        <v>142732</v>
      </c>
    </row>
    <row r="1117" spans="1:6" x14ac:dyDescent="0.25">
      <c r="A1117" s="22">
        <f t="shared" si="36"/>
        <v>1989</v>
      </c>
      <c r="B1117" s="22">
        <f t="shared" si="37"/>
        <v>11</v>
      </c>
      <c r="C1117" s="22" t="str">
        <f>VLOOKUP(B1117,'Base_nde vendas'!A:C,3,0)</f>
        <v>Novembro</v>
      </c>
      <c r="D1117" s="23">
        <v>32813</v>
      </c>
      <c r="E1117" s="22" t="s">
        <v>43</v>
      </c>
      <c r="F1117" s="48">
        <v>144396</v>
      </c>
    </row>
    <row r="1118" spans="1:6" x14ac:dyDescent="0.25">
      <c r="A1118" s="22">
        <f t="shared" si="36"/>
        <v>1989</v>
      </c>
      <c r="B1118" s="22">
        <f t="shared" si="37"/>
        <v>12</v>
      </c>
      <c r="C1118" s="22" t="str">
        <f>VLOOKUP(B1118,'Base_nde vendas'!A:C,3,0)</f>
        <v>Dezembro</v>
      </c>
      <c r="D1118" s="23">
        <v>32843</v>
      </c>
      <c r="E1118" s="22" t="s">
        <v>43</v>
      </c>
      <c r="F1118" s="48">
        <v>143611</v>
      </c>
    </row>
    <row r="1119" spans="1:6" x14ac:dyDescent="0.25">
      <c r="A1119" s="22">
        <f t="shared" si="36"/>
        <v>1990</v>
      </c>
      <c r="B1119" s="22">
        <f t="shared" si="37"/>
        <v>1</v>
      </c>
      <c r="C1119" s="22" t="str">
        <f>VLOOKUP(B1119,'Base_nde vendas'!A:C,3,0)</f>
        <v>Janeiro</v>
      </c>
      <c r="D1119" s="23">
        <v>32874</v>
      </c>
      <c r="E1119" s="22" t="s">
        <v>43</v>
      </c>
      <c r="F1119" s="48">
        <v>143203</v>
      </c>
    </row>
    <row r="1120" spans="1:6" x14ac:dyDescent="0.25">
      <c r="A1120" s="22">
        <f t="shared" si="36"/>
        <v>1990</v>
      </c>
      <c r="B1120" s="22">
        <f t="shared" si="37"/>
        <v>2</v>
      </c>
      <c r="C1120" s="22" t="str">
        <f>VLOOKUP(B1120,'Base_nde vendas'!A:C,3,0)</f>
        <v>Fevereiro</v>
      </c>
      <c r="D1120" s="23">
        <v>32905</v>
      </c>
      <c r="E1120" s="22" t="s">
        <v>43</v>
      </c>
      <c r="F1120" s="48">
        <v>143792</v>
      </c>
    </row>
    <row r="1121" spans="1:6" x14ac:dyDescent="0.25">
      <c r="A1121" s="22">
        <f t="shared" si="36"/>
        <v>1990</v>
      </c>
      <c r="B1121" s="22">
        <f t="shared" si="37"/>
        <v>3</v>
      </c>
      <c r="C1121" s="22" t="str">
        <f>VLOOKUP(B1121,'Base_nde vendas'!A:C,3,0)</f>
        <v>Março</v>
      </c>
      <c r="D1121" s="23">
        <v>32933</v>
      </c>
      <c r="E1121" s="22" t="s">
        <v>43</v>
      </c>
      <c r="F1121" s="48">
        <v>143758</v>
      </c>
    </row>
    <row r="1122" spans="1:6" x14ac:dyDescent="0.25">
      <c r="A1122" s="22">
        <f t="shared" si="36"/>
        <v>1990</v>
      </c>
      <c r="B1122" s="22">
        <f t="shared" si="37"/>
        <v>4</v>
      </c>
      <c r="C1122" s="22" t="str">
        <f>VLOOKUP(B1122,'Base_nde vendas'!A:C,3,0)</f>
        <v>Abril</v>
      </c>
      <c r="D1122" s="23">
        <v>32964</v>
      </c>
      <c r="E1122" s="22" t="s">
        <v>43</v>
      </c>
      <c r="F1122" s="48">
        <v>143844</v>
      </c>
    </row>
    <row r="1123" spans="1:6" x14ac:dyDescent="0.25">
      <c r="A1123" s="22">
        <f t="shared" si="36"/>
        <v>1990</v>
      </c>
      <c r="B1123" s="22">
        <f t="shared" si="37"/>
        <v>5</v>
      </c>
      <c r="C1123" s="22" t="str">
        <f>VLOOKUP(B1123,'Base_nde vendas'!A:C,3,0)</f>
        <v>Maio</v>
      </c>
      <c r="D1123" s="23">
        <v>32994</v>
      </c>
      <c r="E1123" s="22" t="s">
        <v>43</v>
      </c>
      <c r="F1123" s="48">
        <v>142944</v>
      </c>
    </row>
    <row r="1124" spans="1:6" x14ac:dyDescent="0.25">
      <c r="A1124" s="22">
        <f t="shared" si="36"/>
        <v>1990</v>
      </c>
      <c r="B1124" s="22">
        <f t="shared" si="37"/>
        <v>6</v>
      </c>
      <c r="C1124" s="22" t="str">
        <f>VLOOKUP(B1124,'Base_nde vendas'!A:C,3,0)</f>
        <v>Junho</v>
      </c>
      <c r="D1124" s="23">
        <v>33025</v>
      </c>
      <c r="E1124" s="22" t="s">
        <v>43</v>
      </c>
      <c r="F1124" s="48">
        <v>142050</v>
      </c>
    </row>
    <row r="1125" spans="1:6" x14ac:dyDescent="0.25">
      <c r="A1125" s="22">
        <f t="shared" si="36"/>
        <v>1990</v>
      </c>
      <c r="B1125" s="22">
        <f t="shared" si="37"/>
        <v>7</v>
      </c>
      <c r="C1125" s="22" t="str">
        <f>VLOOKUP(B1125,'Base_nde vendas'!A:C,3,0)</f>
        <v>Julho</v>
      </c>
      <c r="D1125" s="23">
        <v>33055</v>
      </c>
      <c r="E1125" s="22" t="s">
        <v>43</v>
      </c>
      <c r="F1125" s="48">
        <v>141687</v>
      </c>
    </row>
    <row r="1126" spans="1:6" x14ac:dyDescent="0.25">
      <c r="A1126" s="22">
        <f t="shared" si="36"/>
        <v>1990</v>
      </c>
      <c r="B1126" s="22">
        <f t="shared" si="37"/>
        <v>8</v>
      </c>
      <c r="C1126" s="22" t="str">
        <f>VLOOKUP(B1126,'Base_nde vendas'!A:C,3,0)</f>
        <v>Agosto</v>
      </c>
      <c r="D1126" s="23">
        <v>33086</v>
      </c>
      <c r="E1126" s="22" t="s">
        <v>43</v>
      </c>
      <c r="F1126" s="48">
        <v>142013</v>
      </c>
    </row>
    <row r="1127" spans="1:6" x14ac:dyDescent="0.25">
      <c r="A1127" s="22">
        <f t="shared" si="36"/>
        <v>1990</v>
      </c>
      <c r="B1127" s="22">
        <f t="shared" si="37"/>
        <v>9</v>
      </c>
      <c r="C1127" s="22" t="str">
        <f>VLOOKUP(B1127,'Base_nde vendas'!A:C,3,0)</f>
        <v>Setembro</v>
      </c>
      <c r="D1127" s="23">
        <v>33117</v>
      </c>
      <c r="E1127" s="22" t="s">
        <v>43</v>
      </c>
      <c r="F1127" s="48">
        <v>141375</v>
      </c>
    </row>
    <row r="1128" spans="1:6" x14ac:dyDescent="0.25">
      <c r="A1128" s="22">
        <f t="shared" si="36"/>
        <v>1990</v>
      </c>
      <c r="B1128" s="22">
        <f t="shared" si="37"/>
        <v>10</v>
      </c>
      <c r="C1128" s="22" t="str">
        <f>VLOOKUP(B1128,'Base_nde vendas'!A:C,3,0)</f>
        <v>Outubro</v>
      </c>
      <c r="D1128" s="23">
        <v>33147</v>
      </c>
      <c r="E1128" s="22" t="s">
        <v>43</v>
      </c>
      <c r="F1128" s="48">
        <v>140565</v>
      </c>
    </row>
    <row r="1129" spans="1:6" x14ac:dyDescent="0.25">
      <c r="A1129" s="22">
        <f t="shared" si="36"/>
        <v>1990</v>
      </c>
      <c r="B1129" s="22">
        <f t="shared" si="37"/>
        <v>11</v>
      </c>
      <c r="C1129" s="22" t="str">
        <f>VLOOKUP(B1129,'Base_nde vendas'!A:C,3,0)</f>
        <v>Novembro</v>
      </c>
      <c r="D1129" s="23">
        <v>33178</v>
      </c>
      <c r="E1129" s="22" t="s">
        <v>43</v>
      </c>
      <c r="F1129" s="48">
        <v>139290</v>
      </c>
    </row>
    <row r="1130" spans="1:6" x14ac:dyDescent="0.25">
      <c r="A1130" s="22">
        <f t="shared" si="36"/>
        <v>1990</v>
      </c>
      <c r="B1130" s="22">
        <f t="shared" si="37"/>
        <v>12</v>
      </c>
      <c r="C1130" s="22" t="str">
        <f>VLOOKUP(B1130,'Base_nde vendas'!A:C,3,0)</f>
        <v>Dezembro</v>
      </c>
      <c r="D1130" s="23">
        <v>33208</v>
      </c>
      <c r="E1130" s="22" t="s">
        <v>43</v>
      </c>
      <c r="F1130" s="48">
        <v>138374</v>
      </c>
    </row>
    <row r="1131" spans="1:6" x14ac:dyDescent="0.25">
      <c r="A1131" s="22">
        <f t="shared" si="36"/>
        <v>1991</v>
      </c>
      <c r="B1131" s="22">
        <f t="shared" si="37"/>
        <v>1</v>
      </c>
      <c r="C1131" s="22" t="str">
        <f>VLOOKUP(B1131,'Base_nde vendas'!A:C,3,0)</f>
        <v>Janeiro</v>
      </c>
      <c r="D1131" s="23">
        <v>33239</v>
      </c>
      <c r="E1131" s="22" t="s">
        <v>43</v>
      </c>
      <c r="F1131" s="48">
        <v>136125</v>
      </c>
    </row>
    <row r="1132" spans="1:6" x14ac:dyDescent="0.25">
      <c r="A1132" s="22">
        <f t="shared" si="36"/>
        <v>1991</v>
      </c>
      <c r="B1132" s="22">
        <f t="shared" si="37"/>
        <v>2</v>
      </c>
      <c r="C1132" s="22" t="str">
        <f>VLOOKUP(B1132,'Base_nde vendas'!A:C,3,0)</f>
        <v>Fevereiro</v>
      </c>
      <c r="D1132" s="23">
        <v>33270</v>
      </c>
      <c r="E1132" s="22" t="s">
        <v>43</v>
      </c>
      <c r="F1132" s="48">
        <v>133181</v>
      </c>
    </row>
    <row r="1133" spans="1:6" x14ac:dyDescent="0.25">
      <c r="A1133" s="22">
        <f t="shared" si="36"/>
        <v>1991</v>
      </c>
      <c r="B1133" s="22">
        <f t="shared" si="37"/>
        <v>3</v>
      </c>
      <c r="C1133" s="22" t="str">
        <f>VLOOKUP(B1133,'Base_nde vendas'!A:C,3,0)</f>
        <v>Março</v>
      </c>
      <c r="D1133" s="23">
        <v>33298</v>
      </c>
      <c r="E1133" s="22" t="s">
        <v>43</v>
      </c>
      <c r="F1133" s="48">
        <v>130493</v>
      </c>
    </row>
    <row r="1134" spans="1:6" x14ac:dyDescent="0.25">
      <c r="A1134" s="22">
        <f t="shared" si="36"/>
        <v>1991</v>
      </c>
      <c r="B1134" s="22">
        <f t="shared" si="37"/>
        <v>4</v>
      </c>
      <c r="C1134" s="22" t="str">
        <f>VLOOKUP(B1134,'Base_nde vendas'!A:C,3,0)</f>
        <v>Abril</v>
      </c>
      <c r="D1134" s="23">
        <v>33329</v>
      </c>
      <c r="E1134" s="22" t="s">
        <v>43</v>
      </c>
      <c r="F1134" s="48">
        <v>128385</v>
      </c>
    </row>
    <row r="1135" spans="1:6" x14ac:dyDescent="0.25">
      <c r="A1135" s="22">
        <f t="shared" si="36"/>
        <v>1991</v>
      </c>
      <c r="B1135" s="22">
        <f t="shared" si="37"/>
        <v>5</v>
      </c>
      <c r="C1135" s="22" t="str">
        <f>VLOOKUP(B1135,'Base_nde vendas'!A:C,3,0)</f>
        <v>Maio</v>
      </c>
      <c r="D1135" s="23">
        <v>33359</v>
      </c>
      <c r="E1135" s="22" t="s">
        <v>43</v>
      </c>
      <c r="F1135" s="48">
        <v>126807</v>
      </c>
    </row>
    <row r="1136" spans="1:6" x14ac:dyDescent="0.25">
      <c r="A1136" s="22">
        <f t="shared" si="36"/>
        <v>1991</v>
      </c>
      <c r="B1136" s="22">
        <f t="shared" si="37"/>
        <v>6</v>
      </c>
      <c r="C1136" s="22" t="str">
        <f>VLOOKUP(B1136,'Base_nde vendas'!A:C,3,0)</f>
        <v>Junho</v>
      </c>
      <c r="D1136" s="23">
        <v>33390</v>
      </c>
      <c r="E1136" s="22" t="s">
        <v>43</v>
      </c>
      <c r="F1136" s="48">
        <v>126493</v>
      </c>
    </row>
    <row r="1137" spans="1:6" x14ac:dyDescent="0.25">
      <c r="A1137" s="22">
        <f t="shared" si="36"/>
        <v>1991</v>
      </c>
      <c r="B1137" s="22">
        <f t="shared" si="37"/>
        <v>7</v>
      </c>
      <c r="C1137" s="22" t="str">
        <f>VLOOKUP(B1137,'Base_nde vendas'!A:C,3,0)</f>
        <v>Julho</v>
      </c>
      <c r="D1137" s="23">
        <v>33420</v>
      </c>
      <c r="E1137" s="22" t="s">
        <v>43</v>
      </c>
      <c r="F1137" s="48">
        <v>126630</v>
      </c>
    </row>
    <row r="1138" spans="1:6" x14ac:dyDescent="0.25">
      <c r="A1138" s="22">
        <f t="shared" si="36"/>
        <v>1991</v>
      </c>
      <c r="B1138" s="22">
        <f t="shared" si="37"/>
        <v>8</v>
      </c>
      <c r="C1138" s="22" t="str">
        <f>VLOOKUP(B1138,'Base_nde vendas'!A:C,3,0)</f>
        <v>Agosto</v>
      </c>
      <c r="D1138" s="23">
        <v>33451</v>
      </c>
      <c r="E1138" s="22" t="s">
        <v>43</v>
      </c>
      <c r="F1138" s="48">
        <v>126709</v>
      </c>
    </row>
    <row r="1139" spans="1:6" x14ac:dyDescent="0.25">
      <c r="A1139" s="22">
        <f t="shared" si="36"/>
        <v>1991</v>
      </c>
      <c r="B1139" s="22">
        <f t="shared" si="37"/>
        <v>9</v>
      </c>
      <c r="C1139" s="22" t="str">
        <f>VLOOKUP(B1139,'Base_nde vendas'!A:C,3,0)</f>
        <v>Setembro</v>
      </c>
      <c r="D1139" s="23">
        <v>33482</v>
      </c>
      <c r="E1139" s="22" t="s">
        <v>43</v>
      </c>
      <c r="F1139" s="48">
        <v>126051</v>
      </c>
    </row>
    <row r="1140" spans="1:6" x14ac:dyDescent="0.25">
      <c r="A1140" s="22">
        <f t="shared" si="36"/>
        <v>1991</v>
      </c>
      <c r="B1140" s="22">
        <f t="shared" si="37"/>
        <v>10</v>
      </c>
      <c r="C1140" s="22" t="str">
        <f>VLOOKUP(B1140,'Base_nde vendas'!A:C,3,0)</f>
        <v>Outubro</v>
      </c>
      <c r="D1140" s="23">
        <v>33512</v>
      </c>
      <c r="E1140" s="22" t="s">
        <v>43</v>
      </c>
      <c r="F1140" s="48">
        <v>125723</v>
      </c>
    </row>
    <row r="1141" spans="1:6" x14ac:dyDescent="0.25">
      <c r="A1141" s="22">
        <f t="shared" si="36"/>
        <v>1991</v>
      </c>
      <c r="B1141" s="22">
        <f t="shared" si="37"/>
        <v>11</v>
      </c>
      <c r="C1141" s="22" t="str">
        <f>VLOOKUP(B1141,'Base_nde vendas'!A:C,3,0)</f>
        <v>Novembro</v>
      </c>
      <c r="D1141" s="23">
        <v>33543</v>
      </c>
      <c r="E1141" s="22" t="s">
        <v>43</v>
      </c>
      <c r="F1141" s="48">
        <v>125137</v>
      </c>
    </row>
    <row r="1142" spans="1:6" x14ac:dyDescent="0.25">
      <c r="A1142" s="22">
        <f t="shared" si="36"/>
        <v>1991</v>
      </c>
      <c r="B1142" s="22">
        <f t="shared" si="37"/>
        <v>12</v>
      </c>
      <c r="C1142" s="22" t="str">
        <f>VLOOKUP(B1142,'Base_nde vendas'!A:C,3,0)</f>
        <v>Dezembro</v>
      </c>
      <c r="D1142" s="23">
        <v>33573</v>
      </c>
      <c r="E1142" s="22" t="s">
        <v>43</v>
      </c>
      <c r="F1142" s="48">
        <v>124859</v>
      </c>
    </row>
    <row r="1143" spans="1:6" x14ac:dyDescent="0.25">
      <c r="A1143" s="22">
        <f t="shared" si="36"/>
        <v>1992</v>
      </c>
      <c r="B1143" s="22">
        <f t="shared" si="37"/>
        <v>1</v>
      </c>
      <c r="C1143" s="22" t="str">
        <f>VLOOKUP(B1143,'Base_nde vendas'!A:C,3,0)</f>
        <v>Janeiro</v>
      </c>
      <c r="D1143" s="23">
        <v>33604</v>
      </c>
      <c r="E1143" s="22" t="s">
        <v>43</v>
      </c>
      <c r="F1143" s="48">
        <v>124590</v>
      </c>
    </row>
    <row r="1144" spans="1:6" x14ac:dyDescent="0.25">
      <c r="A1144" s="22">
        <f t="shared" si="36"/>
        <v>1992</v>
      </c>
      <c r="B1144" s="22">
        <f t="shared" si="37"/>
        <v>2</v>
      </c>
      <c r="C1144" s="22" t="str">
        <f>VLOOKUP(B1144,'Base_nde vendas'!A:C,3,0)</f>
        <v>Fevereiro</v>
      </c>
      <c r="D1144" s="23">
        <v>33635</v>
      </c>
      <c r="E1144" s="22" t="s">
        <v>43</v>
      </c>
      <c r="F1144" s="48">
        <v>124214</v>
      </c>
    </row>
    <row r="1145" spans="1:6" x14ac:dyDescent="0.25">
      <c r="A1145" s="22">
        <f t="shared" si="36"/>
        <v>1992</v>
      </c>
      <c r="B1145" s="22">
        <f t="shared" si="37"/>
        <v>3</v>
      </c>
      <c r="C1145" s="22" t="str">
        <f>VLOOKUP(B1145,'Base_nde vendas'!A:C,3,0)</f>
        <v>Março</v>
      </c>
      <c r="D1145" s="23">
        <v>33664</v>
      </c>
      <c r="E1145" s="22" t="s">
        <v>43</v>
      </c>
      <c r="F1145" s="48">
        <v>124074</v>
      </c>
    </row>
    <row r="1146" spans="1:6" x14ac:dyDescent="0.25">
      <c r="A1146" s="22">
        <f t="shared" si="36"/>
        <v>1992</v>
      </c>
      <c r="B1146" s="22">
        <f t="shared" si="37"/>
        <v>4</v>
      </c>
      <c r="C1146" s="22" t="str">
        <f>VLOOKUP(B1146,'Base_nde vendas'!A:C,3,0)</f>
        <v>Abril</v>
      </c>
      <c r="D1146" s="23">
        <v>33695</v>
      </c>
      <c r="E1146" s="22" t="s">
        <v>43</v>
      </c>
      <c r="F1146" s="48">
        <v>123807</v>
      </c>
    </row>
    <row r="1147" spans="1:6" x14ac:dyDescent="0.25">
      <c r="A1147" s="22">
        <f t="shared" si="36"/>
        <v>1992</v>
      </c>
      <c r="B1147" s="22">
        <f t="shared" si="37"/>
        <v>5</v>
      </c>
      <c r="C1147" s="22" t="str">
        <f>VLOOKUP(B1147,'Base_nde vendas'!A:C,3,0)</f>
        <v>Maio</v>
      </c>
      <c r="D1147" s="23">
        <v>33725</v>
      </c>
      <c r="E1147" s="22" t="s">
        <v>43</v>
      </c>
      <c r="F1147" s="48">
        <v>123854</v>
      </c>
    </row>
    <row r="1148" spans="1:6" x14ac:dyDescent="0.25">
      <c r="A1148" s="22">
        <f t="shared" si="36"/>
        <v>1992</v>
      </c>
      <c r="B1148" s="22">
        <f t="shared" si="37"/>
        <v>6</v>
      </c>
      <c r="C1148" s="22" t="str">
        <f>VLOOKUP(B1148,'Base_nde vendas'!A:C,3,0)</f>
        <v>Junho</v>
      </c>
      <c r="D1148" s="23">
        <v>33756</v>
      </c>
      <c r="E1148" s="22" t="s">
        <v>43</v>
      </c>
      <c r="F1148" s="48">
        <v>123314</v>
      </c>
    </row>
    <row r="1149" spans="1:6" x14ac:dyDescent="0.25">
      <c r="A1149" s="22">
        <f t="shared" si="36"/>
        <v>1992</v>
      </c>
      <c r="B1149" s="22">
        <f t="shared" si="37"/>
        <v>7</v>
      </c>
      <c r="C1149" s="22" t="str">
        <f>VLOOKUP(B1149,'Base_nde vendas'!A:C,3,0)</f>
        <v>Julho</v>
      </c>
      <c r="D1149" s="23">
        <v>33786</v>
      </c>
      <c r="E1149" s="22" t="s">
        <v>43</v>
      </c>
      <c r="F1149" s="48">
        <v>122923</v>
      </c>
    </row>
    <row r="1150" spans="1:6" x14ac:dyDescent="0.25">
      <c r="A1150" s="22">
        <f t="shared" si="36"/>
        <v>1992</v>
      </c>
      <c r="B1150" s="22">
        <f t="shared" si="37"/>
        <v>8</v>
      </c>
      <c r="C1150" s="22" t="str">
        <f>VLOOKUP(B1150,'Base_nde vendas'!A:C,3,0)</f>
        <v>Agosto</v>
      </c>
      <c r="D1150" s="23">
        <v>33817</v>
      </c>
      <c r="E1150" s="22" t="s">
        <v>43</v>
      </c>
      <c r="F1150" s="48">
        <v>122365</v>
      </c>
    </row>
    <row r="1151" spans="1:6" x14ac:dyDescent="0.25">
      <c r="A1151" s="22">
        <f t="shared" si="36"/>
        <v>1992</v>
      </c>
      <c r="B1151" s="22">
        <f t="shared" si="37"/>
        <v>9</v>
      </c>
      <c r="C1151" s="22" t="str">
        <f>VLOOKUP(B1151,'Base_nde vendas'!A:C,3,0)</f>
        <v>Setembro</v>
      </c>
      <c r="D1151" s="23">
        <v>33848</v>
      </c>
      <c r="E1151" s="22" t="s">
        <v>43</v>
      </c>
      <c r="F1151" s="48">
        <v>121285</v>
      </c>
    </row>
    <row r="1152" spans="1:6" x14ac:dyDescent="0.25">
      <c r="A1152" s="22">
        <f t="shared" si="36"/>
        <v>1992</v>
      </c>
      <c r="B1152" s="22">
        <f t="shared" si="37"/>
        <v>10</v>
      </c>
      <c r="C1152" s="22" t="str">
        <f>VLOOKUP(B1152,'Base_nde vendas'!A:C,3,0)</f>
        <v>Outubro</v>
      </c>
      <c r="D1152" s="23">
        <v>33878</v>
      </c>
      <c r="E1152" s="22" t="s">
        <v>43</v>
      </c>
      <c r="F1152" s="48">
        <v>120976</v>
      </c>
    </row>
    <row r="1153" spans="1:6" x14ac:dyDescent="0.25">
      <c r="A1153" s="22">
        <f t="shared" si="36"/>
        <v>1992</v>
      </c>
      <c r="B1153" s="22">
        <f t="shared" si="37"/>
        <v>11</v>
      </c>
      <c r="C1153" s="22" t="str">
        <f>VLOOKUP(B1153,'Base_nde vendas'!A:C,3,0)</f>
        <v>Novembro</v>
      </c>
      <c r="D1153" s="23">
        <v>33909</v>
      </c>
      <c r="E1153" s="22" t="s">
        <v>43</v>
      </c>
      <c r="F1153" s="48">
        <v>120138</v>
      </c>
    </row>
    <row r="1154" spans="1:6" x14ac:dyDescent="0.25">
      <c r="A1154" s="22">
        <f t="shared" si="36"/>
        <v>1992</v>
      </c>
      <c r="B1154" s="22">
        <f t="shared" si="37"/>
        <v>12</v>
      </c>
      <c r="C1154" s="22" t="str">
        <f>VLOOKUP(B1154,'Base_nde vendas'!A:C,3,0)</f>
        <v>Dezembro</v>
      </c>
      <c r="D1154" s="23">
        <v>33939</v>
      </c>
      <c r="E1154" s="22" t="s">
        <v>43</v>
      </c>
      <c r="F1154" s="48">
        <v>119292</v>
      </c>
    </row>
    <row r="1155" spans="1:6" x14ac:dyDescent="0.25">
      <c r="A1155" s="22">
        <f t="shared" si="36"/>
        <v>1993</v>
      </c>
      <c r="B1155" s="22">
        <f t="shared" si="37"/>
        <v>1</v>
      </c>
      <c r="C1155" s="22" t="str">
        <f>VLOOKUP(B1155,'Base_nde vendas'!A:C,3,0)</f>
        <v>Janeiro</v>
      </c>
      <c r="D1155" s="23">
        <v>33970</v>
      </c>
      <c r="E1155" s="22" t="s">
        <v>43</v>
      </c>
      <c r="F1155" s="48">
        <v>117644</v>
      </c>
    </row>
    <row r="1156" spans="1:6" x14ac:dyDescent="0.25">
      <c r="A1156" s="22">
        <f t="shared" si="36"/>
        <v>1993</v>
      </c>
      <c r="B1156" s="22">
        <f t="shared" si="37"/>
        <v>2</v>
      </c>
      <c r="C1156" s="22" t="str">
        <f>VLOOKUP(B1156,'Base_nde vendas'!A:C,3,0)</f>
        <v>Fevereiro</v>
      </c>
      <c r="D1156" s="23">
        <v>34001</v>
      </c>
      <c r="E1156" s="22" t="s">
        <v>43</v>
      </c>
      <c r="F1156" s="48">
        <v>118138</v>
      </c>
    </row>
    <row r="1157" spans="1:6" x14ac:dyDescent="0.25">
      <c r="A1157" s="22">
        <f t="shared" si="36"/>
        <v>1993</v>
      </c>
      <c r="B1157" s="22">
        <f t="shared" si="37"/>
        <v>3</v>
      </c>
      <c r="C1157" s="22" t="str">
        <f>VLOOKUP(B1157,'Base_nde vendas'!A:C,3,0)</f>
        <v>Março</v>
      </c>
      <c r="D1157" s="23">
        <v>34029</v>
      </c>
      <c r="E1157" s="22" t="s">
        <v>43</v>
      </c>
      <c r="F1157" s="48">
        <v>118218</v>
      </c>
    </row>
    <row r="1158" spans="1:6" x14ac:dyDescent="0.25">
      <c r="A1158" s="22">
        <f t="shared" si="36"/>
        <v>1993</v>
      </c>
      <c r="B1158" s="22">
        <f t="shared" si="37"/>
        <v>4</v>
      </c>
      <c r="C1158" s="22" t="str">
        <f>VLOOKUP(B1158,'Base_nde vendas'!A:C,3,0)</f>
        <v>Abril</v>
      </c>
      <c r="D1158" s="23">
        <v>34060</v>
      </c>
      <c r="E1158" s="22" t="s">
        <v>43</v>
      </c>
      <c r="F1158" s="48">
        <v>118993</v>
      </c>
    </row>
    <row r="1159" spans="1:6" x14ac:dyDescent="0.25">
      <c r="A1159" s="22">
        <f t="shared" si="36"/>
        <v>1993</v>
      </c>
      <c r="B1159" s="22">
        <f t="shared" si="37"/>
        <v>5</v>
      </c>
      <c r="C1159" s="22" t="str">
        <f>VLOOKUP(B1159,'Base_nde vendas'!A:C,3,0)</f>
        <v>Maio</v>
      </c>
      <c r="D1159" s="23">
        <v>34090</v>
      </c>
      <c r="E1159" s="22" t="s">
        <v>43</v>
      </c>
      <c r="F1159" s="48">
        <v>119686</v>
      </c>
    </row>
    <row r="1160" spans="1:6" x14ac:dyDescent="0.25">
      <c r="A1160" s="22">
        <f t="shared" si="36"/>
        <v>1993</v>
      </c>
      <c r="B1160" s="22">
        <f t="shared" si="37"/>
        <v>6</v>
      </c>
      <c r="C1160" s="22" t="str">
        <f>VLOOKUP(B1160,'Base_nde vendas'!A:C,3,0)</f>
        <v>Junho</v>
      </c>
      <c r="D1160" s="23">
        <v>34121</v>
      </c>
      <c r="E1160" s="22" t="s">
        <v>43</v>
      </c>
      <c r="F1160" s="48">
        <v>119575</v>
      </c>
    </row>
    <row r="1161" spans="1:6" x14ac:dyDescent="0.25">
      <c r="A1161" s="22">
        <f t="shared" si="36"/>
        <v>1993</v>
      </c>
      <c r="B1161" s="22">
        <f t="shared" si="37"/>
        <v>7</v>
      </c>
      <c r="C1161" s="22" t="str">
        <f>VLOOKUP(B1161,'Base_nde vendas'!A:C,3,0)</f>
        <v>Julho</v>
      </c>
      <c r="D1161" s="23">
        <v>34151</v>
      </c>
      <c r="E1161" s="22" t="s">
        <v>43</v>
      </c>
      <c r="F1161" s="48">
        <v>119231</v>
      </c>
    </row>
    <row r="1162" spans="1:6" x14ac:dyDescent="0.25">
      <c r="A1162" s="22">
        <f t="shared" si="36"/>
        <v>1993</v>
      </c>
      <c r="B1162" s="22">
        <f t="shared" si="37"/>
        <v>8</v>
      </c>
      <c r="C1162" s="22" t="str">
        <f>VLOOKUP(B1162,'Base_nde vendas'!A:C,3,0)</f>
        <v>Agosto</v>
      </c>
      <c r="D1162" s="23">
        <v>34182</v>
      </c>
      <c r="E1162" s="22" t="s">
        <v>43</v>
      </c>
      <c r="F1162" s="48">
        <v>119557</v>
      </c>
    </row>
    <row r="1163" spans="1:6" x14ac:dyDescent="0.25">
      <c r="A1163" s="22">
        <f t="shared" si="36"/>
        <v>1993</v>
      </c>
      <c r="B1163" s="22">
        <f t="shared" si="37"/>
        <v>9</v>
      </c>
      <c r="C1163" s="22" t="str">
        <f>VLOOKUP(B1163,'Base_nde vendas'!A:C,3,0)</f>
        <v>Setembro</v>
      </c>
      <c r="D1163" s="23">
        <v>34213</v>
      </c>
      <c r="E1163" s="22" t="s">
        <v>43</v>
      </c>
      <c r="F1163" s="48">
        <v>120415</v>
      </c>
    </row>
    <row r="1164" spans="1:6" x14ac:dyDescent="0.25">
      <c r="A1164" s="22">
        <f t="shared" ref="A1164:A1227" si="38">YEAR(D1164)</f>
        <v>1993</v>
      </c>
      <c r="B1164" s="22">
        <f t="shared" ref="B1164:B1227" si="39">MONTH(D1164)</f>
        <v>10</v>
      </c>
      <c r="C1164" s="22" t="str">
        <f>VLOOKUP(B1164,'Base_nde vendas'!A:C,3,0)</f>
        <v>Outubro</v>
      </c>
      <c r="D1164" s="23">
        <v>34243</v>
      </c>
      <c r="E1164" s="22" t="s">
        <v>43</v>
      </c>
      <c r="F1164" s="48">
        <v>121162</v>
      </c>
    </row>
    <row r="1165" spans="1:6" x14ac:dyDescent="0.25">
      <c r="A1165" s="22">
        <f t="shared" si="38"/>
        <v>1993</v>
      </c>
      <c r="B1165" s="22">
        <f t="shared" si="39"/>
        <v>11</v>
      </c>
      <c r="C1165" s="22" t="str">
        <f>VLOOKUP(B1165,'Base_nde vendas'!A:C,3,0)</f>
        <v>Novembro</v>
      </c>
      <c r="D1165" s="23">
        <v>34274</v>
      </c>
      <c r="E1165" s="22" t="s">
        <v>43</v>
      </c>
      <c r="F1165" s="48">
        <v>120609</v>
      </c>
    </row>
    <row r="1166" spans="1:6" x14ac:dyDescent="0.25">
      <c r="A1166" s="22">
        <f t="shared" si="38"/>
        <v>1993</v>
      </c>
      <c r="B1166" s="22">
        <f t="shared" si="39"/>
        <v>12</v>
      </c>
      <c r="C1166" s="22" t="str">
        <f>VLOOKUP(B1166,'Base_nde vendas'!A:C,3,0)</f>
        <v>Dezembro</v>
      </c>
      <c r="D1166" s="23">
        <v>34304</v>
      </c>
      <c r="E1166" s="22" t="s">
        <v>43</v>
      </c>
      <c r="F1166" s="48">
        <v>120635</v>
      </c>
    </row>
    <row r="1167" spans="1:6" x14ac:dyDescent="0.25">
      <c r="A1167" s="22">
        <f t="shared" si="38"/>
        <v>1994</v>
      </c>
      <c r="B1167" s="22">
        <f t="shared" si="39"/>
        <v>1</v>
      </c>
      <c r="C1167" s="22" t="str">
        <f>VLOOKUP(B1167,'Base_nde vendas'!A:C,3,0)</f>
        <v>Janeiro</v>
      </c>
      <c r="D1167" s="23">
        <v>34335</v>
      </c>
      <c r="E1167" s="22" t="s">
        <v>43</v>
      </c>
      <c r="F1167" s="48">
        <v>120358</v>
      </c>
    </row>
    <row r="1168" spans="1:6" x14ac:dyDescent="0.25">
      <c r="A1168" s="22">
        <f t="shared" si="38"/>
        <v>1994</v>
      </c>
      <c r="B1168" s="22">
        <f t="shared" si="39"/>
        <v>2</v>
      </c>
      <c r="C1168" s="22" t="str">
        <f>VLOOKUP(B1168,'Base_nde vendas'!A:C,3,0)</f>
        <v>Fevereiro</v>
      </c>
      <c r="D1168" s="23">
        <v>34366</v>
      </c>
      <c r="E1168" s="22" t="s">
        <v>43</v>
      </c>
      <c r="F1168" s="48">
        <v>120642</v>
      </c>
    </row>
    <row r="1169" spans="1:6" x14ac:dyDescent="0.25">
      <c r="A1169" s="22">
        <f t="shared" si="38"/>
        <v>1994</v>
      </c>
      <c r="B1169" s="22">
        <f t="shared" si="39"/>
        <v>3</v>
      </c>
      <c r="C1169" s="22" t="str">
        <f>VLOOKUP(B1169,'Base_nde vendas'!A:C,3,0)</f>
        <v>Março</v>
      </c>
      <c r="D1169" s="23">
        <v>34394</v>
      </c>
      <c r="E1169" s="22" t="s">
        <v>43</v>
      </c>
      <c r="F1169" s="48">
        <v>120458</v>
      </c>
    </row>
    <row r="1170" spans="1:6" x14ac:dyDescent="0.25">
      <c r="A1170" s="22">
        <f t="shared" si="38"/>
        <v>1994</v>
      </c>
      <c r="B1170" s="22">
        <f t="shared" si="39"/>
        <v>4</v>
      </c>
      <c r="C1170" s="22" t="str">
        <f>VLOOKUP(B1170,'Base_nde vendas'!A:C,3,0)</f>
        <v>Abril</v>
      </c>
      <c r="D1170" s="23">
        <v>34425</v>
      </c>
      <c r="E1170" s="22" t="s">
        <v>43</v>
      </c>
      <c r="F1170" s="48">
        <v>120736</v>
      </c>
    </row>
    <row r="1171" spans="1:6" x14ac:dyDescent="0.25">
      <c r="A1171" s="22">
        <f t="shared" si="38"/>
        <v>1994</v>
      </c>
      <c r="B1171" s="22">
        <f t="shared" si="39"/>
        <v>5</v>
      </c>
      <c r="C1171" s="22" t="str">
        <f>VLOOKUP(B1171,'Base_nde vendas'!A:C,3,0)</f>
        <v>Maio</v>
      </c>
      <c r="D1171" s="23">
        <v>34455</v>
      </c>
      <c r="E1171" s="22" t="s">
        <v>43</v>
      </c>
      <c r="F1171" s="48">
        <v>121041</v>
      </c>
    </row>
    <row r="1172" spans="1:6" x14ac:dyDescent="0.25">
      <c r="A1172" s="22">
        <f t="shared" si="38"/>
        <v>1994</v>
      </c>
      <c r="B1172" s="22">
        <f t="shared" si="39"/>
        <v>6</v>
      </c>
      <c r="C1172" s="22" t="str">
        <f>VLOOKUP(B1172,'Base_nde vendas'!A:C,3,0)</f>
        <v>Junho</v>
      </c>
      <c r="D1172" s="23">
        <v>34486</v>
      </c>
      <c r="E1172" s="22" t="s">
        <v>43</v>
      </c>
      <c r="F1172" s="48">
        <v>121354</v>
      </c>
    </row>
    <row r="1173" spans="1:6" x14ac:dyDescent="0.25">
      <c r="A1173" s="22">
        <f t="shared" si="38"/>
        <v>1994</v>
      </c>
      <c r="B1173" s="22">
        <f t="shared" si="39"/>
        <v>7</v>
      </c>
      <c r="C1173" s="22" t="str">
        <f>VLOOKUP(B1173,'Base_nde vendas'!A:C,3,0)</f>
        <v>Julho</v>
      </c>
      <c r="D1173" s="23">
        <v>34516</v>
      </c>
      <c r="E1173" s="22" t="s">
        <v>43</v>
      </c>
      <c r="F1173" s="48">
        <v>121543</v>
      </c>
    </row>
    <row r="1174" spans="1:6" x14ac:dyDescent="0.25">
      <c r="A1174" s="22">
        <f t="shared" si="38"/>
        <v>1994</v>
      </c>
      <c r="B1174" s="22">
        <f t="shared" si="39"/>
        <v>8</v>
      </c>
      <c r="C1174" s="22" t="str">
        <f>VLOOKUP(B1174,'Base_nde vendas'!A:C,3,0)</f>
        <v>Agosto</v>
      </c>
      <c r="D1174" s="23">
        <v>34547</v>
      </c>
      <c r="E1174" s="22" t="s">
        <v>43</v>
      </c>
      <c r="F1174" s="48">
        <v>121403</v>
      </c>
    </row>
    <row r="1175" spans="1:6" x14ac:dyDescent="0.25">
      <c r="A1175" s="22">
        <f t="shared" si="38"/>
        <v>1994</v>
      </c>
      <c r="B1175" s="22">
        <f t="shared" si="39"/>
        <v>9</v>
      </c>
      <c r="C1175" s="22" t="str">
        <f>VLOOKUP(B1175,'Base_nde vendas'!A:C,3,0)</f>
        <v>Setembro</v>
      </c>
      <c r="D1175" s="23">
        <v>34578</v>
      </c>
      <c r="E1175" s="22" t="s">
        <v>43</v>
      </c>
      <c r="F1175" s="48">
        <v>121646</v>
      </c>
    </row>
    <row r="1176" spans="1:6" x14ac:dyDescent="0.25">
      <c r="A1176" s="22">
        <f t="shared" si="38"/>
        <v>1994</v>
      </c>
      <c r="B1176" s="22">
        <f t="shared" si="39"/>
        <v>10</v>
      </c>
      <c r="C1176" s="22" t="str">
        <f>VLOOKUP(B1176,'Base_nde vendas'!A:C,3,0)</f>
        <v>Outubro</v>
      </c>
      <c r="D1176" s="23">
        <v>34608</v>
      </c>
      <c r="E1176" s="22" t="s">
        <v>43</v>
      </c>
      <c r="F1176" s="48">
        <v>121539</v>
      </c>
    </row>
    <row r="1177" spans="1:6" x14ac:dyDescent="0.25">
      <c r="A1177" s="22">
        <f t="shared" si="38"/>
        <v>1994</v>
      </c>
      <c r="B1177" s="22">
        <f t="shared" si="39"/>
        <v>11</v>
      </c>
      <c r="C1177" s="22" t="str">
        <f>VLOOKUP(B1177,'Base_nde vendas'!A:C,3,0)</f>
        <v>Novembro</v>
      </c>
      <c r="D1177" s="23">
        <v>34639</v>
      </c>
      <c r="E1177" s="22" t="s">
        <v>43</v>
      </c>
      <c r="F1177" s="48">
        <v>121229</v>
      </c>
    </row>
    <row r="1178" spans="1:6" x14ac:dyDescent="0.25">
      <c r="A1178" s="22">
        <f t="shared" si="38"/>
        <v>1994</v>
      </c>
      <c r="B1178" s="22">
        <f t="shared" si="39"/>
        <v>12</v>
      </c>
      <c r="C1178" s="22" t="str">
        <f>VLOOKUP(B1178,'Base_nde vendas'!A:C,3,0)</f>
        <v>Dezembro</v>
      </c>
      <c r="D1178" s="23">
        <v>34669</v>
      </c>
      <c r="E1178" s="22" t="s">
        <v>43</v>
      </c>
      <c r="F1178" s="48">
        <v>122153</v>
      </c>
    </row>
    <row r="1179" spans="1:6" x14ac:dyDescent="0.25">
      <c r="A1179" s="22">
        <f t="shared" si="38"/>
        <v>1995</v>
      </c>
      <c r="B1179" s="22">
        <f t="shared" si="39"/>
        <v>1</v>
      </c>
      <c r="C1179" s="22" t="str">
        <f>VLOOKUP(B1179,'Base_nde vendas'!A:C,3,0)</f>
        <v>Janeiro</v>
      </c>
      <c r="D1179" s="23">
        <v>34700</v>
      </c>
      <c r="E1179" s="22" t="s">
        <v>43</v>
      </c>
      <c r="F1179" s="48">
        <v>121907</v>
      </c>
    </row>
    <row r="1180" spans="1:6" x14ac:dyDescent="0.25">
      <c r="A1180" s="22">
        <f t="shared" si="38"/>
        <v>1995</v>
      </c>
      <c r="B1180" s="22">
        <f t="shared" si="39"/>
        <v>2</v>
      </c>
      <c r="C1180" s="22" t="str">
        <f>VLOOKUP(B1180,'Base_nde vendas'!A:C,3,0)</f>
        <v>Fevereiro</v>
      </c>
      <c r="D1180" s="23">
        <v>34731</v>
      </c>
      <c r="E1180" s="22" t="s">
        <v>43</v>
      </c>
      <c r="F1180" s="48">
        <v>123843</v>
      </c>
    </row>
    <row r="1181" spans="1:6" x14ac:dyDescent="0.25">
      <c r="A1181" s="22">
        <f t="shared" si="38"/>
        <v>1995</v>
      </c>
      <c r="B1181" s="22">
        <f t="shared" si="39"/>
        <v>3</v>
      </c>
      <c r="C1181" s="22" t="str">
        <f>VLOOKUP(B1181,'Base_nde vendas'!A:C,3,0)</f>
        <v>Março</v>
      </c>
      <c r="D1181" s="23">
        <v>34759</v>
      </c>
      <c r="E1181" s="22" t="s">
        <v>43</v>
      </c>
      <c r="F1181" s="48">
        <v>125081</v>
      </c>
    </row>
    <row r="1182" spans="1:6" x14ac:dyDescent="0.25">
      <c r="A1182" s="22">
        <f t="shared" si="38"/>
        <v>1995</v>
      </c>
      <c r="B1182" s="22">
        <f t="shared" si="39"/>
        <v>4</v>
      </c>
      <c r="C1182" s="22" t="str">
        <f>VLOOKUP(B1182,'Base_nde vendas'!A:C,3,0)</f>
        <v>Abril</v>
      </c>
      <c r="D1182" s="23">
        <v>34790</v>
      </c>
      <c r="E1182" s="22" t="s">
        <v>43</v>
      </c>
      <c r="F1182" s="48">
        <v>124919</v>
      </c>
    </row>
    <row r="1183" spans="1:6" x14ac:dyDescent="0.25">
      <c r="A1183" s="22">
        <f t="shared" si="38"/>
        <v>1995</v>
      </c>
      <c r="B1183" s="22">
        <f t="shared" si="39"/>
        <v>5</v>
      </c>
      <c r="C1183" s="22" t="str">
        <f>VLOOKUP(B1183,'Base_nde vendas'!A:C,3,0)</f>
        <v>Maio</v>
      </c>
      <c r="D1183" s="23">
        <v>34820</v>
      </c>
      <c r="E1183" s="22" t="s">
        <v>43</v>
      </c>
      <c r="F1183" s="48">
        <v>125461</v>
      </c>
    </row>
    <row r="1184" spans="1:6" x14ac:dyDescent="0.25">
      <c r="A1184" s="22">
        <f t="shared" si="38"/>
        <v>1995</v>
      </c>
      <c r="B1184" s="22">
        <f t="shared" si="39"/>
        <v>6</v>
      </c>
      <c r="C1184" s="22" t="str">
        <f>VLOOKUP(B1184,'Base_nde vendas'!A:C,3,0)</f>
        <v>Junho</v>
      </c>
      <c r="D1184" s="23">
        <v>34851</v>
      </c>
      <c r="E1184" s="22" t="s">
        <v>43</v>
      </c>
      <c r="F1184" s="48">
        <v>125327</v>
      </c>
    </row>
    <row r="1185" spans="1:6" x14ac:dyDescent="0.25">
      <c r="A1185" s="22">
        <f t="shared" si="38"/>
        <v>1995</v>
      </c>
      <c r="B1185" s="22">
        <f t="shared" si="39"/>
        <v>7</v>
      </c>
      <c r="C1185" s="22" t="str">
        <f>VLOOKUP(B1185,'Base_nde vendas'!A:C,3,0)</f>
        <v>Julho</v>
      </c>
      <c r="D1185" s="23">
        <v>34881</v>
      </c>
      <c r="E1185" s="22" t="s">
        <v>43</v>
      </c>
      <c r="F1185" s="48">
        <v>124476</v>
      </c>
    </row>
    <row r="1186" spans="1:6" x14ac:dyDescent="0.25">
      <c r="A1186" s="22">
        <f t="shared" si="38"/>
        <v>1995</v>
      </c>
      <c r="B1186" s="22">
        <f t="shared" si="39"/>
        <v>8</v>
      </c>
      <c r="C1186" s="22" t="str">
        <f>VLOOKUP(B1186,'Base_nde vendas'!A:C,3,0)</f>
        <v>Agosto</v>
      </c>
      <c r="D1186" s="23">
        <v>34912</v>
      </c>
      <c r="E1186" s="22" t="s">
        <v>43</v>
      </c>
      <c r="F1186" s="48">
        <v>122570</v>
      </c>
    </row>
    <row r="1187" spans="1:6" x14ac:dyDescent="0.25">
      <c r="A1187" s="22">
        <f t="shared" si="38"/>
        <v>1995</v>
      </c>
      <c r="B1187" s="22">
        <f t="shared" si="39"/>
        <v>9</v>
      </c>
      <c r="C1187" s="22" t="str">
        <f>VLOOKUP(B1187,'Base_nde vendas'!A:C,3,0)</f>
        <v>Setembro</v>
      </c>
      <c r="D1187" s="23">
        <v>34943</v>
      </c>
      <c r="E1187" s="22" t="s">
        <v>43</v>
      </c>
      <c r="F1187" s="48">
        <v>117755</v>
      </c>
    </row>
    <row r="1188" spans="1:6" x14ac:dyDescent="0.25">
      <c r="A1188" s="22">
        <f t="shared" si="38"/>
        <v>1995</v>
      </c>
      <c r="B1188" s="22">
        <f t="shared" si="39"/>
        <v>10</v>
      </c>
      <c r="C1188" s="22" t="str">
        <f>VLOOKUP(B1188,'Base_nde vendas'!A:C,3,0)</f>
        <v>Outubro</v>
      </c>
      <c r="D1188" s="23">
        <v>34973</v>
      </c>
      <c r="E1188" s="22" t="s">
        <v>43</v>
      </c>
      <c r="F1188" s="48">
        <v>115742</v>
      </c>
    </row>
    <row r="1189" spans="1:6" x14ac:dyDescent="0.25">
      <c r="A1189" s="22">
        <f t="shared" si="38"/>
        <v>1995</v>
      </c>
      <c r="B1189" s="22">
        <f t="shared" si="39"/>
        <v>11</v>
      </c>
      <c r="C1189" s="22" t="str">
        <f>VLOOKUP(B1189,'Base_nde vendas'!A:C,3,0)</f>
        <v>Novembro</v>
      </c>
      <c r="D1189" s="23">
        <v>35004</v>
      </c>
      <c r="E1189" s="22" t="s">
        <v>43</v>
      </c>
      <c r="F1189" s="48">
        <v>115496</v>
      </c>
    </row>
    <row r="1190" spans="1:6" x14ac:dyDescent="0.25">
      <c r="A1190" s="22">
        <f t="shared" si="38"/>
        <v>1995</v>
      </c>
      <c r="B1190" s="22">
        <f t="shared" si="39"/>
        <v>12</v>
      </c>
      <c r="C1190" s="22" t="str">
        <f>VLOOKUP(B1190,'Base_nde vendas'!A:C,3,0)</f>
        <v>Dezembro</v>
      </c>
      <c r="D1190" s="23">
        <v>35034</v>
      </c>
      <c r="E1190" s="22" t="s">
        <v>43</v>
      </c>
      <c r="F1190" s="48">
        <v>115212</v>
      </c>
    </row>
    <row r="1191" spans="1:6" x14ac:dyDescent="0.25">
      <c r="A1191" s="22">
        <f t="shared" si="38"/>
        <v>1996</v>
      </c>
      <c r="B1191" s="22">
        <f t="shared" si="39"/>
        <v>1</v>
      </c>
      <c r="C1191" s="22" t="str">
        <f>VLOOKUP(B1191,'Base_nde vendas'!A:C,3,0)</f>
        <v>Janeiro</v>
      </c>
      <c r="D1191" s="23">
        <v>35065</v>
      </c>
      <c r="E1191" s="22" t="s">
        <v>43</v>
      </c>
      <c r="F1191" s="48">
        <v>115044</v>
      </c>
    </row>
    <row r="1192" spans="1:6" x14ac:dyDescent="0.25">
      <c r="A1192" s="22">
        <f t="shared" si="38"/>
        <v>1996</v>
      </c>
      <c r="B1192" s="22">
        <f t="shared" si="39"/>
        <v>2</v>
      </c>
      <c r="C1192" s="22" t="str">
        <f>VLOOKUP(B1192,'Base_nde vendas'!A:C,3,0)</f>
        <v>Fevereiro</v>
      </c>
      <c r="D1192" s="23">
        <v>35096</v>
      </c>
      <c r="E1192" s="22" t="s">
        <v>43</v>
      </c>
      <c r="F1192" s="48">
        <v>114498</v>
      </c>
    </row>
    <row r="1193" spans="1:6" x14ac:dyDescent="0.25">
      <c r="A1193" s="22">
        <f t="shared" si="38"/>
        <v>1996</v>
      </c>
      <c r="B1193" s="22">
        <f t="shared" si="39"/>
        <v>3</v>
      </c>
      <c r="C1193" s="22" t="str">
        <f>VLOOKUP(B1193,'Base_nde vendas'!A:C,3,0)</f>
        <v>Março</v>
      </c>
      <c r="D1193" s="23">
        <v>35125</v>
      </c>
      <c r="E1193" s="22" t="s">
        <v>43</v>
      </c>
      <c r="F1193" s="48">
        <v>114961</v>
      </c>
    </row>
    <row r="1194" spans="1:6" x14ac:dyDescent="0.25">
      <c r="A1194" s="22">
        <f t="shared" si="38"/>
        <v>1996</v>
      </c>
      <c r="B1194" s="22">
        <f t="shared" si="39"/>
        <v>4</v>
      </c>
      <c r="C1194" s="22" t="str">
        <f>VLOOKUP(B1194,'Base_nde vendas'!A:C,3,0)</f>
        <v>Abril</v>
      </c>
      <c r="D1194" s="23">
        <v>35156</v>
      </c>
      <c r="E1194" s="22" t="s">
        <v>43</v>
      </c>
      <c r="F1194" s="48">
        <v>114979</v>
      </c>
    </row>
    <row r="1195" spans="1:6" x14ac:dyDescent="0.25">
      <c r="A1195" s="22">
        <f t="shared" si="38"/>
        <v>1996</v>
      </c>
      <c r="B1195" s="22">
        <f t="shared" si="39"/>
        <v>5</v>
      </c>
      <c r="C1195" s="22" t="str">
        <f>VLOOKUP(B1195,'Base_nde vendas'!A:C,3,0)</f>
        <v>Maio</v>
      </c>
      <c r="D1195" s="23">
        <v>35186</v>
      </c>
      <c r="E1195" s="22" t="s">
        <v>43</v>
      </c>
      <c r="F1195" s="48">
        <v>114560</v>
      </c>
    </row>
    <row r="1196" spans="1:6" x14ac:dyDescent="0.25">
      <c r="A1196" s="22">
        <f t="shared" si="38"/>
        <v>1996</v>
      </c>
      <c r="B1196" s="22">
        <f t="shared" si="39"/>
        <v>6</v>
      </c>
      <c r="C1196" s="22" t="str">
        <f>VLOOKUP(B1196,'Base_nde vendas'!A:C,3,0)</f>
        <v>Junho</v>
      </c>
      <c r="D1196" s="23">
        <v>35217</v>
      </c>
      <c r="E1196" s="22" t="s">
        <v>43</v>
      </c>
      <c r="F1196" s="48">
        <v>114276</v>
      </c>
    </row>
    <row r="1197" spans="1:6" x14ac:dyDescent="0.25">
      <c r="A1197" s="22">
        <f t="shared" si="38"/>
        <v>1996</v>
      </c>
      <c r="B1197" s="22">
        <f t="shared" si="39"/>
        <v>7</v>
      </c>
      <c r="C1197" s="22" t="str">
        <f>VLOOKUP(B1197,'Base_nde vendas'!A:C,3,0)</f>
        <v>Julho</v>
      </c>
      <c r="D1197" s="23">
        <v>35247</v>
      </c>
      <c r="E1197" s="22" t="s">
        <v>43</v>
      </c>
      <c r="F1197" s="48">
        <v>113885</v>
      </c>
    </row>
    <row r="1198" spans="1:6" x14ac:dyDescent="0.25">
      <c r="A1198" s="22">
        <f t="shared" si="38"/>
        <v>1996</v>
      </c>
      <c r="B1198" s="22">
        <f t="shared" si="39"/>
        <v>8</v>
      </c>
      <c r="C1198" s="22" t="str">
        <f>VLOOKUP(B1198,'Base_nde vendas'!A:C,3,0)</f>
        <v>Agosto</v>
      </c>
      <c r="D1198" s="23">
        <v>35278</v>
      </c>
      <c r="E1198" s="22" t="s">
        <v>43</v>
      </c>
      <c r="F1198" s="48">
        <v>113500</v>
      </c>
    </row>
    <row r="1199" spans="1:6" x14ac:dyDescent="0.25">
      <c r="A1199" s="22">
        <f t="shared" si="38"/>
        <v>1996</v>
      </c>
      <c r="B1199" s="22">
        <f t="shared" si="39"/>
        <v>9</v>
      </c>
      <c r="C1199" s="22" t="str">
        <f>VLOOKUP(B1199,'Base_nde vendas'!A:C,3,0)</f>
        <v>Setembro</v>
      </c>
      <c r="D1199" s="23">
        <v>35309</v>
      </c>
      <c r="E1199" s="22" t="s">
        <v>43</v>
      </c>
      <c r="F1199" s="48">
        <v>113739</v>
      </c>
    </row>
    <row r="1200" spans="1:6" x14ac:dyDescent="0.25">
      <c r="A1200" s="22">
        <f t="shared" si="38"/>
        <v>1996</v>
      </c>
      <c r="B1200" s="22">
        <f t="shared" si="39"/>
        <v>10</v>
      </c>
      <c r="C1200" s="22" t="str">
        <f>VLOOKUP(B1200,'Base_nde vendas'!A:C,3,0)</f>
        <v>Outubro</v>
      </c>
      <c r="D1200" s="23">
        <v>35339</v>
      </c>
      <c r="E1200" s="22" t="s">
        <v>43</v>
      </c>
      <c r="F1200" s="48">
        <v>113282</v>
      </c>
    </row>
    <row r="1201" spans="1:6" x14ac:dyDescent="0.25">
      <c r="A1201" s="22">
        <f t="shared" si="38"/>
        <v>1996</v>
      </c>
      <c r="B1201" s="22">
        <f t="shared" si="39"/>
        <v>11</v>
      </c>
      <c r="C1201" s="22" t="str">
        <f>VLOOKUP(B1201,'Base_nde vendas'!A:C,3,0)</f>
        <v>Novembro</v>
      </c>
      <c r="D1201" s="23">
        <v>35370</v>
      </c>
      <c r="E1201" s="22" t="s">
        <v>43</v>
      </c>
      <c r="F1201" s="48">
        <v>113366</v>
      </c>
    </row>
    <row r="1202" spans="1:6" x14ac:dyDescent="0.25">
      <c r="A1202" s="22">
        <f t="shared" si="38"/>
        <v>1996</v>
      </c>
      <c r="B1202" s="22">
        <f t="shared" si="39"/>
        <v>12</v>
      </c>
      <c r="C1202" s="22" t="str">
        <f>VLOOKUP(B1202,'Base_nde vendas'!A:C,3,0)</f>
        <v>Dezembro</v>
      </c>
      <c r="D1202" s="23">
        <v>35400</v>
      </c>
      <c r="E1202" s="22" t="s">
        <v>43</v>
      </c>
      <c r="F1202" s="48">
        <v>111460</v>
      </c>
    </row>
    <row r="1203" spans="1:6" x14ac:dyDescent="0.25">
      <c r="A1203" s="22">
        <f t="shared" si="38"/>
        <v>1997</v>
      </c>
      <c r="B1203" s="22">
        <f t="shared" si="39"/>
        <v>1</v>
      </c>
      <c r="C1203" s="22" t="str">
        <f>VLOOKUP(B1203,'Base_nde vendas'!A:C,3,0)</f>
        <v>Janeiro</v>
      </c>
      <c r="D1203" s="23">
        <v>35431</v>
      </c>
      <c r="E1203" s="22" t="s">
        <v>43</v>
      </c>
      <c r="F1203" s="48">
        <v>111256</v>
      </c>
    </row>
    <row r="1204" spans="1:6" x14ac:dyDescent="0.25">
      <c r="A1204" s="22">
        <f t="shared" si="38"/>
        <v>1997</v>
      </c>
      <c r="B1204" s="22">
        <f t="shared" si="39"/>
        <v>2</v>
      </c>
      <c r="C1204" s="22" t="str">
        <f>VLOOKUP(B1204,'Base_nde vendas'!A:C,3,0)</f>
        <v>Fevereiro</v>
      </c>
      <c r="D1204" s="23">
        <v>35462</v>
      </c>
      <c r="E1204" s="22" t="s">
        <v>43</v>
      </c>
      <c r="F1204" s="48">
        <v>111802</v>
      </c>
    </row>
    <row r="1205" spans="1:6" x14ac:dyDescent="0.25">
      <c r="A1205" s="22">
        <f t="shared" si="38"/>
        <v>1997</v>
      </c>
      <c r="B1205" s="22">
        <f t="shared" si="39"/>
        <v>3</v>
      </c>
      <c r="C1205" s="22" t="str">
        <f>VLOOKUP(B1205,'Base_nde vendas'!A:C,3,0)</f>
        <v>Março</v>
      </c>
      <c r="D1205" s="23">
        <v>35490</v>
      </c>
      <c r="E1205" s="22" t="s">
        <v>43</v>
      </c>
      <c r="F1205" s="48">
        <v>112484</v>
      </c>
    </row>
    <row r="1206" spans="1:6" x14ac:dyDescent="0.25">
      <c r="A1206" s="22">
        <f t="shared" si="38"/>
        <v>1997</v>
      </c>
      <c r="B1206" s="22">
        <f t="shared" si="39"/>
        <v>4</v>
      </c>
      <c r="C1206" s="22" t="str">
        <f>VLOOKUP(B1206,'Base_nde vendas'!A:C,3,0)</f>
        <v>Abril</v>
      </c>
      <c r="D1206" s="23">
        <v>35521</v>
      </c>
      <c r="E1206" s="22" t="s">
        <v>43</v>
      </c>
      <c r="F1206" s="48">
        <v>113502</v>
      </c>
    </row>
    <row r="1207" spans="1:6" x14ac:dyDescent="0.25">
      <c r="A1207" s="22">
        <f t="shared" si="38"/>
        <v>1997</v>
      </c>
      <c r="B1207" s="22">
        <f t="shared" si="39"/>
        <v>5</v>
      </c>
      <c r="C1207" s="22" t="str">
        <f>VLOOKUP(B1207,'Base_nde vendas'!A:C,3,0)</f>
        <v>Maio</v>
      </c>
      <c r="D1207" s="23">
        <v>35551</v>
      </c>
      <c r="E1207" s="22" t="s">
        <v>43</v>
      </c>
      <c r="F1207" s="48">
        <v>113966</v>
      </c>
    </row>
    <row r="1208" spans="1:6" x14ac:dyDescent="0.25">
      <c r="A1208" s="22">
        <f t="shared" si="38"/>
        <v>1997</v>
      </c>
      <c r="B1208" s="22">
        <f t="shared" si="39"/>
        <v>6</v>
      </c>
      <c r="C1208" s="22" t="str">
        <f>VLOOKUP(B1208,'Base_nde vendas'!A:C,3,0)</f>
        <v>Junho</v>
      </c>
      <c r="D1208" s="23">
        <v>35582</v>
      </c>
      <c r="E1208" s="22" t="s">
        <v>43</v>
      </c>
      <c r="F1208" s="48">
        <v>114801</v>
      </c>
    </row>
    <row r="1209" spans="1:6" x14ac:dyDescent="0.25">
      <c r="A1209" s="22">
        <f t="shared" si="38"/>
        <v>1997</v>
      </c>
      <c r="B1209" s="22">
        <f t="shared" si="39"/>
        <v>7</v>
      </c>
      <c r="C1209" s="22" t="str">
        <f>VLOOKUP(B1209,'Base_nde vendas'!A:C,3,0)</f>
        <v>Julho</v>
      </c>
      <c r="D1209" s="23">
        <v>35612</v>
      </c>
      <c r="E1209" s="22" t="s">
        <v>43</v>
      </c>
      <c r="F1209" s="48">
        <v>115458</v>
      </c>
    </row>
    <row r="1210" spans="1:6" x14ac:dyDescent="0.25">
      <c r="A1210" s="22">
        <f t="shared" si="38"/>
        <v>1997</v>
      </c>
      <c r="B1210" s="22">
        <f t="shared" si="39"/>
        <v>8</v>
      </c>
      <c r="C1210" s="22" t="str">
        <f>VLOOKUP(B1210,'Base_nde vendas'!A:C,3,0)</f>
        <v>Agosto</v>
      </c>
      <c r="D1210" s="23">
        <v>35643</v>
      </c>
      <c r="E1210" s="22" t="s">
        <v>43</v>
      </c>
      <c r="F1210" s="48">
        <v>115944</v>
      </c>
    </row>
    <row r="1211" spans="1:6" x14ac:dyDescent="0.25">
      <c r="A1211" s="22">
        <f t="shared" si="38"/>
        <v>1997</v>
      </c>
      <c r="B1211" s="22">
        <f t="shared" si="39"/>
        <v>9</v>
      </c>
      <c r="C1211" s="22" t="str">
        <f>VLOOKUP(B1211,'Base_nde vendas'!A:C,3,0)</f>
        <v>Setembro</v>
      </c>
      <c r="D1211" s="23">
        <v>35674</v>
      </c>
      <c r="E1211" s="22" t="s">
        <v>43</v>
      </c>
      <c r="F1211" s="48">
        <v>116507</v>
      </c>
    </row>
    <row r="1212" spans="1:6" x14ac:dyDescent="0.25">
      <c r="A1212" s="22">
        <f t="shared" si="38"/>
        <v>1997</v>
      </c>
      <c r="B1212" s="22">
        <f t="shared" si="39"/>
        <v>10</v>
      </c>
      <c r="C1212" s="22" t="str">
        <f>VLOOKUP(B1212,'Base_nde vendas'!A:C,3,0)</f>
        <v>Outubro</v>
      </c>
      <c r="D1212" s="23">
        <v>35704</v>
      </c>
      <c r="E1212" s="22" t="s">
        <v>43</v>
      </c>
      <c r="F1212" s="48">
        <v>117013</v>
      </c>
    </row>
    <row r="1213" spans="1:6" x14ac:dyDescent="0.25">
      <c r="A1213" s="22">
        <f t="shared" si="38"/>
        <v>1997</v>
      </c>
      <c r="B1213" s="22">
        <f t="shared" si="39"/>
        <v>11</v>
      </c>
      <c r="C1213" s="22" t="str">
        <f>VLOOKUP(B1213,'Base_nde vendas'!A:C,3,0)</f>
        <v>Novembro</v>
      </c>
      <c r="D1213" s="23">
        <v>35735</v>
      </c>
      <c r="E1213" s="22" t="s">
        <v>43</v>
      </c>
      <c r="F1213" s="48">
        <v>116448</v>
      </c>
    </row>
    <row r="1214" spans="1:6" x14ac:dyDescent="0.25">
      <c r="A1214" s="22">
        <f t="shared" si="38"/>
        <v>1997</v>
      </c>
      <c r="B1214" s="22">
        <f t="shared" si="39"/>
        <v>12</v>
      </c>
      <c r="C1214" s="22" t="str">
        <f>VLOOKUP(B1214,'Base_nde vendas'!A:C,3,0)</f>
        <v>Dezembro</v>
      </c>
      <c r="D1214" s="23">
        <v>35765</v>
      </c>
      <c r="E1214" s="22" t="s">
        <v>43</v>
      </c>
      <c r="F1214" s="48">
        <v>115349</v>
      </c>
    </row>
    <row r="1215" spans="1:6" x14ac:dyDescent="0.25">
      <c r="A1215" s="22">
        <f t="shared" si="38"/>
        <v>1998</v>
      </c>
      <c r="B1215" s="22">
        <f t="shared" si="39"/>
        <v>1</v>
      </c>
      <c r="C1215" s="22" t="str">
        <f>VLOOKUP(B1215,'Base_nde vendas'!A:C,3,0)</f>
        <v>Janeiro</v>
      </c>
      <c r="D1215" s="23">
        <v>35796</v>
      </c>
      <c r="E1215" s="22" t="s">
        <v>43</v>
      </c>
      <c r="F1215" s="48">
        <v>113958</v>
      </c>
    </row>
    <row r="1216" spans="1:6" x14ac:dyDescent="0.25">
      <c r="A1216" s="22">
        <f t="shared" si="38"/>
        <v>1998</v>
      </c>
      <c r="B1216" s="22">
        <f t="shared" si="39"/>
        <v>2</v>
      </c>
      <c r="C1216" s="22" t="str">
        <f>VLOOKUP(B1216,'Base_nde vendas'!A:C,3,0)</f>
        <v>Fevereiro</v>
      </c>
      <c r="D1216" s="23">
        <v>35827</v>
      </c>
      <c r="E1216" s="22" t="s">
        <v>43</v>
      </c>
      <c r="F1216" s="48">
        <v>112123</v>
      </c>
    </row>
    <row r="1217" spans="1:6" x14ac:dyDescent="0.25">
      <c r="A1217" s="22">
        <f t="shared" si="38"/>
        <v>1998</v>
      </c>
      <c r="B1217" s="22">
        <f t="shared" si="39"/>
        <v>3</v>
      </c>
      <c r="C1217" s="22" t="str">
        <f>VLOOKUP(B1217,'Base_nde vendas'!A:C,3,0)</f>
        <v>Março</v>
      </c>
      <c r="D1217" s="23">
        <v>35855</v>
      </c>
      <c r="E1217" s="22" t="s">
        <v>43</v>
      </c>
      <c r="F1217" s="48">
        <v>111958</v>
      </c>
    </row>
    <row r="1218" spans="1:6" x14ac:dyDescent="0.25">
      <c r="A1218" s="22">
        <f t="shared" si="38"/>
        <v>1998</v>
      </c>
      <c r="B1218" s="22">
        <f t="shared" si="39"/>
        <v>4</v>
      </c>
      <c r="C1218" s="22" t="str">
        <f>VLOOKUP(B1218,'Base_nde vendas'!A:C,3,0)</f>
        <v>Abril</v>
      </c>
      <c r="D1218" s="23">
        <v>35886</v>
      </c>
      <c r="E1218" s="22" t="s">
        <v>43</v>
      </c>
      <c r="F1218" s="48">
        <v>111061</v>
      </c>
    </row>
    <row r="1219" spans="1:6" x14ac:dyDescent="0.25">
      <c r="A1219" s="22">
        <f t="shared" si="38"/>
        <v>1998</v>
      </c>
      <c r="B1219" s="22">
        <f t="shared" si="39"/>
        <v>5</v>
      </c>
      <c r="C1219" s="22" t="str">
        <f>VLOOKUP(B1219,'Base_nde vendas'!A:C,3,0)</f>
        <v>Maio</v>
      </c>
      <c r="D1219" s="23">
        <v>35916</v>
      </c>
      <c r="E1219" s="22" t="s">
        <v>43</v>
      </c>
      <c r="F1219" s="48">
        <v>111089</v>
      </c>
    </row>
    <row r="1220" spans="1:6" x14ac:dyDescent="0.25">
      <c r="A1220" s="22">
        <f t="shared" si="38"/>
        <v>1998</v>
      </c>
      <c r="B1220" s="22">
        <f t="shared" si="39"/>
        <v>6</v>
      </c>
      <c r="C1220" s="22" t="str">
        <f>VLOOKUP(B1220,'Base_nde vendas'!A:C,3,0)</f>
        <v>Junho</v>
      </c>
      <c r="D1220" s="23">
        <v>35947</v>
      </c>
      <c r="E1220" s="22" t="s">
        <v>43</v>
      </c>
      <c r="F1220" s="48">
        <v>111134</v>
      </c>
    </row>
    <row r="1221" spans="1:6" x14ac:dyDescent="0.25">
      <c r="A1221" s="22">
        <f t="shared" si="38"/>
        <v>1998</v>
      </c>
      <c r="B1221" s="22">
        <f t="shared" si="39"/>
        <v>7</v>
      </c>
      <c r="C1221" s="22" t="str">
        <f>VLOOKUP(B1221,'Base_nde vendas'!A:C,3,0)</f>
        <v>Julho</v>
      </c>
      <c r="D1221" s="23">
        <v>35977</v>
      </c>
      <c r="E1221" s="22" t="s">
        <v>43</v>
      </c>
      <c r="F1221" s="48">
        <v>111371</v>
      </c>
    </row>
    <row r="1222" spans="1:6" x14ac:dyDescent="0.25">
      <c r="A1222" s="22">
        <f t="shared" si="38"/>
        <v>1998</v>
      </c>
      <c r="B1222" s="22">
        <f t="shared" si="39"/>
        <v>8</v>
      </c>
      <c r="C1222" s="22" t="str">
        <f>VLOOKUP(B1222,'Base_nde vendas'!A:C,3,0)</f>
        <v>Agosto</v>
      </c>
      <c r="D1222" s="23">
        <v>36008</v>
      </c>
      <c r="E1222" s="22" t="s">
        <v>43</v>
      </c>
      <c r="F1222" s="48">
        <v>109654</v>
      </c>
    </row>
    <row r="1223" spans="1:6" x14ac:dyDescent="0.25">
      <c r="A1223" s="22">
        <f t="shared" si="38"/>
        <v>1998</v>
      </c>
      <c r="B1223" s="22">
        <f t="shared" si="39"/>
        <v>9</v>
      </c>
      <c r="C1223" s="22" t="str">
        <f>VLOOKUP(B1223,'Base_nde vendas'!A:C,3,0)</f>
        <v>Setembro</v>
      </c>
      <c r="D1223" s="23">
        <v>36039</v>
      </c>
      <c r="E1223" s="22" t="s">
        <v>43</v>
      </c>
      <c r="F1223" s="48">
        <v>108383</v>
      </c>
    </row>
    <row r="1224" spans="1:6" x14ac:dyDescent="0.25">
      <c r="A1224" s="22">
        <f t="shared" si="38"/>
        <v>1998</v>
      </c>
      <c r="B1224" s="22">
        <f t="shared" si="39"/>
        <v>10</v>
      </c>
      <c r="C1224" s="22" t="str">
        <f>VLOOKUP(B1224,'Base_nde vendas'!A:C,3,0)</f>
        <v>Outubro</v>
      </c>
      <c r="D1224" s="23">
        <v>36069</v>
      </c>
      <c r="E1224" s="22" t="s">
        <v>43</v>
      </c>
      <c r="F1224" s="48">
        <v>104230</v>
      </c>
    </row>
    <row r="1225" spans="1:6" x14ac:dyDescent="0.25">
      <c r="A1225" s="22">
        <f t="shared" si="38"/>
        <v>1998</v>
      </c>
      <c r="B1225" s="22">
        <f t="shared" si="39"/>
        <v>11</v>
      </c>
      <c r="C1225" s="22" t="str">
        <f>VLOOKUP(B1225,'Base_nde vendas'!A:C,3,0)</f>
        <v>Novembro</v>
      </c>
      <c r="D1225" s="23">
        <v>36100</v>
      </c>
      <c r="E1225" s="22" t="s">
        <v>43</v>
      </c>
      <c r="F1225" s="48">
        <v>100437</v>
      </c>
    </row>
    <row r="1226" spans="1:6" x14ac:dyDescent="0.25">
      <c r="A1226" s="22">
        <f t="shared" si="38"/>
        <v>1998</v>
      </c>
      <c r="B1226" s="22">
        <f t="shared" si="39"/>
        <v>12</v>
      </c>
      <c r="C1226" s="22" t="str">
        <f>VLOOKUP(B1226,'Base_nde vendas'!A:C,3,0)</f>
        <v>Dezembro</v>
      </c>
      <c r="D1226" s="23">
        <v>36130</v>
      </c>
      <c r="E1226" s="22" t="s">
        <v>43</v>
      </c>
      <c r="F1226" s="48">
        <v>93135</v>
      </c>
    </row>
    <row r="1227" spans="1:6" x14ac:dyDescent="0.25">
      <c r="A1227" s="22">
        <f t="shared" si="38"/>
        <v>1999</v>
      </c>
      <c r="B1227" s="22">
        <f t="shared" si="39"/>
        <v>1</v>
      </c>
      <c r="C1227" s="22" t="str">
        <f>VLOOKUP(B1227,'Base_nde vendas'!A:C,3,0)</f>
        <v>Janeiro</v>
      </c>
      <c r="D1227" s="23">
        <v>36161</v>
      </c>
      <c r="E1227" s="22" t="s">
        <v>43</v>
      </c>
      <c r="F1227" s="48">
        <v>93824</v>
      </c>
    </row>
    <row r="1228" spans="1:6" x14ac:dyDescent="0.25">
      <c r="A1228" s="22">
        <f t="shared" ref="A1228:A1291" si="40">YEAR(D1228)</f>
        <v>1999</v>
      </c>
      <c r="B1228" s="22">
        <f t="shared" ref="B1228:B1291" si="41">MONTH(D1228)</f>
        <v>2</v>
      </c>
      <c r="C1228" s="22" t="str">
        <f>VLOOKUP(B1228,'Base_nde vendas'!A:C,3,0)</f>
        <v>Fevereiro</v>
      </c>
      <c r="D1228" s="23">
        <v>36192</v>
      </c>
      <c r="E1228" s="22" t="s">
        <v>43</v>
      </c>
      <c r="F1228" s="48">
        <v>93561</v>
      </c>
    </row>
    <row r="1229" spans="1:6" x14ac:dyDescent="0.25">
      <c r="A1229" s="22">
        <f t="shared" si="40"/>
        <v>1999</v>
      </c>
      <c r="B1229" s="22">
        <f t="shared" si="41"/>
        <v>3</v>
      </c>
      <c r="C1229" s="22" t="str">
        <f>VLOOKUP(B1229,'Base_nde vendas'!A:C,3,0)</f>
        <v>Março</v>
      </c>
      <c r="D1229" s="23">
        <v>36220</v>
      </c>
      <c r="E1229" s="22" t="s">
        <v>43</v>
      </c>
      <c r="F1229" s="48">
        <v>93369</v>
      </c>
    </row>
    <row r="1230" spans="1:6" x14ac:dyDescent="0.25">
      <c r="A1230" s="22">
        <f t="shared" si="40"/>
        <v>1999</v>
      </c>
      <c r="B1230" s="22">
        <f t="shared" si="41"/>
        <v>4</v>
      </c>
      <c r="C1230" s="22" t="str">
        <f>VLOOKUP(B1230,'Base_nde vendas'!A:C,3,0)</f>
        <v>Abril</v>
      </c>
      <c r="D1230" s="23">
        <v>36251</v>
      </c>
      <c r="E1230" s="22" t="s">
        <v>43</v>
      </c>
      <c r="F1230" s="48">
        <v>93129</v>
      </c>
    </row>
    <row r="1231" spans="1:6" x14ac:dyDescent="0.25">
      <c r="A1231" s="22">
        <f t="shared" si="40"/>
        <v>1999</v>
      </c>
      <c r="B1231" s="22">
        <f t="shared" si="41"/>
        <v>5</v>
      </c>
      <c r="C1231" s="22" t="str">
        <f>VLOOKUP(B1231,'Base_nde vendas'!A:C,3,0)</f>
        <v>Maio</v>
      </c>
      <c r="D1231" s="23">
        <v>36281</v>
      </c>
      <c r="E1231" s="22" t="s">
        <v>43</v>
      </c>
      <c r="F1231" s="48">
        <v>92703</v>
      </c>
    </row>
    <row r="1232" spans="1:6" x14ac:dyDescent="0.25">
      <c r="A1232" s="22">
        <f t="shared" si="40"/>
        <v>1999</v>
      </c>
      <c r="B1232" s="22">
        <f t="shared" si="41"/>
        <v>6</v>
      </c>
      <c r="C1232" s="22" t="str">
        <f>VLOOKUP(B1232,'Base_nde vendas'!A:C,3,0)</f>
        <v>Junho</v>
      </c>
      <c r="D1232" s="23">
        <v>36312</v>
      </c>
      <c r="E1232" s="22" t="s">
        <v>43</v>
      </c>
      <c r="F1232" s="48">
        <v>93679</v>
      </c>
    </row>
    <row r="1233" spans="1:6" x14ac:dyDescent="0.25">
      <c r="A1233" s="22">
        <f t="shared" si="40"/>
        <v>1999</v>
      </c>
      <c r="B1233" s="22">
        <f t="shared" si="41"/>
        <v>7</v>
      </c>
      <c r="C1233" s="22" t="str">
        <f>VLOOKUP(B1233,'Base_nde vendas'!A:C,3,0)</f>
        <v>Julho</v>
      </c>
      <c r="D1233" s="23">
        <v>36342</v>
      </c>
      <c r="E1233" s="22" t="s">
        <v>43</v>
      </c>
      <c r="F1233" s="48">
        <v>94279</v>
      </c>
    </row>
    <row r="1234" spans="1:6" x14ac:dyDescent="0.25">
      <c r="A1234" s="22">
        <f t="shared" si="40"/>
        <v>1999</v>
      </c>
      <c r="B1234" s="22">
        <f t="shared" si="41"/>
        <v>8</v>
      </c>
      <c r="C1234" s="22" t="str">
        <f>VLOOKUP(B1234,'Base_nde vendas'!A:C,3,0)</f>
        <v>Agosto</v>
      </c>
      <c r="D1234" s="23">
        <v>36373</v>
      </c>
      <c r="E1234" s="22" t="s">
        <v>43</v>
      </c>
      <c r="F1234" s="48">
        <v>94557</v>
      </c>
    </row>
    <row r="1235" spans="1:6" x14ac:dyDescent="0.25">
      <c r="A1235" s="22">
        <f t="shared" si="40"/>
        <v>1999</v>
      </c>
      <c r="B1235" s="22">
        <f t="shared" si="41"/>
        <v>9</v>
      </c>
      <c r="C1235" s="22" t="str">
        <f>VLOOKUP(B1235,'Base_nde vendas'!A:C,3,0)</f>
        <v>Setembro</v>
      </c>
      <c r="D1235" s="23">
        <v>36404</v>
      </c>
      <c r="E1235" s="22" t="s">
        <v>43</v>
      </c>
      <c r="F1235" s="48">
        <v>95067</v>
      </c>
    </row>
    <row r="1236" spans="1:6" x14ac:dyDescent="0.25">
      <c r="A1236" s="22">
        <f t="shared" si="40"/>
        <v>1999</v>
      </c>
      <c r="B1236" s="22">
        <f t="shared" si="41"/>
        <v>10</v>
      </c>
      <c r="C1236" s="22" t="str">
        <f>VLOOKUP(B1236,'Base_nde vendas'!A:C,3,0)</f>
        <v>Outubro</v>
      </c>
      <c r="D1236" s="23">
        <v>36434</v>
      </c>
      <c r="E1236" s="22" t="s">
        <v>43</v>
      </c>
      <c r="F1236" s="48">
        <v>95469</v>
      </c>
    </row>
    <row r="1237" spans="1:6" x14ac:dyDescent="0.25">
      <c r="A1237" s="22">
        <f t="shared" si="40"/>
        <v>1999</v>
      </c>
      <c r="B1237" s="22">
        <f t="shared" si="41"/>
        <v>11</v>
      </c>
      <c r="C1237" s="22" t="str">
        <f>VLOOKUP(B1237,'Base_nde vendas'!A:C,3,0)</f>
        <v>Novembro</v>
      </c>
      <c r="D1237" s="23">
        <v>36465</v>
      </c>
      <c r="E1237" s="22" t="s">
        <v>43</v>
      </c>
      <c r="F1237" s="48">
        <v>95598</v>
      </c>
    </row>
    <row r="1238" spans="1:6" x14ac:dyDescent="0.25">
      <c r="A1238" s="22">
        <f t="shared" si="40"/>
        <v>1999</v>
      </c>
      <c r="B1238" s="22">
        <f t="shared" si="41"/>
        <v>12</v>
      </c>
      <c r="C1238" s="22" t="str">
        <f>VLOOKUP(B1238,'Base_nde vendas'!A:C,3,0)</f>
        <v>Dezembro</v>
      </c>
      <c r="D1238" s="23">
        <v>36495</v>
      </c>
      <c r="E1238" s="22" t="s">
        <v>43</v>
      </c>
      <c r="F1238" s="48">
        <v>94472</v>
      </c>
    </row>
    <row r="1239" spans="1:6" x14ac:dyDescent="0.25">
      <c r="A1239" s="22">
        <f t="shared" si="40"/>
        <v>2000</v>
      </c>
      <c r="B1239" s="22">
        <f t="shared" si="41"/>
        <v>1</v>
      </c>
      <c r="C1239" s="22" t="str">
        <f>VLOOKUP(B1239,'Base_nde vendas'!A:C,3,0)</f>
        <v>Janeiro</v>
      </c>
      <c r="D1239" s="23">
        <v>36526</v>
      </c>
      <c r="E1239" s="22" t="s">
        <v>43</v>
      </c>
      <c r="F1239" s="48">
        <v>94349</v>
      </c>
    </row>
    <row r="1240" spans="1:6" x14ac:dyDescent="0.25">
      <c r="A1240" s="22">
        <f t="shared" si="40"/>
        <v>2000</v>
      </c>
      <c r="B1240" s="22">
        <f t="shared" si="41"/>
        <v>2</v>
      </c>
      <c r="C1240" s="22" t="str">
        <f>VLOOKUP(B1240,'Base_nde vendas'!A:C,3,0)</f>
        <v>Fevereiro</v>
      </c>
      <c r="D1240" s="23">
        <v>36557</v>
      </c>
      <c r="E1240" s="22" t="s">
        <v>43</v>
      </c>
      <c r="F1240" s="48">
        <v>93969</v>
      </c>
    </row>
    <row r="1241" spans="1:6" x14ac:dyDescent="0.25">
      <c r="A1241" s="22">
        <f t="shared" si="40"/>
        <v>2000</v>
      </c>
      <c r="B1241" s="22">
        <f t="shared" si="41"/>
        <v>3</v>
      </c>
      <c r="C1241" s="22" t="str">
        <f>VLOOKUP(B1241,'Base_nde vendas'!A:C,3,0)</f>
        <v>Março</v>
      </c>
      <c r="D1241" s="23">
        <v>36586</v>
      </c>
      <c r="E1241" s="22" t="s">
        <v>43</v>
      </c>
      <c r="F1241" s="48">
        <v>94234</v>
      </c>
    </row>
    <row r="1242" spans="1:6" x14ac:dyDescent="0.25">
      <c r="A1242" s="22">
        <f t="shared" si="40"/>
        <v>2000</v>
      </c>
      <c r="B1242" s="22">
        <f t="shared" si="41"/>
        <v>4</v>
      </c>
      <c r="C1242" s="22" t="str">
        <f>VLOOKUP(B1242,'Base_nde vendas'!A:C,3,0)</f>
        <v>Abril</v>
      </c>
      <c r="D1242" s="23">
        <v>36617</v>
      </c>
      <c r="E1242" s="22" t="s">
        <v>43</v>
      </c>
      <c r="F1242" s="48">
        <v>94492</v>
      </c>
    </row>
    <row r="1243" spans="1:6" x14ac:dyDescent="0.25">
      <c r="A1243" s="22">
        <f t="shared" si="40"/>
        <v>2000</v>
      </c>
      <c r="B1243" s="22">
        <f t="shared" si="41"/>
        <v>5</v>
      </c>
      <c r="C1243" s="22" t="str">
        <f>VLOOKUP(B1243,'Base_nde vendas'!A:C,3,0)</f>
        <v>Maio</v>
      </c>
      <c r="D1243" s="23">
        <v>36647</v>
      </c>
      <c r="E1243" s="22" t="s">
        <v>43</v>
      </c>
      <c r="F1243" s="48">
        <v>95385</v>
      </c>
    </row>
    <row r="1244" spans="1:6" x14ac:dyDescent="0.25">
      <c r="A1244" s="22">
        <f t="shared" si="40"/>
        <v>2000</v>
      </c>
      <c r="B1244" s="22">
        <f t="shared" si="41"/>
        <v>6</v>
      </c>
      <c r="C1244" s="22" t="str">
        <f>VLOOKUP(B1244,'Base_nde vendas'!A:C,3,0)</f>
        <v>Junho</v>
      </c>
      <c r="D1244" s="23">
        <v>36678</v>
      </c>
      <c r="E1244" s="22" t="s">
        <v>43</v>
      </c>
      <c r="F1244" s="48">
        <v>95996</v>
      </c>
    </row>
    <row r="1245" spans="1:6" x14ac:dyDescent="0.25">
      <c r="A1245" s="22">
        <f t="shared" si="40"/>
        <v>2000</v>
      </c>
      <c r="B1245" s="22">
        <f t="shared" si="41"/>
        <v>7</v>
      </c>
      <c r="C1245" s="22" t="str">
        <f>VLOOKUP(B1245,'Base_nde vendas'!A:C,3,0)</f>
        <v>Julho</v>
      </c>
      <c r="D1245" s="23">
        <v>36708</v>
      </c>
      <c r="E1245" s="22" t="s">
        <v>43</v>
      </c>
      <c r="F1245" s="48">
        <v>96946</v>
      </c>
    </row>
    <row r="1246" spans="1:6" x14ac:dyDescent="0.25">
      <c r="A1246" s="22">
        <f t="shared" si="40"/>
        <v>2000</v>
      </c>
      <c r="B1246" s="22">
        <f t="shared" si="41"/>
        <v>8</v>
      </c>
      <c r="C1246" s="22" t="str">
        <f>VLOOKUP(B1246,'Base_nde vendas'!A:C,3,0)</f>
        <v>Agosto</v>
      </c>
      <c r="D1246" s="23">
        <v>36739</v>
      </c>
      <c r="E1246" s="22" t="s">
        <v>43</v>
      </c>
      <c r="F1246" s="48">
        <v>97674</v>
      </c>
    </row>
    <row r="1247" spans="1:6" x14ac:dyDescent="0.25">
      <c r="A1247" s="22">
        <f t="shared" si="40"/>
        <v>2000</v>
      </c>
      <c r="B1247" s="22">
        <f t="shared" si="41"/>
        <v>9</v>
      </c>
      <c r="C1247" s="22" t="str">
        <f>VLOOKUP(B1247,'Base_nde vendas'!A:C,3,0)</f>
        <v>Setembro</v>
      </c>
      <c r="D1247" s="23">
        <v>36770</v>
      </c>
      <c r="E1247" s="22" t="s">
        <v>43</v>
      </c>
      <c r="F1247" s="48">
        <v>97905</v>
      </c>
    </row>
    <row r="1248" spans="1:6" x14ac:dyDescent="0.25">
      <c r="A1248" s="22">
        <f t="shared" si="40"/>
        <v>2000</v>
      </c>
      <c r="B1248" s="22">
        <f t="shared" si="41"/>
        <v>10</v>
      </c>
      <c r="C1248" s="22" t="str">
        <f>VLOOKUP(B1248,'Base_nde vendas'!A:C,3,0)</f>
        <v>Outubro</v>
      </c>
      <c r="D1248" s="23">
        <v>36800</v>
      </c>
      <c r="E1248" s="22" t="s">
        <v>43</v>
      </c>
      <c r="F1248" s="48">
        <v>98382</v>
      </c>
    </row>
    <row r="1249" spans="1:6" x14ac:dyDescent="0.25">
      <c r="A1249" s="22">
        <f t="shared" si="40"/>
        <v>2000</v>
      </c>
      <c r="B1249" s="22">
        <f t="shared" si="41"/>
        <v>11</v>
      </c>
      <c r="C1249" s="22" t="str">
        <f>VLOOKUP(B1249,'Base_nde vendas'!A:C,3,0)</f>
        <v>Novembro</v>
      </c>
      <c r="D1249" s="23">
        <v>36831</v>
      </c>
      <c r="E1249" s="22" t="s">
        <v>43</v>
      </c>
      <c r="F1249" s="48">
        <v>98231</v>
      </c>
    </row>
    <row r="1250" spans="1:6" x14ac:dyDescent="0.25">
      <c r="A1250" s="22">
        <f t="shared" si="40"/>
        <v>2000</v>
      </c>
      <c r="B1250" s="22">
        <f t="shared" si="41"/>
        <v>12</v>
      </c>
      <c r="C1250" s="22" t="str">
        <f>VLOOKUP(B1250,'Base_nde vendas'!A:C,3,0)</f>
        <v>Dezembro</v>
      </c>
      <c r="D1250" s="23">
        <v>36861</v>
      </c>
      <c r="E1250" s="22" t="s">
        <v>43</v>
      </c>
      <c r="F1250" s="48">
        <v>98614</v>
      </c>
    </row>
    <row r="1251" spans="1:6" x14ac:dyDescent="0.25">
      <c r="A1251" s="22">
        <f t="shared" si="40"/>
        <v>2001</v>
      </c>
      <c r="B1251" s="22">
        <f t="shared" si="41"/>
        <v>1</v>
      </c>
      <c r="C1251" s="22" t="str">
        <f>VLOOKUP(B1251,'Base_nde vendas'!A:C,3,0)</f>
        <v>Janeiro</v>
      </c>
      <c r="D1251" s="23">
        <v>36892</v>
      </c>
      <c r="E1251" s="22" t="s">
        <v>43</v>
      </c>
      <c r="F1251" s="48">
        <v>93846</v>
      </c>
    </row>
    <row r="1252" spans="1:6" x14ac:dyDescent="0.25">
      <c r="A1252" s="22">
        <f t="shared" si="40"/>
        <v>2001</v>
      </c>
      <c r="B1252" s="22">
        <f t="shared" si="41"/>
        <v>2</v>
      </c>
      <c r="C1252" s="22" t="str">
        <f>VLOOKUP(B1252,'Base_nde vendas'!A:C,3,0)</f>
        <v>Fevereiro</v>
      </c>
      <c r="D1252" s="23">
        <v>36923</v>
      </c>
      <c r="E1252" s="22" t="s">
        <v>43</v>
      </c>
      <c r="F1252" s="48">
        <v>94558</v>
      </c>
    </row>
    <row r="1253" spans="1:6" x14ac:dyDescent="0.25">
      <c r="A1253" s="22">
        <f t="shared" si="40"/>
        <v>2001</v>
      </c>
      <c r="B1253" s="22">
        <f t="shared" si="41"/>
        <v>3</v>
      </c>
      <c r="C1253" s="22" t="str">
        <f>VLOOKUP(B1253,'Base_nde vendas'!A:C,3,0)</f>
        <v>Março</v>
      </c>
      <c r="D1253" s="23">
        <v>36951</v>
      </c>
      <c r="E1253" s="22" t="s">
        <v>43</v>
      </c>
      <c r="F1253" s="48">
        <v>95231</v>
      </c>
    </row>
    <row r="1254" spans="1:6" x14ac:dyDescent="0.25">
      <c r="A1254" s="22">
        <f t="shared" si="40"/>
        <v>2001</v>
      </c>
      <c r="B1254" s="22">
        <f t="shared" si="41"/>
        <v>4</v>
      </c>
      <c r="C1254" s="22" t="str">
        <f>VLOOKUP(B1254,'Base_nde vendas'!A:C,3,0)</f>
        <v>Abril</v>
      </c>
      <c r="D1254" s="23">
        <v>36982</v>
      </c>
      <c r="E1254" s="22" t="s">
        <v>43</v>
      </c>
      <c r="F1254" s="48">
        <v>95903</v>
      </c>
    </row>
    <row r="1255" spans="1:6" x14ac:dyDescent="0.25">
      <c r="A1255" s="22">
        <f t="shared" si="40"/>
        <v>2001</v>
      </c>
      <c r="B1255" s="22">
        <f t="shared" si="41"/>
        <v>5</v>
      </c>
      <c r="C1255" s="22" t="str">
        <f>VLOOKUP(B1255,'Base_nde vendas'!A:C,3,0)</f>
        <v>Maio</v>
      </c>
      <c r="D1255" s="23">
        <v>37012</v>
      </c>
      <c r="E1255" s="22" t="s">
        <v>43</v>
      </c>
      <c r="F1255" s="48">
        <v>96423</v>
      </c>
    </row>
    <row r="1256" spans="1:6" x14ac:dyDescent="0.25">
      <c r="A1256" s="22">
        <f t="shared" si="40"/>
        <v>2001</v>
      </c>
      <c r="B1256" s="22">
        <f t="shared" si="41"/>
        <v>6</v>
      </c>
      <c r="C1256" s="22" t="str">
        <f>VLOOKUP(B1256,'Base_nde vendas'!A:C,3,0)</f>
        <v>Junho</v>
      </c>
      <c r="D1256" s="23">
        <v>37043</v>
      </c>
      <c r="E1256" s="22" t="s">
        <v>43</v>
      </c>
      <c r="F1256" s="48">
        <v>96484</v>
      </c>
    </row>
    <row r="1257" spans="1:6" x14ac:dyDescent="0.25">
      <c r="A1257" s="22">
        <f t="shared" si="40"/>
        <v>2001</v>
      </c>
      <c r="B1257" s="22">
        <f t="shared" si="41"/>
        <v>7</v>
      </c>
      <c r="C1257" s="22" t="str">
        <f>VLOOKUP(B1257,'Base_nde vendas'!A:C,3,0)</f>
        <v>Julho</v>
      </c>
      <c r="D1257" s="23">
        <v>37073</v>
      </c>
      <c r="E1257" s="22" t="s">
        <v>43</v>
      </c>
      <c r="F1257" s="48">
        <v>96130</v>
      </c>
    </row>
    <row r="1258" spans="1:6" x14ac:dyDescent="0.25">
      <c r="A1258" s="22">
        <f t="shared" si="40"/>
        <v>2001</v>
      </c>
      <c r="B1258" s="22">
        <f t="shared" si="41"/>
        <v>8</v>
      </c>
      <c r="C1258" s="22" t="str">
        <f>VLOOKUP(B1258,'Base_nde vendas'!A:C,3,0)</f>
        <v>Agosto</v>
      </c>
      <c r="D1258" s="23">
        <v>37104</v>
      </c>
      <c r="E1258" s="22" t="s">
        <v>43</v>
      </c>
      <c r="F1258" s="48">
        <v>97188</v>
      </c>
    </row>
    <row r="1259" spans="1:6" x14ac:dyDescent="0.25">
      <c r="A1259" s="22">
        <f t="shared" si="40"/>
        <v>2001</v>
      </c>
      <c r="B1259" s="22">
        <f t="shared" si="41"/>
        <v>9</v>
      </c>
      <c r="C1259" s="22" t="str">
        <f>VLOOKUP(B1259,'Base_nde vendas'!A:C,3,0)</f>
        <v>Setembro</v>
      </c>
      <c r="D1259" s="23">
        <v>37135</v>
      </c>
      <c r="E1259" s="22" t="s">
        <v>43</v>
      </c>
      <c r="F1259" s="48">
        <v>96620</v>
      </c>
    </row>
    <row r="1260" spans="1:6" x14ac:dyDescent="0.25">
      <c r="A1260" s="22">
        <f t="shared" si="40"/>
        <v>2001</v>
      </c>
      <c r="B1260" s="22">
        <f t="shared" si="41"/>
        <v>10</v>
      </c>
      <c r="C1260" s="22" t="str">
        <f>VLOOKUP(B1260,'Base_nde vendas'!A:C,3,0)</f>
        <v>Outubro</v>
      </c>
      <c r="D1260" s="23">
        <v>37165</v>
      </c>
      <c r="E1260" s="22" t="s">
        <v>43</v>
      </c>
      <c r="F1260" s="48">
        <v>95369</v>
      </c>
    </row>
    <row r="1261" spans="1:6" x14ac:dyDescent="0.25">
      <c r="A1261" s="22">
        <f t="shared" si="40"/>
        <v>2001</v>
      </c>
      <c r="B1261" s="22">
        <f t="shared" si="41"/>
        <v>11</v>
      </c>
      <c r="C1261" s="22" t="str">
        <f>VLOOKUP(B1261,'Base_nde vendas'!A:C,3,0)</f>
        <v>Novembro</v>
      </c>
      <c r="D1261" s="23">
        <v>37196</v>
      </c>
      <c r="E1261" s="22" t="s">
        <v>43</v>
      </c>
      <c r="F1261" s="48">
        <v>94819</v>
      </c>
    </row>
    <row r="1262" spans="1:6" x14ac:dyDescent="0.25">
      <c r="A1262" s="22">
        <f t="shared" si="40"/>
        <v>2001</v>
      </c>
      <c r="B1262" s="22">
        <f t="shared" si="41"/>
        <v>12</v>
      </c>
      <c r="C1262" s="22" t="str">
        <f>VLOOKUP(B1262,'Base_nde vendas'!A:C,3,0)</f>
        <v>Dezembro</v>
      </c>
      <c r="D1262" s="23">
        <v>37226</v>
      </c>
      <c r="E1262" s="22" t="s">
        <v>43</v>
      </c>
      <c r="F1262" s="48">
        <v>94055</v>
      </c>
    </row>
    <row r="1263" spans="1:6" x14ac:dyDescent="0.25">
      <c r="A1263" s="22">
        <f t="shared" si="40"/>
        <v>2002</v>
      </c>
      <c r="B1263" s="22">
        <f t="shared" si="41"/>
        <v>1</v>
      </c>
      <c r="C1263" s="22" t="str">
        <f>VLOOKUP(B1263,'Base_nde vendas'!A:C,3,0)</f>
        <v>Janeiro</v>
      </c>
      <c r="D1263" s="23">
        <v>37257</v>
      </c>
      <c r="E1263" s="22" t="s">
        <v>43</v>
      </c>
      <c r="F1263" s="48">
        <v>94093</v>
      </c>
    </row>
    <row r="1264" spans="1:6" x14ac:dyDescent="0.25">
      <c r="A1264" s="22">
        <f t="shared" si="40"/>
        <v>2002</v>
      </c>
      <c r="B1264" s="22">
        <f t="shared" si="41"/>
        <v>2</v>
      </c>
      <c r="C1264" s="22" t="str">
        <f>VLOOKUP(B1264,'Base_nde vendas'!A:C,3,0)</f>
        <v>Fevereiro</v>
      </c>
      <c r="D1264" s="23">
        <v>37288</v>
      </c>
      <c r="E1264" s="22" t="s">
        <v>43</v>
      </c>
      <c r="F1264" s="48">
        <v>93799</v>
      </c>
    </row>
    <row r="1265" spans="1:6" x14ac:dyDescent="0.25">
      <c r="A1265" s="22">
        <f t="shared" si="40"/>
        <v>2002</v>
      </c>
      <c r="B1265" s="22">
        <f t="shared" si="41"/>
        <v>3</v>
      </c>
      <c r="C1265" s="22" t="str">
        <f>VLOOKUP(B1265,'Base_nde vendas'!A:C,3,0)</f>
        <v>Março</v>
      </c>
      <c r="D1265" s="23">
        <v>37316</v>
      </c>
      <c r="E1265" s="22" t="s">
        <v>43</v>
      </c>
      <c r="F1265" s="48">
        <v>93922</v>
      </c>
    </row>
    <row r="1266" spans="1:6" x14ac:dyDescent="0.25">
      <c r="A1266" s="22">
        <f t="shared" si="40"/>
        <v>2002</v>
      </c>
      <c r="B1266" s="22">
        <f t="shared" si="41"/>
        <v>4</v>
      </c>
      <c r="C1266" s="22" t="str">
        <f>VLOOKUP(B1266,'Base_nde vendas'!A:C,3,0)</f>
        <v>Abril</v>
      </c>
      <c r="D1266" s="23">
        <v>37347</v>
      </c>
      <c r="E1266" s="22" t="s">
        <v>43</v>
      </c>
      <c r="F1266" s="48">
        <v>94287</v>
      </c>
    </row>
    <row r="1267" spans="1:6" x14ac:dyDescent="0.25">
      <c r="A1267" s="22">
        <f t="shared" si="40"/>
        <v>2002</v>
      </c>
      <c r="B1267" s="22">
        <f t="shared" si="41"/>
        <v>5</v>
      </c>
      <c r="C1267" s="22" t="str">
        <f>VLOOKUP(B1267,'Base_nde vendas'!A:C,3,0)</f>
        <v>Maio</v>
      </c>
      <c r="D1267" s="23">
        <v>37377</v>
      </c>
      <c r="E1267" s="22" t="s">
        <v>43</v>
      </c>
      <c r="F1267" s="48">
        <v>94278</v>
      </c>
    </row>
    <row r="1268" spans="1:6" x14ac:dyDescent="0.25">
      <c r="A1268" s="22">
        <f t="shared" si="40"/>
        <v>2002</v>
      </c>
      <c r="B1268" s="22">
        <f t="shared" si="41"/>
        <v>6</v>
      </c>
      <c r="C1268" s="22" t="str">
        <f>VLOOKUP(B1268,'Base_nde vendas'!A:C,3,0)</f>
        <v>Junho</v>
      </c>
      <c r="D1268" s="23">
        <v>37408</v>
      </c>
      <c r="E1268" s="22" t="s">
        <v>43</v>
      </c>
      <c r="F1268" s="48">
        <v>93730</v>
      </c>
    </row>
    <row r="1269" spans="1:6" x14ac:dyDescent="0.25">
      <c r="A1269" s="22">
        <f t="shared" si="40"/>
        <v>2002</v>
      </c>
      <c r="B1269" s="22">
        <f t="shared" si="41"/>
        <v>7</v>
      </c>
      <c r="C1269" s="22" t="str">
        <f>VLOOKUP(B1269,'Base_nde vendas'!A:C,3,0)</f>
        <v>Julho</v>
      </c>
      <c r="D1269" s="23">
        <v>37438</v>
      </c>
      <c r="E1269" s="22" t="s">
        <v>43</v>
      </c>
      <c r="F1269" s="48">
        <v>93141</v>
      </c>
    </row>
    <row r="1270" spans="1:6" x14ac:dyDescent="0.25">
      <c r="A1270" s="22">
        <f t="shared" si="40"/>
        <v>2002</v>
      </c>
      <c r="B1270" s="22">
        <f t="shared" si="41"/>
        <v>8</v>
      </c>
      <c r="C1270" s="22" t="str">
        <f>VLOOKUP(B1270,'Base_nde vendas'!A:C,3,0)</f>
        <v>Agosto</v>
      </c>
      <c r="D1270" s="23">
        <v>37469</v>
      </c>
      <c r="E1270" s="22" t="s">
        <v>43</v>
      </c>
      <c r="F1270" s="48">
        <v>92549</v>
      </c>
    </row>
    <row r="1271" spans="1:6" x14ac:dyDescent="0.25">
      <c r="A1271" s="22">
        <f t="shared" si="40"/>
        <v>2002</v>
      </c>
      <c r="B1271" s="22">
        <f t="shared" si="41"/>
        <v>9</v>
      </c>
      <c r="C1271" s="22" t="str">
        <f>VLOOKUP(B1271,'Base_nde vendas'!A:C,3,0)</f>
        <v>Setembro</v>
      </c>
      <c r="D1271" s="23">
        <v>37500</v>
      </c>
      <c r="E1271" s="22" t="s">
        <v>43</v>
      </c>
      <c r="F1271" s="48">
        <v>92113</v>
      </c>
    </row>
    <row r="1272" spans="1:6" x14ac:dyDescent="0.25">
      <c r="A1272" s="22">
        <f t="shared" si="40"/>
        <v>2002</v>
      </c>
      <c r="B1272" s="22">
        <f t="shared" si="41"/>
        <v>10</v>
      </c>
      <c r="C1272" s="22" t="str">
        <f>VLOOKUP(B1272,'Base_nde vendas'!A:C,3,0)</f>
        <v>Outubro</v>
      </c>
      <c r="D1272" s="23">
        <v>37530</v>
      </c>
      <c r="E1272" s="22" t="s">
        <v>43</v>
      </c>
      <c r="F1272" s="48">
        <v>92211</v>
      </c>
    </row>
    <row r="1273" spans="1:6" x14ac:dyDescent="0.25">
      <c r="A1273" s="22">
        <f t="shared" si="40"/>
        <v>2002</v>
      </c>
      <c r="B1273" s="22">
        <f t="shared" si="41"/>
        <v>11</v>
      </c>
      <c r="C1273" s="22" t="str">
        <f>VLOOKUP(B1273,'Base_nde vendas'!A:C,3,0)</f>
        <v>Novembro</v>
      </c>
      <c r="D1273" s="23">
        <v>37561</v>
      </c>
      <c r="E1273" s="22" t="s">
        <v>43</v>
      </c>
      <c r="F1273" s="48">
        <v>92086</v>
      </c>
    </row>
    <row r="1274" spans="1:6" x14ac:dyDescent="0.25">
      <c r="A1274" s="22">
        <f t="shared" si="40"/>
        <v>2002</v>
      </c>
      <c r="B1274" s="22">
        <f t="shared" si="41"/>
        <v>12</v>
      </c>
      <c r="C1274" s="22" t="str">
        <f>VLOOKUP(B1274,'Base_nde vendas'!A:C,3,0)</f>
        <v>Dezembro</v>
      </c>
      <c r="D1274" s="23">
        <v>37591</v>
      </c>
      <c r="E1274" s="22" t="s">
        <v>43</v>
      </c>
      <c r="F1274" s="48">
        <v>91533</v>
      </c>
    </row>
    <row r="1275" spans="1:6" x14ac:dyDescent="0.25">
      <c r="A1275" s="22">
        <f t="shared" si="40"/>
        <v>2003</v>
      </c>
      <c r="B1275" s="22">
        <f t="shared" si="41"/>
        <v>1</v>
      </c>
      <c r="C1275" s="22" t="str">
        <f>VLOOKUP(B1275,'Base_nde vendas'!A:C,3,0)</f>
        <v>Janeiro</v>
      </c>
      <c r="D1275" s="23">
        <v>37622</v>
      </c>
      <c r="E1275" s="22" t="s">
        <v>43</v>
      </c>
      <c r="F1275" s="48">
        <v>91740</v>
      </c>
    </row>
    <row r="1276" spans="1:6" x14ac:dyDescent="0.25">
      <c r="A1276" s="22">
        <f t="shared" si="40"/>
        <v>2003</v>
      </c>
      <c r="B1276" s="22">
        <f t="shared" si="41"/>
        <v>2</v>
      </c>
      <c r="C1276" s="22" t="str">
        <f>VLOOKUP(B1276,'Base_nde vendas'!A:C,3,0)</f>
        <v>Fevereiro</v>
      </c>
      <c r="D1276" s="23">
        <v>37653</v>
      </c>
      <c r="E1276" s="22" t="s">
        <v>43</v>
      </c>
      <c r="F1276" s="48">
        <v>92122</v>
      </c>
    </row>
    <row r="1277" spans="1:6" x14ac:dyDescent="0.25">
      <c r="A1277" s="22">
        <f t="shared" si="40"/>
        <v>2003</v>
      </c>
      <c r="B1277" s="22">
        <f t="shared" si="41"/>
        <v>3</v>
      </c>
      <c r="C1277" s="22" t="str">
        <f>VLOOKUP(B1277,'Base_nde vendas'!A:C,3,0)</f>
        <v>Março</v>
      </c>
      <c r="D1277" s="23">
        <v>37681</v>
      </c>
      <c r="E1277" s="22" t="s">
        <v>43</v>
      </c>
      <c r="F1277" s="48">
        <v>92216</v>
      </c>
    </row>
    <row r="1278" spans="1:6" x14ac:dyDescent="0.25">
      <c r="A1278" s="22">
        <f t="shared" si="40"/>
        <v>2003</v>
      </c>
      <c r="B1278" s="22">
        <f t="shared" si="41"/>
        <v>4</v>
      </c>
      <c r="C1278" s="22" t="str">
        <f>VLOOKUP(B1278,'Base_nde vendas'!A:C,3,0)</f>
        <v>Abril</v>
      </c>
      <c r="D1278" s="23">
        <v>37712</v>
      </c>
      <c r="E1278" s="22" t="s">
        <v>43</v>
      </c>
      <c r="F1278" s="48">
        <v>92247</v>
      </c>
    </row>
    <row r="1279" spans="1:6" x14ac:dyDescent="0.25">
      <c r="A1279" s="22">
        <f t="shared" si="40"/>
        <v>2003</v>
      </c>
      <c r="B1279" s="22">
        <f t="shared" si="41"/>
        <v>5</v>
      </c>
      <c r="C1279" s="22" t="str">
        <f>VLOOKUP(B1279,'Base_nde vendas'!A:C,3,0)</f>
        <v>Maio</v>
      </c>
      <c r="D1279" s="23">
        <v>37742</v>
      </c>
      <c r="E1279" s="22" t="s">
        <v>43</v>
      </c>
      <c r="F1279" s="48">
        <v>92294</v>
      </c>
    </row>
    <row r="1280" spans="1:6" x14ac:dyDescent="0.25">
      <c r="A1280" s="22">
        <f t="shared" si="40"/>
        <v>2003</v>
      </c>
      <c r="B1280" s="22">
        <f t="shared" si="41"/>
        <v>6</v>
      </c>
      <c r="C1280" s="22" t="str">
        <f>VLOOKUP(B1280,'Base_nde vendas'!A:C,3,0)</f>
        <v>Junho</v>
      </c>
      <c r="D1280" s="23">
        <v>37773</v>
      </c>
      <c r="E1280" s="22" t="s">
        <v>43</v>
      </c>
      <c r="F1280" s="48">
        <v>92051</v>
      </c>
    </row>
    <row r="1281" spans="1:6" x14ac:dyDescent="0.25">
      <c r="A1281" s="22">
        <f t="shared" si="40"/>
        <v>2003</v>
      </c>
      <c r="B1281" s="22">
        <f t="shared" si="41"/>
        <v>7</v>
      </c>
      <c r="C1281" s="22" t="str">
        <f>VLOOKUP(B1281,'Base_nde vendas'!A:C,3,0)</f>
        <v>Julho</v>
      </c>
      <c r="D1281" s="23">
        <v>37803</v>
      </c>
      <c r="E1281" s="22" t="s">
        <v>43</v>
      </c>
      <c r="F1281" s="48">
        <v>92056</v>
      </c>
    </row>
    <row r="1282" spans="1:6" x14ac:dyDescent="0.25">
      <c r="A1282" s="22">
        <f t="shared" si="40"/>
        <v>2003</v>
      </c>
      <c r="B1282" s="22">
        <f t="shared" si="41"/>
        <v>8</v>
      </c>
      <c r="C1282" s="22" t="str">
        <f>VLOOKUP(B1282,'Base_nde vendas'!A:C,3,0)</f>
        <v>Agosto</v>
      </c>
      <c r="D1282" s="23">
        <v>37834</v>
      </c>
      <c r="E1282" s="22" t="s">
        <v>43</v>
      </c>
      <c r="F1282" s="48">
        <v>92396</v>
      </c>
    </row>
    <row r="1283" spans="1:6" x14ac:dyDescent="0.25">
      <c r="A1283" s="22">
        <f t="shared" si="40"/>
        <v>2003</v>
      </c>
      <c r="B1283" s="22">
        <f t="shared" si="41"/>
        <v>9</v>
      </c>
      <c r="C1283" s="22" t="str">
        <f>VLOOKUP(B1283,'Base_nde vendas'!A:C,3,0)</f>
        <v>Setembro</v>
      </c>
      <c r="D1283" s="23">
        <v>37865</v>
      </c>
      <c r="E1283" s="22" t="s">
        <v>43</v>
      </c>
      <c r="F1283" s="48">
        <v>92562</v>
      </c>
    </row>
    <row r="1284" spans="1:6" x14ac:dyDescent="0.25">
      <c r="A1284" s="22">
        <f t="shared" si="40"/>
        <v>2003</v>
      </c>
      <c r="B1284" s="22">
        <f t="shared" si="41"/>
        <v>10</v>
      </c>
      <c r="C1284" s="22" t="str">
        <f>VLOOKUP(B1284,'Base_nde vendas'!A:C,3,0)</f>
        <v>Outubro</v>
      </c>
      <c r="D1284" s="23">
        <v>37895</v>
      </c>
      <c r="E1284" s="22" t="s">
        <v>43</v>
      </c>
      <c r="F1284" s="48">
        <v>92785</v>
      </c>
    </row>
    <row r="1285" spans="1:6" x14ac:dyDescent="0.25">
      <c r="A1285" s="22">
        <f t="shared" si="40"/>
        <v>2003</v>
      </c>
      <c r="B1285" s="22">
        <f t="shared" si="41"/>
        <v>11</v>
      </c>
      <c r="C1285" s="22" t="str">
        <f>VLOOKUP(B1285,'Base_nde vendas'!A:C,3,0)</f>
        <v>Novembro</v>
      </c>
      <c r="D1285" s="23">
        <v>37926</v>
      </c>
      <c r="E1285" s="22" t="s">
        <v>43</v>
      </c>
      <c r="F1285" s="48">
        <v>92661</v>
      </c>
    </row>
    <row r="1286" spans="1:6" x14ac:dyDescent="0.25">
      <c r="A1286" s="22">
        <f t="shared" si="40"/>
        <v>2003</v>
      </c>
      <c r="B1286" s="22">
        <f t="shared" si="41"/>
        <v>12</v>
      </c>
      <c r="C1286" s="22" t="str">
        <f>VLOOKUP(B1286,'Base_nde vendas'!A:C,3,0)</f>
        <v>Dezembro</v>
      </c>
      <c r="D1286" s="23">
        <v>37956</v>
      </c>
      <c r="E1286" s="22" t="s">
        <v>43</v>
      </c>
      <c r="F1286" s="48">
        <v>90697</v>
      </c>
    </row>
    <row r="1287" spans="1:6" x14ac:dyDescent="0.25">
      <c r="A1287" s="22">
        <f t="shared" si="40"/>
        <v>2004</v>
      </c>
      <c r="B1287" s="22">
        <f t="shared" si="41"/>
        <v>1</v>
      </c>
      <c r="C1287" s="22" t="str">
        <f>VLOOKUP(B1287,'Base_nde vendas'!A:C,3,0)</f>
        <v>Janeiro</v>
      </c>
      <c r="D1287" s="23">
        <v>37987</v>
      </c>
      <c r="E1287" s="22" t="s">
        <v>43</v>
      </c>
      <c r="F1287" s="48">
        <v>91498</v>
      </c>
    </row>
    <row r="1288" spans="1:6" x14ac:dyDescent="0.25">
      <c r="A1288" s="22">
        <f t="shared" si="40"/>
        <v>2004</v>
      </c>
      <c r="B1288" s="22">
        <f t="shared" si="41"/>
        <v>2</v>
      </c>
      <c r="C1288" s="22" t="str">
        <f>VLOOKUP(B1288,'Base_nde vendas'!A:C,3,0)</f>
        <v>Fevereiro</v>
      </c>
      <c r="D1288" s="23">
        <v>38018</v>
      </c>
      <c r="E1288" s="22" t="s">
        <v>43</v>
      </c>
      <c r="F1288" s="48">
        <v>92015</v>
      </c>
    </row>
    <row r="1289" spans="1:6" x14ac:dyDescent="0.25">
      <c r="A1289" s="22">
        <f t="shared" si="40"/>
        <v>2004</v>
      </c>
      <c r="B1289" s="22">
        <f t="shared" si="41"/>
        <v>3</v>
      </c>
      <c r="C1289" s="22" t="str">
        <f>VLOOKUP(B1289,'Base_nde vendas'!A:C,3,0)</f>
        <v>Março</v>
      </c>
      <c r="D1289" s="23">
        <v>38047</v>
      </c>
      <c r="E1289" s="22" t="s">
        <v>43</v>
      </c>
      <c r="F1289" s="48">
        <v>92425</v>
      </c>
    </row>
    <row r="1290" spans="1:6" x14ac:dyDescent="0.25">
      <c r="A1290" s="22">
        <f t="shared" si="40"/>
        <v>2004</v>
      </c>
      <c r="B1290" s="22">
        <f t="shared" si="41"/>
        <v>4</v>
      </c>
      <c r="C1290" s="22" t="str">
        <f>VLOOKUP(B1290,'Base_nde vendas'!A:C,3,0)</f>
        <v>Abril</v>
      </c>
      <c r="D1290" s="23">
        <v>38078</v>
      </c>
      <c r="E1290" s="22" t="s">
        <v>43</v>
      </c>
      <c r="F1290" s="48">
        <v>92989</v>
      </c>
    </row>
    <row r="1291" spans="1:6" x14ac:dyDescent="0.25">
      <c r="A1291" s="22">
        <f t="shared" si="40"/>
        <v>2004</v>
      </c>
      <c r="B1291" s="22">
        <f t="shared" si="41"/>
        <v>5</v>
      </c>
      <c r="C1291" s="22" t="str">
        <f>VLOOKUP(B1291,'Base_nde vendas'!A:C,3,0)</f>
        <v>Maio</v>
      </c>
      <c r="D1291" s="23">
        <v>38108</v>
      </c>
      <c r="E1291" s="22" t="s">
        <v>43</v>
      </c>
      <c r="F1291" s="48">
        <v>93951</v>
      </c>
    </row>
    <row r="1292" spans="1:6" x14ac:dyDescent="0.25">
      <c r="A1292" s="22">
        <f t="shared" ref="A1292:A1355" si="42">YEAR(D1292)</f>
        <v>2004</v>
      </c>
      <c r="B1292" s="22">
        <f t="shared" ref="B1292:B1355" si="43">MONTH(D1292)</f>
        <v>6</v>
      </c>
      <c r="C1292" s="22" t="str">
        <f>VLOOKUP(B1292,'Base_nde vendas'!A:C,3,0)</f>
        <v>Junho</v>
      </c>
      <c r="D1292" s="23">
        <v>38139</v>
      </c>
      <c r="E1292" s="22" t="s">
        <v>43</v>
      </c>
      <c r="F1292" s="48">
        <v>95518</v>
      </c>
    </row>
    <row r="1293" spans="1:6" x14ac:dyDescent="0.25">
      <c r="A1293" s="22">
        <f t="shared" si="42"/>
        <v>2004</v>
      </c>
      <c r="B1293" s="22">
        <f t="shared" si="43"/>
        <v>7</v>
      </c>
      <c r="C1293" s="22" t="str">
        <f>VLOOKUP(B1293,'Base_nde vendas'!A:C,3,0)</f>
        <v>Julho</v>
      </c>
      <c r="D1293" s="23">
        <v>38169</v>
      </c>
      <c r="E1293" s="22" t="s">
        <v>43</v>
      </c>
      <c r="F1293" s="48">
        <v>96867</v>
      </c>
    </row>
    <row r="1294" spans="1:6" x14ac:dyDescent="0.25">
      <c r="A1294" s="22">
        <f t="shared" si="42"/>
        <v>2004</v>
      </c>
      <c r="B1294" s="22">
        <f t="shared" si="43"/>
        <v>8</v>
      </c>
      <c r="C1294" s="22" t="str">
        <f>VLOOKUP(B1294,'Base_nde vendas'!A:C,3,0)</f>
        <v>Agosto</v>
      </c>
      <c r="D1294" s="23">
        <v>38200</v>
      </c>
      <c r="E1294" s="22" t="s">
        <v>43</v>
      </c>
      <c r="F1294" s="48">
        <v>97846</v>
      </c>
    </row>
    <row r="1295" spans="1:6" x14ac:dyDescent="0.25">
      <c r="A1295" s="22">
        <f t="shared" si="42"/>
        <v>2004</v>
      </c>
      <c r="B1295" s="22">
        <f t="shared" si="43"/>
        <v>9</v>
      </c>
      <c r="C1295" s="22" t="str">
        <f>VLOOKUP(B1295,'Base_nde vendas'!A:C,3,0)</f>
        <v>Setembro</v>
      </c>
      <c r="D1295" s="23">
        <v>38231</v>
      </c>
      <c r="E1295" s="22" t="s">
        <v>43</v>
      </c>
      <c r="F1295" s="48">
        <v>98661</v>
      </c>
    </row>
    <row r="1296" spans="1:6" x14ac:dyDescent="0.25">
      <c r="A1296" s="22">
        <f t="shared" si="42"/>
        <v>2004</v>
      </c>
      <c r="B1296" s="22">
        <f t="shared" si="43"/>
        <v>10</v>
      </c>
      <c r="C1296" s="22" t="str">
        <f>VLOOKUP(B1296,'Base_nde vendas'!A:C,3,0)</f>
        <v>Outubro</v>
      </c>
      <c r="D1296" s="23">
        <v>38261</v>
      </c>
      <c r="E1296" s="22" t="s">
        <v>43</v>
      </c>
      <c r="F1296" s="48">
        <v>101231</v>
      </c>
    </row>
    <row r="1297" spans="1:6" x14ac:dyDescent="0.25">
      <c r="A1297" s="22">
        <f t="shared" si="42"/>
        <v>2004</v>
      </c>
      <c r="B1297" s="22">
        <f t="shared" si="43"/>
        <v>11</v>
      </c>
      <c r="C1297" s="22" t="str">
        <f>VLOOKUP(B1297,'Base_nde vendas'!A:C,3,0)</f>
        <v>Novembro</v>
      </c>
      <c r="D1297" s="23">
        <v>38292</v>
      </c>
      <c r="E1297" s="22" t="s">
        <v>43</v>
      </c>
      <c r="F1297" s="48">
        <v>102022</v>
      </c>
    </row>
    <row r="1298" spans="1:6" x14ac:dyDescent="0.25">
      <c r="A1298" s="22">
        <f t="shared" si="42"/>
        <v>2004</v>
      </c>
      <c r="B1298" s="22">
        <f t="shared" si="43"/>
        <v>12</v>
      </c>
      <c r="C1298" s="22" t="str">
        <f>VLOOKUP(B1298,'Base_nde vendas'!A:C,3,0)</f>
        <v>Dezembro</v>
      </c>
      <c r="D1298" s="23">
        <v>38322</v>
      </c>
      <c r="E1298" s="22" t="s">
        <v>43</v>
      </c>
      <c r="F1298" s="48">
        <v>102082</v>
      </c>
    </row>
    <row r="1299" spans="1:6" x14ac:dyDescent="0.25">
      <c r="A1299" s="22">
        <f t="shared" si="42"/>
        <v>2005</v>
      </c>
      <c r="B1299" s="22">
        <f t="shared" si="43"/>
        <v>1</v>
      </c>
      <c r="C1299" s="22" t="str">
        <f>VLOOKUP(B1299,'Base_nde vendas'!A:C,3,0)</f>
        <v>Janeiro</v>
      </c>
      <c r="D1299" s="23">
        <v>38353</v>
      </c>
      <c r="E1299" s="22" t="s">
        <v>43</v>
      </c>
      <c r="F1299" s="48">
        <v>103412</v>
      </c>
    </row>
    <row r="1300" spans="1:6" x14ac:dyDescent="0.25">
      <c r="A1300" s="22">
        <f t="shared" si="42"/>
        <v>2005</v>
      </c>
      <c r="B1300" s="22">
        <f t="shared" si="43"/>
        <v>2</v>
      </c>
      <c r="C1300" s="22" t="str">
        <f>VLOOKUP(B1300,'Base_nde vendas'!A:C,3,0)</f>
        <v>Fevereiro</v>
      </c>
      <c r="D1300" s="23">
        <v>38384</v>
      </c>
      <c r="E1300" s="22" t="s">
        <v>43</v>
      </c>
      <c r="F1300" s="48">
        <v>104020</v>
      </c>
    </row>
    <row r="1301" spans="1:6" x14ac:dyDescent="0.25">
      <c r="A1301" s="22">
        <f t="shared" si="42"/>
        <v>2005</v>
      </c>
      <c r="B1301" s="22">
        <f t="shared" si="43"/>
        <v>3</v>
      </c>
      <c r="C1301" s="22" t="str">
        <f>VLOOKUP(B1301,'Base_nde vendas'!A:C,3,0)</f>
        <v>Março</v>
      </c>
      <c r="D1301" s="23">
        <v>38412</v>
      </c>
      <c r="E1301" s="22" t="s">
        <v>43</v>
      </c>
      <c r="F1301" s="48">
        <v>103986</v>
      </c>
    </row>
    <row r="1302" spans="1:6" x14ac:dyDescent="0.25">
      <c r="A1302" s="22">
        <f t="shared" si="42"/>
        <v>2005</v>
      </c>
      <c r="B1302" s="22">
        <f t="shared" si="43"/>
        <v>4</v>
      </c>
      <c r="C1302" s="22" t="str">
        <f>VLOOKUP(B1302,'Base_nde vendas'!A:C,3,0)</f>
        <v>Abril</v>
      </c>
      <c r="D1302" s="23">
        <v>38443</v>
      </c>
      <c r="E1302" s="22" t="s">
        <v>43</v>
      </c>
      <c r="F1302" s="48">
        <v>104426</v>
      </c>
    </row>
    <row r="1303" spans="1:6" x14ac:dyDescent="0.25">
      <c r="A1303" s="22">
        <f t="shared" si="42"/>
        <v>2005</v>
      </c>
      <c r="B1303" s="22">
        <f t="shared" si="43"/>
        <v>5</v>
      </c>
      <c r="C1303" s="22" t="str">
        <f>VLOOKUP(B1303,'Base_nde vendas'!A:C,3,0)</f>
        <v>Maio</v>
      </c>
      <c r="D1303" s="23">
        <v>38473</v>
      </c>
      <c r="E1303" s="22" t="s">
        <v>43</v>
      </c>
      <c r="F1303" s="48">
        <v>104542</v>
      </c>
    </row>
    <row r="1304" spans="1:6" x14ac:dyDescent="0.25">
      <c r="A1304" s="22">
        <f t="shared" si="42"/>
        <v>2005</v>
      </c>
      <c r="B1304" s="22">
        <f t="shared" si="43"/>
        <v>6</v>
      </c>
      <c r="C1304" s="22" t="str">
        <f>VLOOKUP(B1304,'Base_nde vendas'!A:C,3,0)</f>
        <v>Junho</v>
      </c>
      <c r="D1304" s="23">
        <v>38504</v>
      </c>
      <c r="E1304" s="22" t="s">
        <v>43</v>
      </c>
      <c r="F1304" s="48">
        <v>105078</v>
      </c>
    </row>
    <row r="1305" spans="1:6" x14ac:dyDescent="0.25">
      <c r="A1305" s="22">
        <f t="shared" si="42"/>
        <v>2005</v>
      </c>
      <c r="B1305" s="22">
        <f t="shared" si="43"/>
        <v>7</v>
      </c>
      <c r="C1305" s="22" t="str">
        <f>VLOOKUP(B1305,'Base_nde vendas'!A:C,3,0)</f>
        <v>Julho</v>
      </c>
      <c r="D1305" s="23">
        <v>38534</v>
      </c>
      <c r="E1305" s="22" t="s">
        <v>43</v>
      </c>
      <c r="F1305" s="48">
        <v>107685</v>
      </c>
    </row>
    <row r="1306" spans="1:6" x14ac:dyDescent="0.25">
      <c r="A1306" s="22">
        <f t="shared" si="42"/>
        <v>2005</v>
      </c>
      <c r="B1306" s="22">
        <f t="shared" si="43"/>
        <v>8</v>
      </c>
      <c r="C1306" s="22" t="str">
        <f>VLOOKUP(B1306,'Base_nde vendas'!A:C,3,0)</f>
        <v>Agosto</v>
      </c>
      <c r="D1306" s="23">
        <v>38565</v>
      </c>
      <c r="E1306" s="22" t="s">
        <v>43</v>
      </c>
      <c r="F1306" s="48">
        <v>107898</v>
      </c>
    </row>
    <row r="1307" spans="1:6" x14ac:dyDescent="0.25">
      <c r="A1307" s="22">
        <f t="shared" si="42"/>
        <v>2005</v>
      </c>
      <c r="B1307" s="22">
        <f t="shared" si="43"/>
        <v>9</v>
      </c>
      <c r="C1307" s="22" t="str">
        <f>VLOOKUP(B1307,'Base_nde vendas'!A:C,3,0)</f>
        <v>Setembro</v>
      </c>
      <c r="D1307" s="23">
        <v>38596</v>
      </c>
      <c r="E1307" s="22" t="s">
        <v>43</v>
      </c>
      <c r="F1307" s="48">
        <v>108209</v>
      </c>
    </row>
    <row r="1308" spans="1:6" x14ac:dyDescent="0.25">
      <c r="A1308" s="22">
        <f t="shared" si="42"/>
        <v>2005</v>
      </c>
      <c r="B1308" s="22">
        <f t="shared" si="43"/>
        <v>10</v>
      </c>
      <c r="C1308" s="22" t="str">
        <f>VLOOKUP(B1308,'Base_nde vendas'!A:C,3,0)</f>
        <v>Outubro</v>
      </c>
      <c r="D1308" s="23">
        <v>38626</v>
      </c>
      <c r="E1308" s="22" t="s">
        <v>43</v>
      </c>
      <c r="F1308" s="48">
        <v>108192</v>
      </c>
    </row>
    <row r="1309" spans="1:6" x14ac:dyDescent="0.25">
      <c r="A1309" s="22">
        <f t="shared" si="42"/>
        <v>2005</v>
      </c>
      <c r="B1309" s="22">
        <f t="shared" si="43"/>
        <v>11</v>
      </c>
      <c r="C1309" s="22" t="str">
        <f>VLOOKUP(B1309,'Base_nde vendas'!A:C,3,0)</f>
        <v>Novembro</v>
      </c>
      <c r="D1309" s="23">
        <v>38657</v>
      </c>
      <c r="E1309" s="22" t="s">
        <v>43</v>
      </c>
      <c r="F1309" s="48">
        <v>107927</v>
      </c>
    </row>
    <row r="1310" spans="1:6" x14ac:dyDescent="0.25">
      <c r="A1310" s="22">
        <f t="shared" si="42"/>
        <v>2005</v>
      </c>
      <c r="B1310" s="22">
        <f t="shared" si="43"/>
        <v>12</v>
      </c>
      <c r="C1310" s="22" t="str">
        <f>VLOOKUP(B1310,'Base_nde vendas'!A:C,3,0)</f>
        <v>Dezembro</v>
      </c>
      <c r="D1310" s="23">
        <v>38687</v>
      </c>
      <c r="E1310" s="22" t="s">
        <v>43</v>
      </c>
      <c r="F1310" s="48">
        <v>107408</v>
      </c>
    </row>
    <row r="1311" spans="1:6" x14ac:dyDescent="0.25">
      <c r="A1311" s="22">
        <f t="shared" si="42"/>
        <v>2006</v>
      </c>
      <c r="B1311" s="22">
        <f t="shared" si="43"/>
        <v>1</v>
      </c>
      <c r="C1311" s="22" t="str">
        <f>VLOOKUP(B1311,'Base_nde vendas'!A:C,3,0)</f>
        <v>Janeiro</v>
      </c>
      <c r="D1311" s="23">
        <v>38718</v>
      </c>
      <c r="E1311" s="22" t="s">
        <v>43</v>
      </c>
      <c r="F1311" s="48">
        <v>108139</v>
      </c>
    </row>
    <row r="1312" spans="1:6" x14ac:dyDescent="0.25">
      <c r="A1312" s="22">
        <f t="shared" si="42"/>
        <v>2006</v>
      </c>
      <c r="B1312" s="22">
        <f t="shared" si="43"/>
        <v>2</v>
      </c>
      <c r="C1312" s="22" t="str">
        <f>VLOOKUP(B1312,'Base_nde vendas'!A:C,3,0)</f>
        <v>Fevereiro</v>
      </c>
      <c r="D1312" s="23">
        <v>38749</v>
      </c>
      <c r="E1312" s="22" t="s">
        <v>43</v>
      </c>
      <c r="F1312" s="48">
        <v>107623</v>
      </c>
    </row>
    <row r="1313" spans="1:6" x14ac:dyDescent="0.25">
      <c r="A1313" s="22">
        <f t="shared" si="42"/>
        <v>2006</v>
      </c>
      <c r="B1313" s="22">
        <f t="shared" si="43"/>
        <v>3</v>
      </c>
      <c r="C1313" s="22" t="str">
        <f>VLOOKUP(B1313,'Base_nde vendas'!A:C,3,0)</f>
        <v>Março</v>
      </c>
      <c r="D1313" s="23">
        <v>38777</v>
      </c>
      <c r="E1313" s="22" t="s">
        <v>43</v>
      </c>
      <c r="F1313" s="48">
        <v>107631</v>
      </c>
    </row>
    <row r="1314" spans="1:6" x14ac:dyDescent="0.25">
      <c r="A1314" s="22">
        <f t="shared" si="42"/>
        <v>2006</v>
      </c>
      <c r="B1314" s="22">
        <f t="shared" si="43"/>
        <v>4</v>
      </c>
      <c r="C1314" s="22" t="str">
        <f>VLOOKUP(B1314,'Base_nde vendas'!A:C,3,0)</f>
        <v>Abril</v>
      </c>
      <c r="D1314" s="23">
        <v>38808</v>
      </c>
      <c r="E1314" s="22" t="s">
        <v>43</v>
      </c>
      <c r="F1314" s="48">
        <v>107308</v>
      </c>
    </row>
    <row r="1315" spans="1:6" x14ac:dyDescent="0.25">
      <c r="A1315" s="22">
        <f t="shared" si="42"/>
        <v>2006</v>
      </c>
      <c r="B1315" s="22">
        <f t="shared" si="43"/>
        <v>5</v>
      </c>
      <c r="C1315" s="22" t="str">
        <f>VLOOKUP(B1315,'Base_nde vendas'!A:C,3,0)</f>
        <v>Maio</v>
      </c>
      <c r="D1315" s="23">
        <v>38838</v>
      </c>
      <c r="E1315" s="22" t="s">
        <v>43</v>
      </c>
      <c r="F1315" s="48">
        <v>107353</v>
      </c>
    </row>
    <row r="1316" spans="1:6" x14ac:dyDescent="0.25">
      <c r="A1316" s="22">
        <f t="shared" si="42"/>
        <v>2006</v>
      </c>
      <c r="B1316" s="22">
        <f t="shared" si="43"/>
        <v>6</v>
      </c>
      <c r="C1316" s="22" t="str">
        <f>VLOOKUP(B1316,'Base_nde vendas'!A:C,3,0)</f>
        <v>Junho</v>
      </c>
      <c r="D1316" s="23">
        <v>38869</v>
      </c>
      <c r="E1316" s="22" t="s">
        <v>43</v>
      </c>
      <c r="F1316" s="48">
        <v>107051</v>
      </c>
    </row>
    <row r="1317" spans="1:6" x14ac:dyDescent="0.25">
      <c r="A1317" s="22">
        <f t="shared" si="42"/>
        <v>2006</v>
      </c>
      <c r="B1317" s="22">
        <f t="shared" si="43"/>
        <v>7</v>
      </c>
      <c r="C1317" s="22" t="str">
        <f>VLOOKUP(B1317,'Base_nde vendas'!A:C,3,0)</f>
        <v>Julho</v>
      </c>
      <c r="D1317" s="23">
        <v>38899</v>
      </c>
      <c r="E1317" s="22" t="s">
        <v>43</v>
      </c>
      <c r="F1317" s="48">
        <v>107063</v>
      </c>
    </row>
    <row r="1318" spans="1:6" x14ac:dyDescent="0.25">
      <c r="A1318" s="22">
        <f t="shared" si="42"/>
        <v>2006</v>
      </c>
      <c r="B1318" s="22">
        <f t="shared" si="43"/>
        <v>8</v>
      </c>
      <c r="C1318" s="22" t="str">
        <f>VLOOKUP(B1318,'Base_nde vendas'!A:C,3,0)</f>
        <v>Agosto</v>
      </c>
      <c r="D1318" s="23">
        <v>38930</v>
      </c>
      <c r="E1318" s="22" t="s">
        <v>43</v>
      </c>
      <c r="F1318" s="48">
        <v>107051</v>
      </c>
    </row>
    <row r="1319" spans="1:6" x14ac:dyDescent="0.25">
      <c r="A1319" s="22">
        <f t="shared" si="42"/>
        <v>2006</v>
      </c>
      <c r="B1319" s="22">
        <f t="shared" si="43"/>
        <v>9</v>
      </c>
      <c r="C1319" s="22" t="str">
        <f>VLOOKUP(B1319,'Base_nde vendas'!A:C,3,0)</f>
        <v>Setembro</v>
      </c>
      <c r="D1319" s="23">
        <v>38961</v>
      </c>
      <c r="E1319" s="22" t="s">
        <v>43</v>
      </c>
      <c r="F1319" s="48">
        <v>107605</v>
      </c>
    </row>
    <row r="1320" spans="1:6" x14ac:dyDescent="0.25">
      <c r="A1320" s="22">
        <f t="shared" si="42"/>
        <v>2006</v>
      </c>
      <c r="B1320" s="22">
        <f t="shared" si="43"/>
        <v>10</v>
      </c>
      <c r="C1320" s="22" t="str">
        <f>VLOOKUP(B1320,'Base_nde vendas'!A:C,3,0)</f>
        <v>Outubro</v>
      </c>
      <c r="D1320" s="23">
        <v>38991</v>
      </c>
      <c r="E1320" s="22" t="s">
        <v>43</v>
      </c>
      <c r="F1320" s="48">
        <v>107215</v>
      </c>
    </row>
    <row r="1321" spans="1:6" x14ac:dyDescent="0.25">
      <c r="A1321" s="22">
        <f t="shared" si="42"/>
        <v>2006</v>
      </c>
      <c r="B1321" s="22">
        <f t="shared" si="43"/>
        <v>11</v>
      </c>
      <c r="C1321" s="22" t="str">
        <f>VLOOKUP(B1321,'Base_nde vendas'!A:C,3,0)</f>
        <v>Novembro</v>
      </c>
      <c r="D1321" s="23">
        <v>39022</v>
      </c>
      <c r="E1321" s="22" t="s">
        <v>43</v>
      </c>
      <c r="F1321" s="48">
        <v>106678</v>
      </c>
    </row>
    <row r="1322" spans="1:6" x14ac:dyDescent="0.25">
      <c r="A1322" s="22">
        <f t="shared" si="42"/>
        <v>2006</v>
      </c>
      <c r="B1322" s="22">
        <f t="shared" si="43"/>
        <v>12</v>
      </c>
      <c r="C1322" s="22" t="str">
        <f>VLOOKUP(B1322,'Base_nde vendas'!A:C,3,0)</f>
        <v>Dezembro</v>
      </c>
      <c r="D1322" s="23">
        <v>39052</v>
      </c>
      <c r="E1322" s="22" t="s">
        <v>43</v>
      </c>
      <c r="F1322" s="48">
        <v>106329</v>
      </c>
    </row>
    <row r="1323" spans="1:6" x14ac:dyDescent="0.25">
      <c r="A1323" s="22">
        <f t="shared" si="42"/>
        <v>2007</v>
      </c>
      <c r="B1323" s="22">
        <f t="shared" si="43"/>
        <v>1</v>
      </c>
      <c r="C1323" s="22" t="str">
        <f>VLOOKUP(B1323,'Base_nde vendas'!A:C,3,0)</f>
        <v>Janeiro</v>
      </c>
      <c r="D1323" s="23">
        <v>39083</v>
      </c>
      <c r="E1323" s="22" t="s">
        <v>43</v>
      </c>
      <c r="F1323" s="48">
        <v>106924</v>
      </c>
    </row>
    <row r="1324" spans="1:6" x14ac:dyDescent="0.25">
      <c r="A1324" s="22">
        <f t="shared" si="42"/>
        <v>2007</v>
      </c>
      <c r="B1324" s="22">
        <f t="shared" si="43"/>
        <v>2</v>
      </c>
      <c r="C1324" s="22" t="str">
        <f>VLOOKUP(B1324,'Base_nde vendas'!A:C,3,0)</f>
        <v>Fevereiro</v>
      </c>
      <c r="D1324" s="23">
        <v>39114</v>
      </c>
      <c r="E1324" s="22" t="s">
        <v>43</v>
      </c>
      <c r="F1324" s="48">
        <v>107944</v>
      </c>
    </row>
    <row r="1325" spans="1:6" x14ac:dyDescent="0.25">
      <c r="A1325" s="22">
        <f t="shared" si="42"/>
        <v>2007</v>
      </c>
      <c r="B1325" s="22">
        <f t="shared" si="43"/>
        <v>3</v>
      </c>
      <c r="C1325" s="22" t="str">
        <f>VLOOKUP(B1325,'Base_nde vendas'!A:C,3,0)</f>
        <v>Março</v>
      </c>
      <c r="D1325" s="23">
        <v>39142</v>
      </c>
      <c r="E1325" s="22" t="s">
        <v>43</v>
      </c>
      <c r="F1325" s="48">
        <v>108220</v>
      </c>
    </row>
    <row r="1326" spans="1:6" x14ac:dyDescent="0.25">
      <c r="A1326" s="22">
        <f t="shared" si="42"/>
        <v>2007</v>
      </c>
      <c r="B1326" s="22">
        <f t="shared" si="43"/>
        <v>4</v>
      </c>
      <c r="C1326" s="22" t="str">
        <f>VLOOKUP(B1326,'Base_nde vendas'!A:C,3,0)</f>
        <v>Abril</v>
      </c>
      <c r="D1326" s="23">
        <v>39173</v>
      </c>
      <c r="E1326" s="22" t="s">
        <v>43</v>
      </c>
      <c r="F1326" s="48">
        <v>109262</v>
      </c>
    </row>
    <row r="1327" spans="1:6" x14ac:dyDescent="0.25">
      <c r="A1327" s="22">
        <f t="shared" si="42"/>
        <v>2007</v>
      </c>
      <c r="B1327" s="22">
        <f t="shared" si="43"/>
        <v>5</v>
      </c>
      <c r="C1327" s="22" t="str">
        <f>VLOOKUP(B1327,'Base_nde vendas'!A:C,3,0)</f>
        <v>Maio</v>
      </c>
      <c r="D1327" s="23">
        <v>39203</v>
      </c>
      <c r="E1327" s="22" t="s">
        <v>43</v>
      </c>
      <c r="F1327" s="48">
        <v>110624</v>
      </c>
    </row>
    <row r="1328" spans="1:6" x14ac:dyDescent="0.25">
      <c r="A1328" s="22">
        <f t="shared" si="42"/>
        <v>2007</v>
      </c>
      <c r="B1328" s="22">
        <f t="shared" si="43"/>
        <v>6</v>
      </c>
      <c r="C1328" s="22" t="str">
        <f>VLOOKUP(B1328,'Base_nde vendas'!A:C,3,0)</f>
        <v>Junho</v>
      </c>
      <c r="D1328" s="23">
        <v>39234</v>
      </c>
      <c r="E1328" s="22" t="s">
        <v>43</v>
      </c>
      <c r="F1328" s="48">
        <v>112857</v>
      </c>
    </row>
    <row r="1329" spans="1:6" x14ac:dyDescent="0.25">
      <c r="A1329" s="22">
        <f t="shared" si="42"/>
        <v>2007</v>
      </c>
      <c r="B1329" s="22">
        <f t="shared" si="43"/>
        <v>7</v>
      </c>
      <c r="C1329" s="22" t="str">
        <f>VLOOKUP(B1329,'Base_nde vendas'!A:C,3,0)</f>
        <v>Julho</v>
      </c>
      <c r="D1329" s="23">
        <v>39264</v>
      </c>
      <c r="E1329" s="22" t="s">
        <v>43</v>
      </c>
      <c r="F1329" s="48">
        <v>114435</v>
      </c>
    </row>
    <row r="1330" spans="1:6" x14ac:dyDescent="0.25">
      <c r="A1330" s="22">
        <f t="shared" si="42"/>
        <v>2007</v>
      </c>
      <c r="B1330" s="22">
        <f t="shared" si="43"/>
        <v>8</v>
      </c>
      <c r="C1330" s="22" t="str">
        <f>VLOOKUP(B1330,'Base_nde vendas'!A:C,3,0)</f>
        <v>Agosto</v>
      </c>
      <c r="D1330" s="23">
        <v>39295</v>
      </c>
      <c r="E1330" s="22" t="s">
        <v>43</v>
      </c>
      <c r="F1330" s="48">
        <v>115492</v>
      </c>
    </row>
    <row r="1331" spans="1:6" x14ac:dyDescent="0.25">
      <c r="A1331" s="22">
        <f t="shared" si="42"/>
        <v>2007</v>
      </c>
      <c r="B1331" s="22">
        <f t="shared" si="43"/>
        <v>9</v>
      </c>
      <c r="C1331" s="22" t="str">
        <f>VLOOKUP(B1331,'Base_nde vendas'!A:C,3,0)</f>
        <v>Setembro</v>
      </c>
      <c r="D1331" s="23">
        <v>39326</v>
      </c>
      <c r="E1331" s="22" t="s">
        <v>43</v>
      </c>
      <c r="F1331" s="48">
        <v>117146</v>
      </c>
    </row>
    <row r="1332" spans="1:6" x14ac:dyDescent="0.25">
      <c r="A1332" s="22">
        <f t="shared" si="42"/>
        <v>2007</v>
      </c>
      <c r="B1332" s="22">
        <f t="shared" si="43"/>
        <v>10</v>
      </c>
      <c r="C1332" s="22" t="str">
        <f>VLOOKUP(B1332,'Base_nde vendas'!A:C,3,0)</f>
        <v>Outubro</v>
      </c>
      <c r="D1332" s="23">
        <v>39356</v>
      </c>
      <c r="E1332" s="22" t="s">
        <v>43</v>
      </c>
      <c r="F1332" s="48">
        <v>118600</v>
      </c>
    </row>
    <row r="1333" spans="1:6" x14ac:dyDescent="0.25">
      <c r="A1333" s="22">
        <f t="shared" si="42"/>
        <v>2007</v>
      </c>
      <c r="B1333" s="22">
        <f t="shared" si="43"/>
        <v>11</v>
      </c>
      <c r="C1333" s="22" t="str">
        <f>VLOOKUP(B1333,'Base_nde vendas'!A:C,3,0)</f>
        <v>Novembro</v>
      </c>
      <c r="D1333" s="23">
        <v>39387</v>
      </c>
      <c r="E1333" s="22" t="s">
        <v>43</v>
      </c>
      <c r="F1333" s="48">
        <v>119783</v>
      </c>
    </row>
    <row r="1334" spans="1:6" x14ac:dyDescent="0.25">
      <c r="A1334" s="22">
        <f t="shared" si="42"/>
        <v>2007</v>
      </c>
      <c r="B1334" s="22">
        <f t="shared" si="43"/>
        <v>12</v>
      </c>
      <c r="C1334" s="22" t="str">
        <f>VLOOKUP(B1334,'Base_nde vendas'!A:C,3,0)</f>
        <v>Dezembro</v>
      </c>
      <c r="D1334" s="23">
        <v>39417</v>
      </c>
      <c r="E1334" s="22" t="s">
        <v>43</v>
      </c>
      <c r="F1334" s="48">
        <v>120338</v>
      </c>
    </row>
    <row r="1335" spans="1:6" x14ac:dyDescent="0.25">
      <c r="A1335" s="22">
        <f t="shared" si="42"/>
        <v>2008</v>
      </c>
      <c r="B1335" s="22">
        <f t="shared" si="43"/>
        <v>1</v>
      </c>
      <c r="C1335" s="22" t="str">
        <f>VLOOKUP(B1335,'Base_nde vendas'!A:C,3,0)</f>
        <v>Janeiro</v>
      </c>
      <c r="D1335" s="23">
        <v>39448</v>
      </c>
      <c r="E1335" s="22" t="s">
        <v>43</v>
      </c>
      <c r="F1335" s="48">
        <v>121728</v>
      </c>
    </row>
    <row r="1336" spans="1:6" x14ac:dyDescent="0.25">
      <c r="A1336" s="22">
        <f t="shared" si="42"/>
        <v>2008</v>
      </c>
      <c r="B1336" s="22">
        <f t="shared" si="43"/>
        <v>2</v>
      </c>
      <c r="C1336" s="22" t="str">
        <f>VLOOKUP(B1336,'Base_nde vendas'!A:C,3,0)</f>
        <v>Fevereiro</v>
      </c>
      <c r="D1336" s="23">
        <v>39479</v>
      </c>
      <c r="E1336" s="22" t="s">
        <v>43</v>
      </c>
      <c r="F1336" s="48">
        <v>122415</v>
      </c>
    </row>
    <row r="1337" spans="1:6" x14ac:dyDescent="0.25">
      <c r="A1337" s="22">
        <f t="shared" si="42"/>
        <v>2008</v>
      </c>
      <c r="B1337" s="22">
        <f t="shared" si="43"/>
        <v>3</v>
      </c>
      <c r="C1337" s="22" t="str">
        <f>VLOOKUP(B1337,'Base_nde vendas'!A:C,3,0)</f>
        <v>Março</v>
      </c>
      <c r="D1337" s="23">
        <v>39508</v>
      </c>
      <c r="E1337" s="22" t="s">
        <v>43</v>
      </c>
      <c r="F1337" s="48">
        <v>124155</v>
      </c>
    </row>
    <row r="1338" spans="1:6" x14ac:dyDescent="0.25">
      <c r="A1338" s="22">
        <f t="shared" si="42"/>
        <v>2008</v>
      </c>
      <c r="B1338" s="22">
        <f t="shared" si="43"/>
        <v>4</v>
      </c>
      <c r="C1338" s="22" t="str">
        <f>VLOOKUP(B1338,'Base_nde vendas'!A:C,3,0)</f>
        <v>Abril</v>
      </c>
      <c r="D1338" s="23">
        <v>39539</v>
      </c>
      <c r="E1338" s="22" t="s">
        <v>43</v>
      </c>
      <c r="F1338" s="48">
        <v>125870</v>
      </c>
    </row>
    <row r="1339" spans="1:6" x14ac:dyDescent="0.25">
      <c r="A1339" s="22">
        <f t="shared" si="42"/>
        <v>2008</v>
      </c>
      <c r="B1339" s="22">
        <f t="shared" si="43"/>
        <v>5</v>
      </c>
      <c r="C1339" s="22" t="str">
        <f>VLOOKUP(B1339,'Base_nde vendas'!A:C,3,0)</f>
        <v>Maio</v>
      </c>
      <c r="D1339" s="23">
        <v>39569</v>
      </c>
      <c r="E1339" s="22" t="s">
        <v>43</v>
      </c>
      <c r="F1339" s="48">
        <v>126542</v>
      </c>
    </row>
    <row r="1340" spans="1:6" x14ac:dyDescent="0.25">
      <c r="A1340" s="22">
        <f t="shared" si="42"/>
        <v>2008</v>
      </c>
      <c r="B1340" s="22">
        <f t="shared" si="43"/>
        <v>6</v>
      </c>
      <c r="C1340" s="22" t="str">
        <f>VLOOKUP(B1340,'Base_nde vendas'!A:C,3,0)</f>
        <v>Junho</v>
      </c>
      <c r="D1340" s="23">
        <v>39600</v>
      </c>
      <c r="E1340" s="22" t="s">
        <v>43</v>
      </c>
      <c r="F1340" s="48">
        <v>127588</v>
      </c>
    </row>
    <row r="1341" spans="1:6" x14ac:dyDescent="0.25">
      <c r="A1341" s="22">
        <f t="shared" si="42"/>
        <v>2008</v>
      </c>
      <c r="B1341" s="22">
        <f t="shared" si="43"/>
        <v>7</v>
      </c>
      <c r="C1341" s="22" t="str">
        <f>VLOOKUP(B1341,'Base_nde vendas'!A:C,3,0)</f>
        <v>Julho</v>
      </c>
      <c r="D1341" s="23">
        <v>39630</v>
      </c>
      <c r="E1341" s="22" t="s">
        <v>43</v>
      </c>
      <c r="F1341" s="48">
        <v>129362</v>
      </c>
    </row>
    <row r="1342" spans="1:6" x14ac:dyDescent="0.25">
      <c r="A1342" s="22">
        <f t="shared" si="42"/>
        <v>2008</v>
      </c>
      <c r="B1342" s="22">
        <f t="shared" si="43"/>
        <v>8</v>
      </c>
      <c r="C1342" s="22" t="str">
        <f>VLOOKUP(B1342,'Base_nde vendas'!A:C,3,0)</f>
        <v>Agosto</v>
      </c>
      <c r="D1342" s="23">
        <v>39661</v>
      </c>
      <c r="E1342" s="22" t="s">
        <v>43</v>
      </c>
      <c r="F1342" s="48">
        <v>130484</v>
      </c>
    </row>
    <row r="1343" spans="1:6" x14ac:dyDescent="0.25">
      <c r="A1343" s="22">
        <f t="shared" si="42"/>
        <v>2008</v>
      </c>
      <c r="B1343" s="22">
        <f t="shared" si="43"/>
        <v>9</v>
      </c>
      <c r="C1343" s="22" t="str">
        <f>VLOOKUP(B1343,'Base_nde vendas'!A:C,3,0)</f>
        <v>Setembro</v>
      </c>
      <c r="D1343" s="23">
        <v>39692</v>
      </c>
      <c r="E1343" s="22" t="s">
        <v>43</v>
      </c>
      <c r="F1343" s="48">
        <v>131159</v>
      </c>
    </row>
    <row r="1344" spans="1:6" x14ac:dyDescent="0.25">
      <c r="A1344" s="22">
        <f t="shared" si="42"/>
        <v>2008</v>
      </c>
      <c r="B1344" s="22">
        <f t="shared" si="43"/>
        <v>10</v>
      </c>
      <c r="C1344" s="22" t="str">
        <f>VLOOKUP(B1344,'Base_nde vendas'!A:C,3,0)</f>
        <v>Outubro</v>
      </c>
      <c r="D1344" s="23">
        <v>39722</v>
      </c>
      <c r="E1344" s="22" t="s">
        <v>43</v>
      </c>
      <c r="F1344" s="48">
        <v>131717</v>
      </c>
    </row>
    <row r="1345" spans="1:6" x14ac:dyDescent="0.25">
      <c r="A1345" s="22">
        <f t="shared" si="42"/>
        <v>2008</v>
      </c>
      <c r="B1345" s="22">
        <f t="shared" si="43"/>
        <v>11</v>
      </c>
      <c r="C1345" s="22" t="str">
        <f>VLOOKUP(B1345,'Base_nde vendas'!A:C,3,0)</f>
        <v>Novembro</v>
      </c>
      <c r="D1345" s="23">
        <v>39753</v>
      </c>
      <c r="E1345" s="22" t="s">
        <v>43</v>
      </c>
      <c r="F1345" s="48">
        <v>131201</v>
      </c>
    </row>
    <row r="1346" spans="1:6" x14ac:dyDescent="0.25">
      <c r="A1346" s="22">
        <f t="shared" si="42"/>
        <v>2008</v>
      </c>
      <c r="B1346" s="22">
        <f t="shared" si="43"/>
        <v>12</v>
      </c>
      <c r="C1346" s="22" t="str">
        <f>VLOOKUP(B1346,'Base_nde vendas'!A:C,3,0)</f>
        <v>Dezembro</v>
      </c>
      <c r="D1346" s="23">
        <v>39783</v>
      </c>
      <c r="E1346" s="22" t="s">
        <v>43</v>
      </c>
      <c r="F1346" s="48">
        <v>126777</v>
      </c>
    </row>
    <row r="1347" spans="1:6" x14ac:dyDescent="0.25">
      <c r="A1347" s="22">
        <f t="shared" si="42"/>
        <v>2009</v>
      </c>
      <c r="B1347" s="22">
        <f t="shared" si="43"/>
        <v>1</v>
      </c>
      <c r="C1347" s="22" t="str">
        <f>VLOOKUP(B1347,'Base_nde vendas'!A:C,3,0)</f>
        <v>Janeiro</v>
      </c>
      <c r="D1347" s="23">
        <v>39814</v>
      </c>
      <c r="E1347" s="22" t="s">
        <v>43</v>
      </c>
      <c r="F1347" s="48">
        <v>125915</v>
      </c>
    </row>
    <row r="1348" spans="1:6" x14ac:dyDescent="0.25">
      <c r="A1348" s="22">
        <f t="shared" si="42"/>
        <v>2009</v>
      </c>
      <c r="B1348" s="22">
        <f t="shared" si="43"/>
        <v>2</v>
      </c>
      <c r="C1348" s="22" t="str">
        <f>VLOOKUP(B1348,'Base_nde vendas'!A:C,3,0)</f>
        <v>Fevereiro</v>
      </c>
      <c r="D1348" s="23">
        <v>39845</v>
      </c>
      <c r="E1348" s="22" t="s">
        <v>43</v>
      </c>
      <c r="F1348" s="48">
        <v>124486</v>
      </c>
    </row>
    <row r="1349" spans="1:6" x14ac:dyDescent="0.25">
      <c r="A1349" s="22">
        <f t="shared" si="42"/>
        <v>2009</v>
      </c>
      <c r="B1349" s="22">
        <f t="shared" si="43"/>
        <v>3</v>
      </c>
      <c r="C1349" s="22" t="str">
        <f>VLOOKUP(B1349,'Base_nde vendas'!A:C,3,0)</f>
        <v>Março</v>
      </c>
      <c r="D1349" s="23">
        <v>39873</v>
      </c>
      <c r="E1349" s="22" t="s">
        <v>43</v>
      </c>
      <c r="F1349" s="48">
        <v>122052</v>
      </c>
    </row>
    <row r="1350" spans="1:6" x14ac:dyDescent="0.25">
      <c r="A1350" s="22">
        <f t="shared" si="42"/>
        <v>2009</v>
      </c>
      <c r="B1350" s="22">
        <f t="shared" si="43"/>
        <v>4</v>
      </c>
      <c r="C1350" s="22" t="str">
        <f>VLOOKUP(B1350,'Base_nde vendas'!A:C,3,0)</f>
        <v>Abril</v>
      </c>
      <c r="D1350" s="23">
        <v>39904</v>
      </c>
      <c r="E1350" s="22" t="s">
        <v>43</v>
      </c>
      <c r="F1350" s="48">
        <v>120744</v>
      </c>
    </row>
    <row r="1351" spans="1:6" x14ac:dyDescent="0.25">
      <c r="A1351" s="22">
        <f t="shared" si="42"/>
        <v>2009</v>
      </c>
      <c r="B1351" s="22">
        <f t="shared" si="43"/>
        <v>5</v>
      </c>
      <c r="C1351" s="22" t="str">
        <f>VLOOKUP(B1351,'Base_nde vendas'!A:C,3,0)</f>
        <v>Maio</v>
      </c>
      <c r="D1351" s="23">
        <v>39934</v>
      </c>
      <c r="E1351" s="22" t="s">
        <v>43</v>
      </c>
      <c r="F1351" s="48">
        <v>120377</v>
      </c>
    </row>
    <row r="1352" spans="1:6" x14ac:dyDescent="0.25">
      <c r="A1352" s="22">
        <f t="shared" si="42"/>
        <v>2009</v>
      </c>
      <c r="B1352" s="22">
        <f t="shared" si="43"/>
        <v>6</v>
      </c>
      <c r="C1352" s="22" t="str">
        <f>VLOOKUP(B1352,'Base_nde vendas'!A:C,3,0)</f>
        <v>Junho</v>
      </c>
      <c r="D1352" s="23">
        <v>39965</v>
      </c>
      <c r="E1352" s="22" t="s">
        <v>43</v>
      </c>
      <c r="F1352" s="48">
        <v>119511</v>
      </c>
    </row>
    <row r="1353" spans="1:6" x14ac:dyDescent="0.25">
      <c r="A1353" s="22">
        <f t="shared" si="42"/>
        <v>2009</v>
      </c>
      <c r="B1353" s="22">
        <f t="shared" si="43"/>
        <v>7</v>
      </c>
      <c r="C1353" s="22" t="str">
        <f>VLOOKUP(B1353,'Base_nde vendas'!A:C,3,0)</f>
        <v>Julho</v>
      </c>
      <c r="D1353" s="23">
        <v>39995</v>
      </c>
      <c r="E1353" s="22" t="s">
        <v>43</v>
      </c>
      <c r="F1353" s="48">
        <v>119584</v>
      </c>
    </row>
    <row r="1354" spans="1:6" x14ac:dyDescent="0.25">
      <c r="A1354" s="22">
        <f t="shared" si="42"/>
        <v>2009</v>
      </c>
      <c r="B1354" s="22">
        <f t="shared" si="43"/>
        <v>8</v>
      </c>
      <c r="C1354" s="22" t="str">
        <f>VLOOKUP(B1354,'Base_nde vendas'!A:C,3,0)</f>
        <v>Agosto</v>
      </c>
      <c r="D1354" s="23">
        <v>40026</v>
      </c>
      <c r="E1354" s="22" t="s">
        <v>43</v>
      </c>
      <c r="F1354" s="48">
        <v>120548</v>
      </c>
    </row>
    <row r="1355" spans="1:6" x14ac:dyDescent="0.25">
      <c r="A1355" s="22">
        <f t="shared" si="42"/>
        <v>2009</v>
      </c>
      <c r="B1355" s="22">
        <f t="shared" si="43"/>
        <v>9</v>
      </c>
      <c r="C1355" s="22" t="str">
        <f>VLOOKUP(B1355,'Base_nde vendas'!A:C,3,0)</f>
        <v>Setembro</v>
      </c>
      <c r="D1355" s="23">
        <v>40057</v>
      </c>
      <c r="E1355" s="22" t="s">
        <v>43</v>
      </c>
      <c r="F1355" s="48">
        <v>121238</v>
      </c>
    </row>
    <row r="1356" spans="1:6" x14ac:dyDescent="0.25">
      <c r="A1356" s="22">
        <f t="shared" ref="A1356:A1419" si="44">YEAR(D1356)</f>
        <v>2009</v>
      </c>
      <c r="B1356" s="22">
        <f t="shared" ref="B1356:B1419" si="45">MONTH(D1356)</f>
        <v>10</v>
      </c>
      <c r="C1356" s="22" t="str">
        <f>VLOOKUP(B1356,'Base_nde vendas'!A:C,3,0)</f>
        <v>Outubro</v>
      </c>
      <c r="D1356" s="23">
        <v>40087</v>
      </c>
      <c r="E1356" s="22" t="s">
        <v>43</v>
      </c>
      <c r="F1356" s="48">
        <v>121820</v>
      </c>
    </row>
    <row r="1357" spans="1:6" x14ac:dyDescent="0.25">
      <c r="A1357" s="22">
        <f t="shared" si="44"/>
        <v>2009</v>
      </c>
      <c r="B1357" s="22">
        <f t="shared" si="45"/>
        <v>11</v>
      </c>
      <c r="C1357" s="22" t="str">
        <f>VLOOKUP(B1357,'Base_nde vendas'!A:C,3,0)</f>
        <v>Novembro</v>
      </c>
      <c r="D1357" s="23">
        <v>40118</v>
      </c>
      <c r="E1357" s="22" t="s">
        <v>43</v>
      </c>
      <c r="F1357" s="48">
        <v>123929</v>
      </c>
    </row>
    <row r="1358" spans="1:6" x14ac:dyDescent="0.25">
      <c r="A1358" s="22">
        <f t="shared" si="44"/>
        <v>2009</v>
      </c>
      <c r="B1358" s="22">
        <f t="shared" si="45"/>
        <v>12</v>
      </c>
      <c r="C1358" s="22" t="str">
        <f>VLOOKUP(B1358,'Base_nde vendas'!A:C,3,0)</f>
        <v>Dezembro</v>
      </c>
      <c r="D1358" s="23">
        <v>40148</v>
      </c>
      <c r="E1358" s="22" t="s">
        <v>43</v>
      </c>
      <c r="F1358" s="48">
        <v>124478</v>
      </c>
    </row>
    <row r="1359" spans="1:6" x14ac:dyDescent="0.25">
      <c r="A1359" s="22">
        <f t="shared" si="44"/>
        <v>2010</v>
      </c>
      <c r="B1359" s="22">
        <f t="shared" si="45"/>
        <v>1</v>
      </c>
      <c r="C1359" s="22" t="str">
        <f>VLOOKUP(B1359,'Base_nde vendas'!A:C,3,0)</f>
        <v>Janeiro</v>
      </c>
      <c r="D1359" s="23">
        <v>40179</v>
      </c>
      <c r="E1359" s="22" t="s">
        <v>43</v>
      </c>
      <c r="F1359" s="48">
        <v>126223</v>
      </c>
    </row>
    <row r="1360" spans="1:6" x14ac:dyDescent="0.25">
      <c r="A1360" s="22">
        <f t="shared" si="44"/>
        <v>2010</v>
      </c>
      <c r="B1360" s="22">
        <f t="shared" si="45"/>
        <v>2</v>
      </c>
      <c r="C1360" s="22" t="str">
        <f>VLOOKUP(B1360,'Base_nde vendas'!A:C,3,0)</f>
        <v>Fevereiro</v>
      </c>
      <c r="D1360" s="23">
        <v>40210</v>
      </c>
      <c r="E1360" s="22" t="s">
        <v>43</v>
      </c>
      <c r="F1360" s="48">
        <v>126791</v>
      </c>
    </row>
    <row r="1361" spans="1:6" x14ac:dyDescent="0.25">
      <c r="A1361" s="22">
        <f t="shared" si="44"/>
        <v>2010</v>
      </c>
      <c r="B1361" s="22">
        <f t="shared" si="45"/>
        <v>3</v>
      </c>
      <c r="C1361" s="22" t="str">
        <f>VLOOKUP(B1361,'Base_nde vendas'!A:C,3,0)</f>
        <v>Março</v>
      </c>
      <c r="D1361" s="23">
        <v>40238</v>
      </c>
      <c r="E1361" s="22" t="s">
        <v>43</v>
      </c>
      <c r="F1361" s="48">
        <v>127909</v>
      </c>
    </row>
    <row r="1362" spans="1:6" x14ac:dyDescent="0.25">
      <c r="A1362" s="22">
        <f t="shared" si="44"/>
        <v>2010</v>
      </c>
      <c r="B1362" s="22">
        <f t="shared" si="45"/>
        <v>4</v>
      </c>
      <c r="C1362" s="22" t="str">
        <f>VLOOKUP(B1362,'Base_nde vendas'!A:C,3,0)</f>
        <v>Abril</v>
      </c>
      <c r="D1362" s="23">
        <v>40269</v>
      </c>
      <c r="E1362" s="22" t="s">
        <v>43</v>
      </c>
      <c r="F1362" s="48">
        <v>128839</v>
      </c>
    </row>
    <row r="1363" spans="1:6" x14ac:dyDescent="0.25">
      <c r="A1363" s="22">
        <f t="shared" si="44"/>
        <v>2010</v>
      </c>
      <c r="B1363" s="22">
        <f t="shared" si="45"/>
        <v>5</v>
      </c>
      <c r="C1363" s="22" t="str">
        <f>VLOOKUP(B1363,'Base_nde vendas'!A:C,3,0)</f>
        <v>Maio</v>
      </c>
      <c r="D1363" s="23">
        <v>40299</v>
      </c>
      <c r="E1363" s="22" t="s">
        <v>43</v>
      </c>
      <c r="F1363" s="48">
        <v>129813</v>
      </c>
    </row>
    <row r="1364" spans="1:6" x14ac:dyDescent="0.25">
      <c r="A1364" s="22">
        <f t="shared" si="44"/>
        <v>2010</v>
      </c>
      <c r="B1364" s="22">
        <f t="shared" si="45"/>
        <v>6</v>
      </c>
      <c r="C1364" s="22" t="str">
        <f>VLOOKUP(B1364,'Base_nde vendas'!A:C,3,0)</f>
        <v>Junho</v>
      </c>
      <c r="D1364" s="23">
        <v>40330</v>
      </c>
      <c r="E1364" s="22" t="s">
        <v>43</v>
      </c>
      <c r="F1364" s="48">
        <v>130968</v>
      </c>
    </row>
    <row r="1365" spans="1:6" x14ac:dyDescent="0.25">
      <c r="A1365" s="22">
        <f t="shared" si="44"/>
        <v>2010</v>
      </c>
      <c r="B1365" s="22">
        <f t="shared" si="45"/>
        <v>7</v>
      </c>
      <c r="C1365" s="22" t="str">
        <f>VLOOKUP(B1365,'Base_nde vendas'!A:C,3,0)</f>
        <v>Julho</v>
      </c>
      <c r="D1365" s="23">
        <v>40360</v>
      </c>
      <c r="E1365" s="22" t="s">
        <v>43</v>
      </c>
      <c r="F1365" s="48">
        <v>132011</v>
      </c>
    </row>
    <row r="1366" spans="1:6" x14ac:dyDescent="0.25">
      <c r="A1366" s="22">
        <f t="shared" si="44"/>
        <v>2010</v>
      </c>
      <c r="B1366" s="22">
        <f t="shared" si="45"/>
        <v>8</v>
      </c>
      <c r="C1366" s="22" t="str">
        <f>VLOOKUP(B1366,'Base_nde vendas'!A:C,3,0)</f>
        <v>Agosto</v>
      </c>
      <c r="D1366" s="23">
        <v>40391</v>
      </c>
      <c r="E1366" s="22" t="s">
        <v>43</v>
      </c>
      <c r="F1366" s="48">
        <v>132994</v>
      </c>
    </row>
    <row r="1367" spans="1:6" x14ac:dyDescent="0.25">
      <c r="A1367" s="22">
        <f t="shared" si="44"/>
        <v>2010</v>
      </c>
      <c r="B1367" s="22">
        <f t="shared" si="45"/>
        <v>9</v>
      </c>
      <c r="C1367" s="22" t="str">
        <f>VLOOKUP(B1367,'Base_nde vendas'!A:C,3,0)</f>
        <v>Setembro</v>
      </c>
      <c r="D1367" s="23">
        <v>40422</v>
      </c>
      <c r="E1367" s="22" t="s">
        <v>43</v>
      </c>
      <c r="F1367" s="48">
        <v>134026</v>
      </c>
    </row>
    <row r="1368" spans="1:6" x14ac:dyDescent="0.25">
      <c r="A1368" s="22">
        <f t="shared" si="44"/>
        <v>2010</v>
      </c>
      <c r="B1368" s="22">
        <f t="shared" si="45"/>
        <v>10</v>
      </c>
      <c r="C1368" s="22" t="str">
        <f>VLOOKUP(B1368,'Base_nde vendas'!A:C,3,0)</f>
        <v>Outubro</v>
      </c>
      <c r="D1368" s="23">
        <v>40452</v>
      </c>
      <c r="E1368" s="22" t="s">
        <v>43</v>
      </c>
      <c r="F1368" s="48">
        <v>135254</v>
      </c>
    </row>
    <row r="1369" spans="1:6" x14ac:dyDescent="0.25">
      <c r="A1369" s="22">
        <f t="shared" si="44"/>
        <v>2010</v>
      </c>
      <c r="B1369" s="22">
        <f t="shared" si="45"/>
        <v>11</v>
      </c>
      <c r="C1369" s="22" t="str">
        <f>VLOOKUP(B1369,'Base_nde vendas'!A:C,3,0)</f>
        <v>Novembro</v>
      </c>
      <c r="D1369" s="23">
        <v>40483</v>
      </c>
      <c r="E1369" s="22" t="s">
        <v>43</v>
      </c>
      <c r="F1369" s="48">
        <v>135824</v>
      </c>
    </row>
    <row r="1370" spans="1:6" x14ac:dyDescent="0.25">
      <c r="A1370" s="22">
        <f t="shared" si="44"/>
        <v>2010</v>
      </c>
      <c r="B1370" s="22">
        <f t="shared" si="45"/>
        <v>12</v>
      </c>
      <c r="C1370" s="22" t="str">
        <f>VLOOKUP(B1370,'Base_nde vendas'!A:C,3,0)</f>
        <v>Dezembro</v>
      </c>
      <c r="D1370" s="23">
        <v>40513</v>
      </c>
      <c r="E1370" s="22" t="s">
        <v>43</v>
      </c>
      <c r="F1370" s="48">
        <v>136124</v>
      </c>
    </row>
    <row r="1371" spans="1:6" x14ac:dyDescent="0.25">
      <c r="A1371" s="22">
        <f t="shared" si="44"/>
        <v>2011</v>
      </c>
      <c r="B1371" s="22">
        <f t="shared" si="45"/>
        <v>1</v>
      </c>
      <c r="C1371" s="22" t="str">
        <f>VLOOKUP(B1371,'Base_nde vendas'!A:C,3,0)</f>
        <v>Janeiro</v>
      </c>
      <c r="D1371" s="23">
        <v>40544</v>
      </c>
      <c r="E1371" s="22" t="s">
        <v>43</v>
      </c>
      <c r="F1371" s="48">
        <v>137660</v>
      </c>
    </row>
    <row r="1372" spans="1:6" x14ac:dyDescent="0.25">
      <c r="A1372" s="22">
        <f t="shared" si="44"/>
        <v>2011</v>
      </c>
      <c r="B1372" s="22">
        <f t="shared" si="45"/>
        <v>2</v>
      </c>
      <c r="C1372" s="22" t="str">
        <f>VLOOKUP(B1372,'Base_nde vendas'!A:C,3,0)</f>
        <v>Fevereiro</v>
      </c>
      <c r="D1372" s="23">
        <v>40575</v>
      </c>
      <c r="E1372" s="22" t="s">
        <v>43</v>
      </c>
      <c r="F1372" s="48">
        <v>138437</v>
      </c>
    </row>
    <row r="1373" spans="1:6" x14ac:dyDescent="0.25">
      <c r="A1373" s="22">
        <f t="shared" si="44"/>
        <v>2011</v>
      </c>
      <c r="B1373" s="22">
        <f t="shared" si="45"/>
        <v>3</v>
      </c>
      <c r="C1373" s="22" t="str">
        <f>VLOOKUP(B1373,'Base_nde vendas'!A:C,3,0)</f>
        <v>Março</v>
      </c>
      <c r="D1373" s="23">
        <v>40603</v>
      </c>
      <c r="E1373" s="22" t="s">
        <v>43</v>
      </c>
      <c r="F1373" s="48">
        <v>139617</v>
      </c>
    </row>
    <row r="1374" spans="1:6" x14ac:dyDescent="0.25">
      <c r="A1374" s="22">
        <f t="shared" si="44"/>
        <v>2011</v>
      </c>
      <c r="B1374" s="22">
        <f t="shared" si="45"/>
        <v>4</v>
      </c>
      <c r="C1374" s="22" t="str">
        <f>VLOOKUP(B1374,'Base_nde vendas'!A:C,3,0)</f>
        <v>Abril</v>
      </c>
      <c r="D1374" s="23">
        <v>40634</v>
      </c>
      <c r="E1374" s="22" t="s">
        <v>43</v>
      </c>
      <c r="F1374" s="48">
        <v>140928</v>
      </c>
    </row>
    <row r="1375" spans="1:6" x14ac:dyDescent="0.25">
      <c r="A1375" s="22">
        <f t="shared" si="44"/>
        <v>2011</v>
      </c>
      <c r="B1375" s="22">
        <f t="shared" si="45"/>
        <v>5</v>
      </c>
      <c r="C1375" s="22" t="str">
        <f>VLOOKUP(B1375,'Base_nde vendas'!A:C,3,0)</f>
        <v>Maio</v>
      </c>
      <c r="D1375" s="23">
        <v>40664</v>
      </c>
      <c r="E1375" s="22" t="s">
        <v>43</v>
      </c>
      <c r="F1375" s="48">
        <v>142221</v>
      </c>
    </row>
    <row r="1376" spans="1:6" x14ac:dyDescent="0.25">
      <c r="A1376" s="22">
        <f t="shared" si="44"/>
        <v>2011</v>
      </c>
      <c r="B1376" s="22">
        <f t="shared" si="45"/>
        <v>6</v>
      </c>
      <c r="C1376" s="22" t="str">
        <f>VLOOKUP(B1376,'Base_nde vendas'!A:C,3,0)</f>
        <v>Junho</v>
      </c>
      <c r="D1376" s="23">
        <v>40695</v>
      </c>
      <c r="E1376" s="22" t="s">
        <v>43</v>
      </c>
      <c r="F1376" s="48">
        <v>142810</v>
      </c>
    </row>
    <row r="1377" spans="1:6" x14ac:dyDescent="0.25">
      <c r="A1377" s="22">
        <f t="shared" si="44"/>
        <v>2011</v>
      </c>
      <c r="B1377" s="22">
        <f t="shared" si="45"/>
        <v>7</v>
      </c>
      <c r="C1377" s="22" t="str">
        <f>VLOOKUP(B1377,'Base_nde vendas'!A:C,3,0)</f>
        <v>Julho</v>
      </c>
      <c r="D1377" s="23">
        <v>40725</v>
      </c>
      <c r="E1377" s="22" t="s">
        <v>43</v>
      </c>
      <c r="F1377" s="48">
        <v>143788</v>
      </c>
    </row>
    <row r="1378" spans="1:6" x14ac:dyDescent="0.25">
      <c r="A1378" s="22">
        <f t="shared" si="44"/>
        <v>2011</v>
      </c>
      <c r="B1378" s="22">
        <f t="shared" si="45"/>
        <v>8</v>
      </c>
      <c r="C1378" s="22" t="str">
        <f>VLOOKUP(B1378,'Base_nde vendas'!A:C,3,0)</f>
        <v>Agosto</v>
      </c>
      <c r="D1378" s="23">
        <v>40756</v>
      </c>
      <c r="E1378" s="22" t="s">
        <v>43</v>
      </c>
      <c r="F1378" s="48">
        <v>144688</v>
      </c>
    </row>
    <row r="1379" spans="1:6" x14ac:dyDescent="0.25">
      <c r="A1379" s="22">
        <f t="shared" si="44"/>
        <v>2011</v>
      </c>
      <c r="B1379" s="22">
        <f t="shared" si="45"/>
        <v>9</v>
      </c>
      <c r="C1379" s="22" t="str">
        <f>VLOOKUP(B1379,'Base_nde vendas'!A:C,3,0)</f>
        <v>Setembro</v>
      </c>
      <c r="D1379" s="23">
        <v>40787</v>
      </c>
      <c r="E1379" s="22" t="s">
        <v>43</v>
      </c>
      <c r="F1379" s="48">
        <v>145101</v>
      </c>
    </row>
    <row r="1380" spans="1:6" x14ac:dyDescent="0.25">
      <c r="A1380" s="22">
        <f t="shared" si="44"/>
        <v>2011</v>
      </c>
      <c r="B1380" s="22">
        <f t="shared" si="45"/>
        <v>10</v>
      </c>
      <c r="C1380" s="22" t="str">
        <f>VLOOKUP(B1380,'Base_nde vendas'!A:C,3,0)</f>
        <v>Outubro</v>
      </c>
      <c r="D1380" s="23">
        <v>40817</v>
      </c>
      <c r="E1380" s="22" t="s">
        <v>43</v>
      </c>
      <c r="F1380" s="48">
        <v>145357</v>
      </c>
    </row>
    <row r="1381" spans="1:6" x14ac:dyDescent="0.25">
      <c r="A1381" s="22">
        <f t="shared" si="44"/>
        <v>2011</v>
      </c>
      <c r="B1381" s="22">
        <f t="shared" si="45"/>
        <v>11</v>
      </c>
      <c r="C1381" s="22" t="str">
        <f>VLOOKUP(B1381,'Base_nde vendas'!A:C,3,0)</f>
        <v>Novembro</v>
      </c>
      <c r="D1381" s="23">
        <v>40848</v>
      </c>
      <c r="E1381" s="22" t="s">
        <v>43</v>
      </c>
      <c r="F1381" s="48">
        <v>145379</v>
      </c>
    </row>
    <row r="1382" spans="1:6" x14ac:dyDescent="0.25">
      <c r="A1382" s="22">
        <f t="shared" si="44"/>
        <v>2011</v>
      </c>
      <c r="B1382" s="22">
        <f t="shared" si="45"/>
        <v>12</v>
      </c>
      <c r="C1382" s="22" t="str">
        <f>VLOOKUP(B1382,'Base_nde vendas'!A:C,3,0)</f>
        <v>Dezembro</v>
      </c>
      <c r="D1382" s="23">
        <v>40878</v>
      </c>
      <c r="E1382" s="22" t="s">
        <v>43</v>
      </c>
      <c r="F1382" s="48">
        <v>144634</v>
      </c>
    </row>
    <row r="1383" spans="1:6" x14ac:dyDescent="0.25">
      <c r="A1383" s="22">
        <f t="shared" si="44"/>
        <v>2012</v>
      </c>
      <c r="B1383" s="22">
        <f t="shared" si="45"/>
        <v>1</v>
      </c>
      <c r="C1383" s="22" t="str">
        <f>VLOOKUP(B1383,'Base_nde vendas'!A:C,3,0)</f>
        <v>Janeiro</v>
      </c>
      <c r="D1383" s="23">
        <v>40909</v>
      </c>
      <c r="E1383" s="22" t="s">
        <v>43</v>
      </c>
      <c r="F1383" s="48">
        <v>146937</v>
      </c>
    </row>
    <row r="1384" spans="1:6" x14ac:dyDescent="0.25">
      <c r="A1384" s="22">
        <f t="shared" si="44"/>
        <v>2012</v>
      </c>
      <c r="B1384" s="22">
        <f t="shared" si="45"/>
        <v>2</v>
      </c>
      <c r="C1384" s="22" t="str">
        <f>VLOOKUP(B1384,'Base_nde vendas'!A:C,3,0)</f>
        <v>Fevereiro</v>
      </c>
      <c r="D1384" s="23">
        <v>40940</v>
      </c>
      <c r="E1384" s="22" t="s">
        <v>43</v>
      </c>
      <c r="F1384" s="48">
        <v>147142</v>
      </c>
    </row>
    <row r="1385" spans="1:6" x14ac:dyDescent="0.25">
      <c r="A1385" s="22">
        <f t="shared" si="44"/>
        <v>2012</v>
      </c>
      <c r="B1385" s="22">
        <f t="shared" si="45"/>
        <v>3</v>
      </c>
      <c r="C1385" s="22" t="str">
        <f>VLOOKUP(B1385,'Base_nde vendas'!A:C,3,0)</f>
        <v>Março</v>
      </c>
      <c r="D1385" s="23">
        <v>40969</v>
      </c>
      <c r="E1385" s="22" t="s">
        <v>43</v>
      </c>
      <c r="F1385" s="48">
        <v>147118</v>
      </c>
    </row>
    <row r="1386" spans="1:6" x14ac:dyDescent="0.25">
      <c r="A1386" s="22">
        <f t="shared" si="44"/>
        <v>2012</v>
      </c>
      <c r="B1386" s="22">
        <f t="shared" si="45"/>
        <v>4</v>
      </c>
      <c r="C1386" s="22" t="str">
        <f>VLOOKUP(B1386,'Base_nde vendas'!A:C,3,0)</f>
        <v>Abril</v>
      </c>
      <c r="D1386" s="23">
        <v>41000</v>
      </c>
      <c r="E1386" s="22" t="s">
        <v>43</v>
      </c>
      <c r="F1386" s="48">
        <v>147250</v>
      </c>
    </row>
    <row r="1387" spans="1:6" x14ac:dyDescent="0.25">
      <c r="A1387" s="22">
        <f t="shared" si="44"/>
        <v>2012</v>
      </c>
      <c r="B1387" s="22">
        <f t="shared" si="45"/>
        <v>5</v>
      </c>
      <c r="C1387" s="22" t="str">
        <f>VLOOKUP(B1387,'Base_nde vendas'!A:C,3,0)</f>
        <v>Maio</v>
      </c>
      <c r="D1387" s="23">
        <v>41030</v>
      </c>
      <c r="E1387" s="22" t="s">
        <v>43</v>
      </c>
      <c r="F1387" s="48">
        <v>147049</v>
      </c>
    </row>
    <row r="1388" spans="1:6" x14ac:dyDescent="0.25">
      <c r="A1388" s="22">
        <f t="shared" si="44"/>
        <v>2012</v>
      </c>
      <c r="B1388" s="22">
        <f t="shared" si="45"/>
        <v>6</v>
      </c>
      <c r="C1388" s="22" t="str">
        <f>VLOOKUP(B1388,'Base_nde vendas'!A:C,3,0)</f>
        <v>Junho</v>
      </c>
      <c r="D1388" s="23">
        <v>41061</v>
      </c>
      <c r="E1388" s="22" t="s">
        <v>43</v>
      </c>
      <c r="F1388" s="48">
        <v>149017</v>
      </c>
    </row>
    <row r="1389" spans="1:6" x14ac:dyDescent="0.25">
      <c r="A1389" s="22">
        <f t="shared" si="44"/>
        <v>2012</v>
      </c>
      <c r="B1389" s="22">
        <f t="shared" si="45"/>
        <v>7</v>
      </c>
      <c r="C1389" s="22" t="str">
        <f>VLOOKUP(B1389,'Base_nde vendas'!A:C,3,0)</f>
        <v>Julho</v>
      </c>
      <c r="D1389" s="23">
        <v>41091</v>
      </c>
      <c r="E1389" s="22" t="s">
        <v>43</v>
      </c>
      <c r="F1389" s="48">
        <v>149582</v>
      </c>
    </row>
    <row r="1390" spans="1:6" x14ac:dyDescent="0.25">
      <c r="A1390" s="22">
        <f t="shared" si="44"/>
        <v>2012</v>
      </c>
      <c r="B1390" s="22">
        <f t="shared" si="45"/>
        <v>8</v>
      </c>
      <c r="C1390" s="22" t="str">
        <f>VLOOKUP(B1390,'Base_nde vendas'!A:C,3,0)</f>
        <v>Agosto</v>
      </c>
      <c r="D1390" s="23">
        <v>41122</v>
      </c>
      <c r="E1390" s="22" t="s">
        <v>43</v>
      </c>
      <c r="F1390" s="48">
        <v>149813</v>
      </c>
    </row>
    <row r="1391" spans="1:6" x14ac:dyDescent="0.25">
      <c r="A1391" s="22">
        <f t="shared" si="44"/>
        <v>2012</v>
      </c>
      <c r="B1391" s="22">
        <f t="shared" si="45"/>
        <v>9</v>
      </c>
      <c r="C1391" s="22" t="str">
        <f>VLOOKUP(B1391,'Base_nde vendas'!A:C,3,0)</f>
        <v>Setembro</v>
      </c>
      <c r="D1391" s="23">
        <v>41153</v>
      </c>
      <c r="E1391" s="22" t="s">
        <v>43</v>
      </c>
      <c r="F1391" s="48">
        <v>150132</v>
      </c>
    </row>
    <row r="1392" spans="1:6" x14ac:dyDescent="0.25">
      <c r="A1392" s="22">
        <f t="shared" si="44"/>
        <v>2012</v>
      </c>
      <c r="B1392" s="22">
        <f t="shared" si="45"/>
        <v>10</v>
      </c>
      <c r="C1392" s="22" t="str">
        <f>VLOOKUP(B1392,'Base_nde vendas'!A:C,3,0)</f>
        <v>Outubro</v>
      </c>
      <c r="D1392" s="23">
        <v>41183</v>
      </c>
      <c r="E1392" s="22" t="s">
        <v>43</v>
      </c>
      <c r="F1392" s="48">
        <v>151565</v>
      </c>
    </row>
    <row r="1393" spans="1:6" x14ac:dyDescent="0.25">
      <c r="A1393" s="22">
        <f t="shared" si="44"/>
        <v>2012</v>
      </c>
      <c r="B1393" s="22">
        <f t="shared" si="45"/>
        <v>11</v>
      </c>
      <c r="C1393" s="22" t="str">
        <f>VLOOKUP(B1393,'Base_nde vendas'!A:C,3,0)</f>
        <v>Novembro</v>
      </c>
      <c r="D1393" s="23">
        <v>41214</v>
      </c>
      <c r="E1393" s="22" t="s">
        <v>43</v>
      </c>
      <c r="F1393" s="48">
        <v>152270</v>
      </c>
    </row>
    <row r="1394" spans="1:6" x14ac:dyDescent="0.25">
      <c r="A1394" s="22">
        <f t="shared" si="44"/>
        <v>2012</v>
      </c>
      <c r="B1394" s="22">
        <f t="shared" si="45"/>
        <v>12</v>
      </c>
      <c r="C1394" s="22" t="str">
        <f>VLOOKUP(B1394,'Base_nde vendas'!A:C,3,0)</f>
        <v>Dezembro</v>
      </c>
      <c r="D1394" s="23">
        <v>41244</v>
      </c>
      <c r="E1394" s="22" t="s">
        <v>43</v>
      </c>
      <c r="F1394" s="48">
        <v>151656</v>
      </c>
    </row>
    <row r="1395" spans="1:6" x14ac:dyDescent="0.25">
      <c r="A1395" s="22">
        <f t="shared" si="44"/>
        <v>2013</v>
      </c>
      <c r="B1395" s="22">
        <f t="shared" si="45"/>
        <v>1</v>
      </c>
      <c r="C1395" s="22" t="str">
        <f>VLOOKUP(B1395,'Base_nde vendas'!A:C,3,0)</f>
        <v>Janeiro</v>
      </c>
      <c r="D1395" s="23">
        <v>41275</v>
      </c>
      <c r="E1395" s="22" t="s">
        <v>43</v>
      </c>
      <c r="F1395" s="48">
        <v>153807</v>
      </c>
    </row>
    <row r="1396" spans="1:6" x14ac:dyDescent="0.25">
      <c r="A1396" s="22">
        <f t="shared" si="44"/>
        <v>2013</v>
      </c>
      <c r="B1396" s="22">
        <f t="shared" si="45"/>
        <v>2</v>
      </c>
      <c r="C1396" s="22" t="str">
        <f>VLOOKUP(B1396,'Base_nde vendas'!A:C,3,0)</f>
        <v>Fevereiro</v>
      </c>
      <c r="D1396" s="23">
        <v>41306</v>
      </c>
      <c r="E1396" s="22" t="s">
        <v>43</v>
      </c>
      <c r="F1396" s="48">
        <v>154927</v>
      </c>
    </row>
    <row r="1397" spans="1:6" x14ac:dyDescent="0.25">
      <c r="A1397" s="22">
        <f t="shared" si="44"/>
        <v>2013</v>
      </c>
      <c r="B1397" s="22">
        <f t="shared" si="45"/>
        <v>3</v>
      </c>
      <c r="C1397" s="22" t="str">
        <f>VLOOKUP(B1397,'Base_nde vendas'!A:C,3,0)</f>
        <v>Março</v>
      </c>
      <c r="D1397" s="23">
        <v>41334</v>
      </c>
      <c r="E1397" s="22" t="s">
        <v>43</v>
      </c>
      <c r="F1397" s="48">
        <v>155070</v>
      </c>
    </row>
    <row r="1398" spans="1:6" x14ac:dyDescent="0.25">
      <c r="A1398" s="22">
        <f t="shared" si="44"/>
        <v>2013</v>
      </c>
      <c r="B1398" s="22">
        <f t="shared" si="45"/>
        <v>4</v>
      </c>
      <c r="C1398" s="22" t="str">
        <f>VLOOKUP(B1398,'Base_nde vendas'!A:C,3,0)</f>
        <v>Abril</v>
      </c>
      <c r="D1398" s="23">
        <v>41365</v>
      </c>
      <c r="E1398" s="22" t="s">
        <v>43</v>
      </c>
      <c r="F1398" s="48">
        <v>155970</v>
      </c>
    </row>
    <row r="1399" spans="1:6" x14ac:dyDescent="0.25">
      <c r="A1399" s="22">
        <f t="shared" si="44"/>
        <v>2013</v>
      </c>
      <c r="B1399" s="22">
        <f t="shared" si="45"/>
        <v>5</v>
      </c>
      <c r="C1399" s="22" t="str">
        <f>VLOOKUP(B1399,'Base_nde vendas'!A:C,3,0)</f>
        <v>Maio</v>
      </c>
      <c r="D1399" s="23">
        <v>41395</v>
      </c>
      <c r="E1399" s="22" t="s">
        <v>43</v>
      </c>
      <c r="F1399" s="48">
        <v>156667</v>
      </c>
    </row>
    <row r="1400" spans="1:6" x14ac:dyDescent="0.25">
      <c r="A1400" s="22">
        <f t="shared" si="44"/>
        <v>2013</v>
      </c>
      <c r="B1400" s="22">
        <f t="shared" si="45"/>
        <v>6</v>
      </c>
      <c r="C1400" s="22" t="str">
        <f>VLOOKUP(B1400,'Base_nde vendas'!A:C,3,0)</f>
        <v>Junho</v>
      </c>
      <c r="D1400" s="23">
        <v>41426</v>
      </c>
      <c r="E1400" s="22" t="s">
        <v>43</v>
      </c>
      <c r="F1400" s="48">
        <v>156471</v>
      </c>
    </row>
    <row r="1401" spans="1:6" x14ac:dyDescent="0.25">
      <c r="A1401" s="22">
        <f t="shared" si="44"/>
        <v>2013</v>
      </c>
      <c r="B1401" s="22">
        <f t="shared" si="45"/>
        <v>7</v>
      </c>
      <c r="C1401" s="22" t="str">
        <f>VLOOKUP(B1401,'Base_nde vendas'!A:C,3,0)</f>
        <v>Julho</v>
      </c>
      <c r="D1401" s="23">
        <v>41456</v>
      </c>
      <c r="E1401" s="22" t="s">
        <v>43</v>
      </c>
      <c r="F1401" s="48">
        <v>156944</v>
      </c>
    </row>
    <row r="1402" spans="1:6" x14ac:dyDescent="0.25">
      <c r="A1402" s="22">
        <f t="shared" si="44"/>
        <v>2013</v>
      </c>
      <c r="B1402" s="22">
        <f t="shared" si="45"/>
        <v>8</v>
      </c>
      <c r="C1402" s="22" t="str">
        <f>VLOOKUP(B1402,'Base_nde vendas'!A:C,3,0)</f>
        <v>Agosto</v>
      </c>
      <c r="D1402" s="23">
        <v>41487</v>
      </c>
      <c r="E1402" s="22" t="s">
        <v>43</v>
      </c>
      <c r="F1402" s="48">
        <v>157641</v>
      </c>
    </row>
    <row r="1403" spans="1:6" x14ac:dyDescent="0.25">
      <c r="A1403" s="22">
        <f t="shared" si="44"/>
        <v>2013</v>
      </c>
      <c r="B1403" s="22">
        <f t="shared" si="45"/>
        <v>9</v>
      </c>
      <c r="C1403" s="22" t="str">
        <f>VLOOKUP(B1403,'Base_nde vendas'!A:C,3,0)</f>
        <v>Setembro</v>
      </c>
      <c r="D1403" s="23">
        <v>41518</v>
      </c>
      <c r="E1403" s="22" t="s">
        <v>43</v>
      </c>
      <c r="F1403" s="48">
        <v>158079</v>
      </c>
    </row>
    <row r="1404" spans="1:6" x14ac:dyDescent="0.25">
      <c r="A1404" s="22">
        <f t="shared" si="44"/>
        <v>2013</v>
      </c>
      <c r="B1404" s="22">
        <f t="shared" si="45"/>
        <v>10</v>
      </c>
      <c r="C1404" s="22" t="str">
        <f>VLOOKUP(B1404,'Base_nde vendas'!A:C,3,0)</f>
        <v>Outubro</v>
      </c>
      <c r="D1404" s="23">
        <v>41548</v>
      </c>
      <c r="E1404" s="22" t="s">
        <v>43</v>
      </c>
      <c r="F1404" s="48">
        <v>159648</v>
      </c>
    </row>
    <row r="1405" spans="1:6" x14ac:dyDescent="0.25">
      <c r="A1405" s="22">
        <f t="shared" si="44"/>
        <v>2013</v>
      </c>
      <c r="B1405" s="22">
        <f t="shared" si="45"/>
        <v>11</v>
      </c>
      <c r="C1405" s="22" t="str">
        <f>VLOOKUP(B1405,'Base_nde vendas'!A:C,3,0)</f>
        <v>Novembro</v>
      </c>
      <c r="D1405" s="23">
        <v>41579</v>
      </c>
      <c r="E1405" s="22" t="s">
        <v>43</v>
      </c>
      <c r="F1405" s="48">
        <v>158733</v>
      </c>
    </row>
    <row r="1406" spans="1:6" x14ac:dyDescent="0.25">
      <c r="A1406" s="22">
        <f t="shared" si="44"/>
        <v>2013</v>
      </c>
      <c r="B1406" s="22">
        <f t="shared" si="45"/>
        <v>12</v>
      </c>
      <c r="C1406" s="22" t="str">
        <f>VLOOKUP(B1406,'Base_nde vendas'!A:C,3,0)</f>
        <v>Dezembro</v>
      </c>
      <c r="D1406" s="23">
        <v>41609</v>
      </c>
      <c r="E1406" s="22" t="s">
        <v>43</v>
      </c>
      <c r="F1406" s="48">
        <v>156970</v>
      </c>
    </row>
    <row r="1407" spans="1:6" x14ac:dyDescent="0.25">
      <c r="A1407" s="22">
        <f t="shared" si="44"/>
        <v>2014</v>
      </c>
      <c r="B1407" s="22">
        <f t="shared" si="45"/>
        <v>1</v>
      </c>
      <c r="C1407" s="22" t="str">
        <f>VLOOKUP(B1407,'Base_nde vendas'!A:C,3,0)</f>
        <v>Janeiro</v>
      </c>
      <c r="D1407" s="23">
        <v>41640</v>
      </c>
      <c r="E1407" s="22" t="s">
        <v>43</v>
      </c>
      <c r="F1407" s="48">
        <v>156878</v>
      </c>
    </row>
    <row r="1408" spans="1:6" x14ac:dyDescent="0.25">
      <c r="A1408" s="22">
        <f t="shared" si="44"/>
        <v>2014</v>
      </c>
      <c r="B1408" s="22">
        <f t="shared" si="45"/>
        <v>2</v>
      </c>
      <c r="C1408" s="22" t="str">
        <f>VLOOKUP(B1408,'Base_nde vendas'!A:C,3,0)</f>
        <v>Fevereiro</v>
      </c>
      <c r="D1408" s="23">
        <v>41671</v>
      </c>
      <c r="E1408" s="22" t="s">
        <v>43</v>
      </c>
      <c r="F1408" s="48">
        <v>156133</v>
      </c>
    </row>
    <row r="1409" spans="1:6" x14ac:dyDescent="0.25">
      <c r="A1409" s="22">
        <f t="shared" si="44"/>
        <v>2014</v>
      </c>
      <c r="B1409" s="22">
        <f t="shared" si="45"/>
        <v>3</v>
      </c>
      <c r="C1409" s="22" t="str">
        <f>VLOOKUP(B1409,'Base_nde vendas'!A:C,3,0)</f>
        <v>Março</v>
      </c>
      <c r="D1409" s="23">
        <v>41699</v>
      </c>
      <c r="E1409" s="22" t="s">
        <v>43</v>
      </c>
      <c r="F1409" s="48">
        <v>155511</v>
      </c>
    </row>
    <row r="1410" spans="1:6" x14ac:dyDescent="0.25">
      <c r="A1410" s="22">
        <f t="shared" si="44"/>
        <v>2014</v>
      </c>
      <c r="B1410" s="22">
        <f t="shared" si="45"/>
        <v>4</v>
      </c>
      <c r="C1410" s="22" t="str">
        <f>VLOOKUP(B1410,'Base_nde vendas'!A:C,3,0)</f>
        <v>Abril</v>
      </c>
      <c r="D1410" s="23">
        <v>41730</v>
      </c>
      <c r="E1410" s="22" t="s">
        <v>43</v>
      </c>
      <c r="F1410" s="48">
        <v>154191</v>
      </c>
    </row>
    <row r="1411" spans="1:6" x14ac:dyDescent="0.25">
      <c r="A1411" s="22">
        <f t="shared" si="44"/>
        <v>2014</v>
      </c>
      <c r="B1411" s="22">
        <f t="shared" si="45"/>
        <v>5</v>
      </c>
      <c r="C1411" s="22" t="str">
        <f>VLOOKUP(B1411,'Base_nde vendas'!A:C,3,0)</f>
        <v>Maio</v>
      </c>
      <c r="D1411" s="23">
        <v>41760</v>
      </c>
      <c r="E1411" s="22" t="s">
        <v>43</v>
      </c>
      <c r="F1411" s="48">
        <v>152284</v>
      </c>
    </row>
    <row r="1412" spans="1:6" x14ac:dyDescent="0.25">
      <c r="A1412" s="22">
        <f t="shared" si="44"/>
        <v>2014</v>
      </c>
      <c r="B1412" s="22">
        <f t="shared" si="45"/>
        <v>6</v>
      </c>
      <c r="C1412" s="22" t="str">
        <f>VLOOKUP(B1412,'Base_nde vendas'!A:C,3,0)</f>
        <v>Junho</v>
      </c>
      <c r="D1412" s="23">
        <v>41791</v>
      </c>
      <c r="E1412" s="22" t="s">
        <v>43</v>
      </c>
      <c r="F1412" s="48">
        <v>151430</v>
      </c>
    </row>
    <row r="1413" spans="1:6" x14ac:dyDescent="0.25">
      <c r="A1413" s="22">
        <f t="shared" si="44"/>
        <v>2014</v>
      </c>
      <c r="B1413" s="22">
        <f t="shared" si="45"/>
        <v>7</v>
      </c>
      <c r="C1413" s="22" t="str">
        <f>VLOOKUP(B1413,'Base_nde vendas'!A:C,3,0)</f>
        <v>Julho</v>
      </c>
      <c r="D1413" s="23">
        <v>41821</v>
      </c>
      <c r="E1413" s="22" t="s">
        <v>43</v>
      </c>
      <c r="F1413" s="48">
        <v>150293</v>
      </c>
    </row>
    <row r="1414" spans="1:6" x14ac:dyDescent="0.25">
      <c r="A1414" s="22">
        <f t="shared" si="44"/>
        <v>2014</v>
      </c>
      <c r="B1414" s="22">
        <f t="shared" si="45"/>
        <v>8</v>
      </c>
      <c r="C1414" s="22" t="str">
        <f>VLOOKUP(B1414,'Base_nde vendas'!A:C,3,0)</f>
        <v>Agosto</v>
      </c>
      <c r="D1414" s="23">
        <v>41852</v>
      </c>
      <c r="E1414" s="22" t="s">
        <v>43</v>
      </c>
      <c r="F1414" s="48">
        <v>148910</v>
      </c>
    </row>
    <row r="1415" spans="1:6" x14ac:dyDescent="0.25">
      <c r="A1415" s="22">
        <f t="shared" si="44"/>
        <v>2014</v>
      </c>
      <c r="B1415" s="22">
        <f t="shared" si="45"/>
        <v>9</v>
      </c>
      <c r="C1415" s="22" t="str">
        <f>VLOOKUP(B1415,'Base_nde vendas'!A:C,3,0)</f>
        <v>Setembro</v>
      </c>
      <c r="D1415" s="23">
        <v>41883</v>
      </c>
      <c r="E1415" s="22" t="s">
        <v>43</v>
      </c>
      <c r="F1415" s="48">
        <v>147751</v>
      </c>
    </row>
    <row r="1416" spans="1:6" x14ac:dyDescent="0.25">
      <c r="A1416" s="22">
        <f t="shared" si="44"/>
        <v>2014</v>
      </c>
      <c r="B1416" s="22">
        <f t="shared" si="45"/>
        <v>10</v>
      </c>
      <c r="C1416" s="22" t="str">
        <f>VLOOKUP(B1416,'Base_nde vendas'!A:C,3,0)</f>
        <v>Outubro</v>
      </c>
      <c r="D1416" s="23">
        <v>41913</v>
      </c>
      <c r="E1416" s="22" t="s">
        <v>43</v>
      </c>
      <c r="F1416" s="48">
        <v>147043</v>
      </c>
    </row>
    <row r="1417" spans="1:6" x14ac:dyDescent="0.25">
      <c r="A1417" s="22">
        <f t="shared" si="44"/>
        <v>2014</v>
      </c>
      <c r="B1417" s="22">
        <f t="shared" si="45"/>
        <v>11</v>
      </c>
      <c r="C1417" s="22" t="str">
        <f>VLOOKUP(B1417,'Base_nde vendas'!A:C,3,0)</f>
        <v>Novembro</v>
      </c>
      <c r="D1417" s="23">
        <v>41944</v>
      </c>
      <c r="E1417" s="22" t="s">
        <v>43</v>
      </c>
      <c r="F1417" s="48">
        <v>146161</v>
      </c>
    </row>
    <row r="1418" spans="1:6" x14ac:dyDescent="0.25">
      <c r="A1418" s="22">
        <f t="shared" si="44"/>
        <v>2014</v>
      </c>
      <c r="B1418" s="22">
        <f t="shared" si="45"/>
        <v>12</v>
      </c>
      <c r="C1418" s="22" t="str">
        <f>VLOOKUP(B1418,'Base_nde vendas'!A:C,3,0)</f>
        <v>Dezembro</v>
      </c>
      <c r="D1418" s="23">
        <v>41974</v>
      </c>
      <c r="E1418" s="22" t="s">
        <v>43</v>
      </c>
      <c r="F1418" s="48">
        <v>144508</v>
      </c>
    </row>
    <row r="1419" spans="1:6" x14ac:dyDescent="0.25">
      <c r="A1419" s="22">
        <f t="shared" si="44"/>
        <v>2015</v>
      </c>
      <c r="B1419" s="22">
        <f t="shared" si="45"/>
        <v>1</v>
      </c>
      <c r="C1419" s="22" t="str">
        <f>VLOOKUP(B1419,'Base_nde vendas'!A:C,3,0)</f>
        <v>Janeiro</v>
      </c>
      <c r="D1419" s="23">
        <v>42005</v>
      </c>
      <c r="E1419" s="22" t="s">
        <v>43</v>
      </c>
      <c r="F1419" s="48">
        <v>145632</v>
      </c>
    </row>
    <row r="1420" spans="1:6" x14ac:dyDescent="0.25">
      <c r="A1420" s="22">
        <f t="shared" ref="A1420:A1483" si="46">YEAR(D1420)</f>
        <v>2015</v>
      </c>
      <c r="B1420" s="22">
        <f t="shared" ref="B1420:B1483" si="47">MONTH(D1420)</f>
        <v>2</v>
      </c>
      <c r="C1420" s="22" t="str">
        <f>VLOOKUP(B1420,'Base_nde vendas'!A:C,3,0)</f>
        <v>Fevereiro</v>
      </c>
      <c r="D1420" s="23">
        <v>42036</v>
      </c>
      <c r="E1420" s="22" t="s">
        <v>43</v>
      </c>
      <c r="F1420" s="48">
        <v>143945</v>
      </c>
    </row>
    <row r="1421" spans="1:6" x14ac:dyDescent="0.25">
      <c r="A1421" s="22">
        <f t="shared" si="46"/>
        <v>2015</v>
      </c>
      <c r="B1421" s="22">
        <f t="shared" si="47"/>
        <v>3</v>
      </c>
      <c r="C1421" s="22" t="str">
        <f>VLOOKUP(B1421,'Base_nde vendas'!A:C,3,0)</f>
        <v>Março</v>
      </c>
      <c r="D1421" s="23">
        <v>42064</v>
      </c>
      <c r="E1421" s="22" t="s">
        <v>43</v>
      </c>
      <c r="F1421" s="48">
        <v>142578</v>
      </c>
    </row>
    <row r="1422" spans="1:6" x14ac:dyDescent="0.25">
      <c r="A1422" s="22">
        <f t="shared" si="46"/>
        <v>2015</v>
      </c>
      <c r="B1422" s="22">
        <f t="shared" si="47"/>
        <v>4</v>
      </c>
      <c r="C1422" s="22" t="str">
        <f>VLOOKUP(B1422,'Base_nde vendas'!A:C,3,0)</f>
        <v>Abril</v>
      </c>
      <c r="D1422" s="23">
        <v>42095</v>
      </c>
      <c r="E1422" s="22" t="s">
        <v>43</v>
      </c>
      <c r="F1422" s="48">
        <v>141489</v>
      </c>
    </row>
    <row r="1423" spans="1:6" x14ac:dyDescent="0.25">
      <c r="A1423" s="22">
        <f t="shared" si="46"/>
        <v>2015</v>
      </c>
      <c r="B1423" s="22">
        <f t="shared" si="47"/>
        <v>5</v>
      </c>
      <c r="C1423" s="22" t="str">
        <f>VLOOKUP(B1423,'Base_nde vendas'!A:C,3,0)</f>
        <v>Maio</v>
      </c>
      <c r="D1423" s="23">
        <v>42125</v>
      </c>
      <c r="E1423" s="22" t="s">
        <v>43</v>
      </c>
      <c r="F1423" s="48">
        <v>140335</v>
      </c>
    </row>
    <row r="1424" spans="1:6" x14ac:dyDescent="0.25">
      <c r="A1424" s="22">
        <f t="shared" si="46"/>
        <v>2015</v>
      </c>
      <c r="B1424" s="22">
        <f t="shared" si="47"/>
        <v>6</v>
      </c>
      <c r="C1424" s="22" t="str">
        <f>VLOOKUP(B1424,'Base_nde vendas'!A:C,3,0)</f>
        <v>Junho</v>
      </c>
      <c r="D1424" s="23">
        <v>42156</v>
      </c>
      <c r="E1424" s="22" t="s">
        <v>43</v>
      </c>
      <c r="F1424" s="48">
        <v>139240</v>
      </c>
    </row>
    <row r="1425" spans="1:6" x14ac:dyDescent="0.25">
      <c r="A1425" s="22">
        <f t="shared" si="46"/>
        <v>2015</v>
      </c>
      <c r="B1425" s="22">
        <f t="shared" si="47"/>
        <v>7</v>
      </c>
      <c r="C1425" s="22" t="str">
        <f>VLOOKUP(B1425,'Base_nde vendas'!A:C,3,0)</f>
        <v>Julho</v>
      </c>
      <c r="D1425" s="23">
        <v>42186</v>
      </c>
      <c r="E1425" s="22" t="s">
        <v>43</v>
      </c>
      <c r="F1425" s="48">
        <v>138181</v>
      </c>
    </row>
    <row r="1426" spans="1:6" x14ac:dyDescent="0.25">
      <c r="A1426" s="22">
        <f t="shared" si="46"/>
        <v>2015</v>
      </c>
      <c r="B1426" s="22">
        <f t="shared" si="47"/>
        <v>8</v>
      </c>
      <c r="C1426" s="22" t="str">
        <f>VLOOKUP(B1426,'Base_nde vendas'!A:C,3,0)</f>
        <v>Agosto</v>
      </c>
      <c r="D1426" s="23">
        <v>42217</v>
      </c>
      <c r="E1426" s="22" t="s">
        <v>43</v>
      </c>
      <c r="F1426" s="48">
        <v>137178</v>
      </c>
    </row>
    <row r="1427" spans="1:6" x14ac:dyDescent="0.25">
      <c r="A1427" s="22">
        <f t="shared" si="46"/>
        <v>2015</v>
      </c>
      <c r="B1427" s="22">
        <f t="shared" si="47"/>
        <v>9</v>
      </c>
      <c r="C1427" s="22" t="str">
        <f>VLOOKUP(B1427,'Base_nde vendas'!A:C,3,0)</f>
        <v>Setembro</v>
      </c>
      <c r="D1427" s="23">
        <v>42248</v>
      </c>
      <c r="E1427" s="22" t="s">
        <v>43</v>
      </c>
      <c r="F1427" s="48">
        <v>136464</v>
      </c>
    </row>
    <row r="1428" spans="1:6" x14ac:dyDescent="0.25">
      <c r="A1428" s="22">
        <f t="shared" si="46"/>
        <v>2015</v>
      </c>
      <c r="B1428" s="22">
        <f t="shared" si="47"/>
        <v>10</v>
      </c>
      <c r="C1428" s="22" t="str">
        <f>VLOOKUP(B1428,'Base_nde vendas'!A:C,3,0)</f>
        <v>Outubro</v>
      </c>
      <c r="D1428" s="23">
        <v>42278</v>
      </c>
      <c r="E1428" s="22" t="s">
        <v>43</v>
      </c>
      <c r="F1428" s="48">
        <v>135460</v>
      </c>
    </row>
    <row r="1429" spans="1:6" x14ac:dyDescent="0.25">
      <c r="A1429" s="22">
        <f t="shared" si="46"/>
        <v>2015</v>
      </c>
      <c r="B1429" s="22">
        <f t="shared" si="47"/>
        <v>11</v>
      </c>
      <c r="C1429" s="22" t="str">
        <f>VLOOKUP(B1429,'Base_nde vendas'!A:C,3,0)</f>
        <v>Novembro</v>
      </c>
      <c r="D1429" s="23">
        <v>42309</v>
      </c>
      <c r="E1429" s="22" t="s">
        <v>43</v>
      </c>
      <c r="F1429" s="48">
        <v>133975</v>
      </c>
    </row>
    <row r="1430" spans="1:6" x14ac:dyDescent="0.25">
      <c r="A1430" s="22">
        <f t="shared" si="46"/>
        <v>2015</v>
      </c>
      <c r="B1430" s="22">
        <f t="shared" si="47"/>
        <v>12</v>
      </c>
      <c r="C1430" s="22" t="str">
        <f>VLOOKUP(B1430,'Base_nde vendas'!A:C,3,0)</f>
        <v>Dezembro</v>
      </c>
      <c r="D1430" s="23">
        <v>42339</v>
      </c>
      <c r="E1430" s="22" t="s">
        <v>43</v>
      </c>
      <c r="F1430" s="48">
        <v>133100</v>
      </c>
    </row>
    <row r="1431" spans="1:6" x14ac:dyDescent="0.25">
      <c r="A1431" s="22">
        <f t="shared" si="46"/>
        <v>2016</v>
      </c>
      <c r="B1431" s="22">
        <f t="shared" si="47"/>
        <v>1</v>
      </c>
      <c r="C1431" s="22" t="str">
        <f>VLOOKUP(B1431,'Base_nde vendas'!A:C,3,0)</f>
        <v>Janeiro</v>
      </c>
      <c r="D1431" s="23">
        <v>42370</v>
      </c>
      <c r="E1431" s="22" t="s">
        <v>43</v>
      </c>
      <c r="F1431" s="48">
        <v>133700</v>
      </c>
    </row>
    <row r="1432" spans="1:6" x14ac:dyDescent="0.25">
      <c r="A1432" s="22">
        <f t="shared" si="46"/>
        <v>2016</v>
      </c>
      <c r="B1432" s="22">
        <f t="shared" si="47"/>
        <v>2</v>
      </c>
      <c r="C1432" s="22" t="str">
        <f>VLOOKUP(B1432,'Base_nde vendas'!A:C,3,0)</f>
        <v>Fevereiro</v>
      </c>
      <c r="D1432" s="23">
        <v>42401</v>
      </c>
      <c r="E1432" s="22" t="s">
        <v>43</v>
      </c>
      <c r="F1432" s="48">
        <v>134652</v>
      </c>
    </row>
    <row r="1433" spans="1:6" x14ac:dyDescent="0.25">
      <c r="A1433" s="22">
        <f t="shared" si="46"/>
        <v>2016</v>
      </c>
      <c r="B1433" s="22">
        <f t="shared" si="47"/>
        <v>3</v>
      </c>
      <c r="C1433" s="22" t="str">
        <f>VLOOKUP(B1433,'Base_nde vendas'!A:C,3,0)</f>
        <v>Março</v>
      </c>
      <c r="D1433" s="23">
        <v>42430</v>
      </c>
      <c r="E1433" s="22" t="s">
        <v>43</v>
      </c>
      <c r="F1433" s="48">
        <v>133405</v>
      </c>
    </row>
    <row r="1434" spans="1:6" x14ac:dyDescent="0.25">
      <c r="A1434" s="22">
        <f t="shared" si="46"/>
        <v>2016</v>
      </c>
      <c r="B1434" s="22">
        <f t="shared" si="47"/>
        <v>4</v>
      </c>
      <c r="C1434" s="22" t="str">
        <f>VLOOKUP(B1434,'Base_nde vendas'!A:C,3,0)</f>
        <v>Abril</v>
      </c>
      <c r="D1434" s="23">
        <v>42461</v>
      </c>
      <c r="E1434" s="22" t="s">
        <v>43</v>
      </c>
      <c r="F1434" s="48">
        <v>134121</v>
      </c>
    </row>
    <row r="1435" spans="1:6" x14ac:dyDescent="0.25">
      <c r="A1435" s="22">
        <f t="shared" si="46"/>
        <v>2016</v>
      </c>
      <c r="B1435" s="22">
        <f t="shared" si="47"/>
        <v>5</v>
      </c>
      <c r="C1435" s="22" t="str">
        <f>VLOOKUP(B1435,'Base_nde vendas'!A:C,3,0)</f>
        <v>Maio</v>
      </c>
      <c r="D1435" s="23">
        <v>42491</v>
      </c>
      <c r="E1435" s="22" t="s">
        <v>43</v>
      </c>
      <c r="F1435" s="48">
        <v>132767</v>
      </c>
    </row>
    <row r="1436" spans="1:6" x14ac:dyDescent="0.25">
      <c r="A1436" s="22">
        <f t="shared" si="46"/>
        <v>2016</v>
      </c>
      <c r="B1436" s="22">
        <f t="shared" si="47"/>
        <v>6</v>
      </c>
      <c r="C1436" s="22" t="str">
        <f>VLOOKUP(B1436,'Base_nde vendas'!A:C,3,0)</f>
        <v>Junho</v>
      </c>
      <c r="D1436" s="23">
        <v>42522</v>
      </c>
      <c r="E1436" s="22" t="s">
        <v>43</v>
      </c>
      <c r="F1436" s="48">
        <v>132762</v>
      </c>
    </row>
    <row r="1437" spans="1:6" x14ac:dyDescent="0.25">
      <c r="A1437" s="22">
        <f t="shared" si="46"/>
        <v>2016</v>
      </c>
      <c r="B1437" s="22">
        <f t="shared" si="47"/>
        <v>7</v>
      </c>
      <c r="C1437" s="22" t="str">
        <f>VLOOKUP(B1437,'Base_nde vendas'!A:C,3,0)</f>
        <v>Julho</v>
      </c>
      <c r="D1437" s="23">
        <v>42552</v>
      </c>
      <c r="E1437" s="22" t="s">
        <v>43</v>
      </c>
      <c r="F1437" s="48">
        <v>131677</v>
      </c>
    </row>
    <row r="1438" spans="1:6" x14ac:dyDescent="0.25">
      <c r="A1438" s="22">
        <f t="shared" si="46"/>
        <v>2016</v>
      </c>
      <c r="B1438" s="22">
        <f t="shared" si="47"/>
        <v>8</v>
      </c>
      <c r="C1438" s="22" t="str">
        <f>VLOOKUP(B1438,'Base_nde vendas'!A:C,3,0)</f>
        <v>Agosto</v>
      </c>
      <c r="D1438" s="23">
        <v>42583</v>
      </c>
      <c r="E1438" s="22" t="s">
        <v>43</v>
      </c>
      <c r="F1438" s="48">
        <v>131055</v>
      </c>
    </row>
    <row r="1439" spans="1:6" x14ac:dyDescent="0.25">
      <c r="A1439" s="22">
        <f t="shared" si="46"/>
        <v>2016</v>
      </c>
      <c r="B1439" s="22">
        <f t="shared" si="47"/>
        <v>9</v>
      </c>
      <c r="C1439" s="22" t="str">
        <f>VLOOKUP(B1439,'Base_nde vendas'!A:C,3,0)</f>
        <v>Setembro</v>
      </c>
      <c r="D1439" s="23">
        <v>42614</v>
      </c>
      <c r="E1439" s="22" t="s">
        <v>43</v>
      </c>
      <c r="F1439" s="48">
        <v>129699</v>
      </c>
    </row>
    <row r="1440" spans="1:6" x14ac:dyDescent="0.25">
      <c r="A1440" s="22">
        <f t="shared" si="46"/>
        <v>2016</v>
      </c>
      <c r="B1440" s="22">
        <f t="shared" si="47"/>
        <v>10</v>
      </c>
      <c r="C1440" s="22" t="str">
        <f>VLOOKUP(B1440,'Base_nde vendas'!A:C,3,0)</f>
        <v>Outubro</v>
      </c>
      <c r="D1440" s="23">
        <v>42644</v>
      </c>
      <c r="E1440" s="22" t="s">
        <v>43</v>
      </c>
      <c r="F1440" s="48">
        <v>128964</v>
      </c>
    </row>
    <row r="1441" spans="1:6" x14ac:dyDescent="0.25">
      <c r="A1441" s="22">
        <f t="shared" si="46"/>
        <v>2016</v>
      </c>
      <c r="B1441" s="22">
        <f t="shared" si="47"/>
        <v>11</v>
      </c>
      <c r="C1441" s="22" t="str">
        <f>VLOOKUP(B1441,'Base_nde vendas'!A:C,3,0)</f>
        <v>Novembro</v>
      </c>
      <c r="D1441" s="23">
        <v>42675</v>
      </c>
      <c r="E1441" s="22" t="s">
        <v>43</v>
      </c>
      <c r="F1441" s="48">
        <v>128394</v>
      </c>
    </row>
    <row r="1442" spans="1:6" x14ac:dyDescent="0.25">
      <c r="A1442" s="22">
        <f t="shared" si="46"/>
        <v>2016</v>
      </c>
      <c r="B1442" s="22">
        <f t="shared" si="47"/>
        <v>12</v>
      </c>
      <c r="C1442" s="22" t="str">
        <f>VLOOKUP(B1442,'Base_nde vendas'!A:C,3,0)</f>
        <v>Dezembro</v>
      </c>
      <c r="D1442" s="23">
        <v>42705</v>
      </c>
      <c r="E1442" s="22" t="s">
        <v>43</v>
      </c>
      <c r="F1442" s="48">
        <v>126296</v>
      </c>
    </row>
    <row r="1443" spans="1:6" x14ac:dyDescent="0.25">
      <c r="A1443" s="22">
        <f t="shared" si="46"/>
        <v>2017</v>
      </c>
      <c r="B1443" s="22">
        <f t="shared" si="47"/>
        <v>1</v>
      </c>
      <c r="C1443" s="22" t="str">
        <f>VLOOKUP(B1443,'Base_nde vendas'!A:C,3,0)</f>
        <v>Janeiro</v>
      </c>
      <c r="D1443" s="23">
        <v>42736</v>
      </c>
      <c r="E1443" s="22" t="s">
        <v>43</v>
      </c>
      <c r="F1443" s="48">
        <v>126833</v>
      </c>
    </row>
    <row r="1444" spans="1:6" x14ac:dyDescent="0.25">
      <c r="A1444" s="22">
        <f t="shared" si="46"/>
        <v>2017</v>
      </c>
      <c r="B1444" s="22">
        <f t="shared" si="47"/>
        <v>2</v>
      </c>
      <c r="C1444" s="22" t="str">
        <f>VLOOKUP(B1444,'Base_nde vendas'!A:C,3,0)</f>
        <v>Fevereiro</v>
      </c>
      <c r="D1444" s="23">
        <v>42767</v>
      </c>
      <c r="E1444" s="22" t="s">
        <v>43</v>
      </c>
      <c r="F1444" s="48">
        <v>127257</v>
      </c>
    </row>
    <row r="1445" spans="1:6" x14ac:dyDescent="0.25">
      <c r="A1445" s="22">
        <f t="shared" si="46"/>
        <v>2017</v>
      </c>
      <c r="B1445" s="22">
        <f t="shared" si="47"/>
        <v>3</v>
      </c>
      <c r="C1445" s="22" t="str">
        <f>VLOOKUP(B1445,'Base_nde vendas'!A:C,3,0)</f>
        <v>Março</v>
      </c>
      <c r="D1445" s="23">
        <v>42795</v>
      </c>
      <c r="E1445" s="22" t="s">
        <v>43</v>
      </c>
      <c r="F1445" s="48">
        <v>126886</v>
      </c>
    </row>
    <row r="1446" spans="1:6" x14ac:dyDescent="0.25">
      <c r="A1446" s="22">
        <f t="shared" si="46"/>
        <v>2017</v>
      </c>
      <c r="B1446" s="22">
        <f t="shared" si="47"/>
        <v>4</v>
      </c>
      <c r="C1446" s="22" t="str">
        <f>VLOOKUP(B1446,'Base_nde vendas'!A:C,3,0)</f>
        <v>Abril</v>
      </c>
      <c r="D1446" s="23">
        <v>42826</v>
      </c>
      <c r="E1446" s="22" t="s">
        <v>43</v>
      </c>
      <c r="F1446" s="48">
        <v>126510</v>
      </c>
    </row>
    <row r="1447" spans="1:6" x14ac:dyDescent="0.25">
      <c r="A1447" s="22">
        <f t="shared" si="46"/>
        <v>2017</v>
      </c>
      <c r="B1447" s="22">
        <f t="shared" si="47"/>
        <v>5</v>
      </c>
      <c r="C1447" s="22" t="str">
        <f>VLOOKUP(B1447,'Base_nde vendas'!A:C,3,0)</f>
        <v>Maio</v>
      </c>
      <c r="D1447" s="23">
        <v>42856</v>
      </c>
      <c r="E1447" s="22" t="s">
        <v>43</v>
      </c>
      <c r="F1447" s="48">
        <v>126993</v>
      </c>
    </row>
    <row r="1448" spans="1:6" x14ac:dyDescent="0.25">
      <c r="A1448" s="22">
        <f t="shared" si="46"/>
        <v>2017</v>
      </c>
      <c r="B1448" s="22">
        <f t="shared" si="47"/>
        <v>6</v>
      </c>
      <c r="C1448" s="22" t="str">
        <f>VLOOKUP(B1448,'Base_nde vendas'!A:C,3,0)</f>
        <v>Junho</v>
      </c>
      <c r="D1448" s="23">
        <v>42887</v>
      </c>
      <c r="E1448" s="22" t="s">
        <v>43</v>
      </c>
      <c r="F1448" s="48">
        <v>126502</v>
      </c>
    </row>
    <row r="1449" spans="1:6" x14ac:dyDescent="0.25">
      <c r="A1449" s="22">
        <f t="shared" si="46"/>
        <v>2017</v>
      </c>
      <c r="B1449" s="22">
        <f t="shared" si="47"/>
        <v>7</v>
      </c>
      <c r="C1449" s="22" t="str">
        <f>VLOOKUP(B1449,'Base_nde vendas'!A:C,3,0)</f>
        <v>Julho</v>
      </c>
      <c r="D1449" s="23">
        <v>42917</v>
      </c>
      <c r="E1449" s="22" t="s">
        <v>43</v>
      </c>
      <c r="F1449" s="48">
        <v>126769</v>
      </c>
    </row>
    <row r="1450" spans="1:6" x14ac:dyDescent="0.25">
      <c r="A1450" s="22">
        <f t="shared" si="46"/>
        <v>2017</v>
      </c>
      <c r="B1450" s="22">
        <f t="shared" si="47"/>
        <v>8</v>
      </c>
      <c r="C1450" s="22" t="str">
        <f>VLOOKUP(B1450,'Base_nde vendas'!A:C,3,0)</f>
        <v>Agosto</v>
      </c>
      <c r="D1450" s="23">
        <v>42948</v>
      </c>
      <c r="E1450" s="22" t="s">
        <v>43</v>
      </c>
      <c r="F1450" s="48">
        <v>127856</v>
      </c>
    </row>
    <row r="1451" spans="1:6" x14ac:dyDescent="0.25">
      <c r="A1451" s="22">
        <f t="shared" si="46"/>
        <v>2017</v>
      </c>
      <c r="B1451" s="22">
        <f t="shared" si="47"/>
        <v>9</v>
      </c>
      <c r="C1451" s="22" t="str">
        <f>VLOOKUP(B1451,'Base_nde vendas'!A:C,3,0)</f>
        <v>Setembro</v>
      </c>
      <c r="D1451" s="23">
        <v>42979</v>
      </c>
      <c r="E1451" s="22" t="s">
        <v>43</v>
      </c>
      <c r="F1451" s="48">
        <v>127888</v>
      </c>
    </row>
    <row r="1452" spans="1:6" x14ac:dyDescent="0.25">
      <c r="A1452" s="22">
        <f t="shared" si="46"/>
        <v>2017</v>
      </c>
      <c r="B1452" s="22">
        <f t="shared" si="47"/>
        <v>10</v>
      </c>
      <c r="C1452" s="22" t="str">
        <f>VLOOKUP(B1452,'Base_nde vendas'!A:C,3,0)</f>
        <v>Outubro</v>
      </c>
      <c r="D1452" s="23">
        <v>43009</v>
      </c>
      <c r="E1452" s="22" t="s">
        <v>43</v>
      </c>
      <c r="F1452" s="48">
        <v>128327</v>
      </c>
    </row>
    <row r="1453" spans="1:6" x14ac:dyDescent="0.25">
      <c r="A1453" s="22">
        <f t="shared" si="46"/>
        <v>2017</v>
      </c>
      <c r="B1453" s="22">
        <f t="shared" si="47"/>
        <v>11</v>
      </c>
      <c r="C1453" s="22" t="str">
        <f>VLOOKUP(B1453,'Base_nde vendas'!A:C,3,0)</f>
        <v>Novembro</v>
      </c>
      <c r="D1453" s="23">
        <v>43040</v>
      </c>
      <c r="E1453" s="22" t="s">
        <v>43</v>
      </c>
      <c r="F1453" s="48">
        <v>127994</v>
      </c>
    </row>
    <row r="1454" spans="1:6" x14ac:dyDescent="0.25">
      <c r="A1454" s="22">
        <f t="shared" si="46"/>
        <v>2017</v>
      </c>
      <c r="B1454" s="22">
        <f t="shared" si="47"/>
        <v>12</v>
      </c>
      <c r="C1454" s="22" t="str">
        <f>VLOOKUP(B1454,'Base_nde vendas'!A:C,3,0)</f>
        <v>Dezembro</v>
      </c>
      <c r="D1454" s="23">
        <v>43070</v>
      </c>
      <c r="E1454" s="22" t="s">
        <v>43</v>
      </c>
      <c r="F1454" s="48">
        <v>128275</v>
      </c>
    </row>
    <row r="1455" spans="1:6" x14ac:dyDescent="0.25">
      <c r="A1455" s="22">
        <f t="shared" si="46"/>
        <v>2018</v>
      </c>
      <c r="B1455" s="22">
        <f t="shared" si="47"/>
        <v>1</v>
      </c>
      <c r="C1455" s="22" t="str">
        <f>VLOOKUP(B1455,'Base_nde vendas'!A:C,3,0)</f>
        <v>Janeiro</v>
      </c>
      <c r="D1455" s="23">
        <v>43101</v>
      </c>
      <c r="E1455" s="22" t="s">
        <v>43</v>
      </c>
      <c r="F1455" s="48">
        <v>128951</v>
      </c>
    </row>
    <row r="1456" spans="1:6" x14ac:dyDescent="0.25">
      <c r="A1456" s="22">
        <f t="shared" si="46"/>
        <v>2018</v>
      </c>
      <c r="B1456" s="22">
        <f t="shared" si="47"/>
        <v>2</v>
      </c>
      <c r="C1456" s="22" t="str">
        <f>VLOOKUP(B1456,'Base_nde vendas'!A:C,3,0)</f>
        <v>Fevereiro</v>
      </c>
      <c r="D1456" s="23">
        <v>43132</v>
      </c>
      <c r="E1456" s="22" t="s">
        <v>43</v>
      </c>
      <c r="F1456" s="48">
        <v>130421</v>
      </c>
    </row>
    <row r="1457" spans="1:6" x14ac:dyDescent="0.25">
      <c r="A1457" s="22">
        <f t="shared" si="46"/>
        <v>2018</v>
      </c>
      <c r="B1457" s="22">
        <f t="shared" si="47"/>
        <v>3</v>
      </c>
      <c r="C1457" s="22" t="str">
        <f>VLOOKUP(B1457,'Base_nde vendas'!A:C,3,0)</f>
        <v>Março</v>
      </c>
      <c r="D1457" s="23">
        <v>43160</v>
      </c>
      <c r="E1457" s="22" t="s">
        <v>43</v>
      </c>
      <c r="F1457" s="48">
        <v>131221</v>
      </c>
    </row>
    <row r="1458" spans="1:6" x14ac:dyDescent="0.25">
      <c r="A1458" s="22">
        <f t="shared" si="46"/>
        <v>2018</v>
      </c>
      <c r="B1458" s="22">
        <f t="shared" si="47"/>
        <v>4</v>
      </c>
      <c r="C1458" s="22" t="str">
        <f>VLOOKUP(B1458,'Base_nde vendas'!A:C,3,0)</f>
        <v>Abril</v>
      </c>
      <c r="D1458" s="23">
        <v>43191</v>
      </c>
      <c r="E1458" s="22" t="s">
        <v>43</v>
      </c>
      <c r="F1458" s="48">
        <v>131749</v>
      </c>
    </row>
    <row r="1459" spans="1:6" x14ac:dyDescent="0.25">
      <c r="A1459" s="22">
        <f t="shared" si="46"/>
        <v>2018</v>
      </c>
      <c r="B1459" s="22">
        <f t="shared" si="47"/>
        <v>5</v>
      </c>
      <c r="C1459" s="22" t="str">
        <f>VLOOKUP(B1459,'Base_nde vendas'!A:C,3,0)</f>
        <v>Maio</v>
      </c>
      <c r="D1459" s="23">
        <v>43221</v>
      </c>
      <c r="E1459" s="22" t="s">
        <v>43</v>
      </c>
      <c r="F1459" s="48">
        <v>132365</v>
      </c>
    </row>
    <row r="1460" spans="1:6" x14ac:dyDescent="0.25">
      <c r="A1460" s="22">
        <f t="shared" si="46"/>
        <v>2018</v>
      </c>
      <c r="B1460" s="22">
        <f t="shared" si="47"/>
        <v>6</v>
      </c>
      <c r="C1460" s="22" t="str">
        <f>VLOOKUP(B1460,'Base_nde vendas'!A:C,3,0)</f>
        <v>Junho</v>
      </c>
      <c r="D1460" s="23">
        <v>43252</v>
      </c>
      <c r="E1460" s="22" t="s">
        <v>43</v>
      </c>
      <c r="F1460" s="48">
        <v>131475</v>
      </c>
    </row>
    <row r="1461" spans="1:6" x14ac:dyDescent="0.25">
      <c r="A1461" s="22">
        <f t="shared" si="46"/>
        <v>2018</v>
      </c>
      <c r="B1461" s="22">
        <f t="shared" si="47"/>
        <v>7</v>
      </c>
      <c r="C1461" s="22" t="str">
        <f>VLOOKUP(B1461,'Base_nde vendas'!A:C,3,0)</f>
        <v>Julho</v>
      </c>
      <c r="D1461" s="23">
        <v>43282</v>
      </c>
      <c r="E1461" s="22" t="s">
        <v>43</v>
      </c>
      <c r="F1461" s="48">
        <v>132021</v>
      </c>
    </row>
    <row r="1462" spans="1:6" x14ac:dyDescent="0.25">
      <c r="A1462" s="22">
        <f t="shared" si="46"/>
        <v>2018</v>
      </c>
      <c r="B1462" s="22">
        <f t="shared" si="47"/>
        <v>8</v>
      </c>
      <c r="C1462" s="22" t="str">
        <f>VLOOKUP(B1462,'Base_nde vendas'!A:C,3,0)</f>
        <v>Agosto</v>
      </c>
      <c r="D1462" s="23">
        <v>43313</v>
      </c>
      <c r="E1462" s="22" t="s">
        <v>43</v>
      </c>
      <c r="F1462" s="48">
        <v>132519</v>
      </c>
    </row>
    <row r="1463" spans="1:6" x14ac:dyDescent="0.25">
      <c r="A1463" s="22">
        <f t="shared" si="46"/>
        <v>2018</v>
      </c>
      <c r="B1463" s="22">
        <f t="shared" si="47"/>
        <v>9</v>
      </c>
      <c r="C1463" s="22" t="str">
        <f>VLOOKUP(B1463,'Base_nde vendas'!A:C,3,0)</f>
        <v>Setembro</v>
      </c>
      <c r="D1463" s="23">
        <v>43344</v>
      </c>
      <c r="E1463" s="22" t="s">
        <v>43</v>
      </c>
      <c r="F1463" s="48">
        <v>132480</v>
      </c>
    </row>
    <row r="1464" spans="1:6" x14ac:dyDescent="0.25">
      <c r="A1464" s="22">
        <f t="shared" si="46"/>
        <v>2018</v>
      </c>
      <c r="B1464" s="22">
        <f t="shared" si="47"/>
        <v>10</v>
      </c>
      <c r="C1464" s="22" t="str">
        <f>VLOOKUP(B1464,'Base_nde vendas'!A:C,3,0)</f>
        <v>Outubro</v>
      </c>
      <c r="D1464" s="23">
        <v>43374</v>
      </c>
      <c r="E1464" s="22" t="s">
        <v>43</v>
      </c>
      <c r="F1464" s="48">
        <v>131374</v>
      </c>
    </row>
    <row r="1465" spans="1:6" x14ac:dyDescent="0.25">
      <c r="A1465" s="22">
        <f t="shared" si="46"/>
        <v>2018</v>
      </c>
      <c r="B1465" s="22">
        <f t="shared" si="47"/>
        <v>11</v>
      </c>
      <c r="C1465" s="22" t="str">
        <f>VLOOKUP(B1465,'Base_nde vendas'!A:C,3,0)</f>
        <v>Novembro</v>
      </c>
      <c r="D1465" s="23">
        <v>43405</v>
      </c>
      <c r="E1465" s="22" t="s">
        <v>43</v>
      </c>
      <c r="F1465" s="48">
        <v>131254</v>
      </c>
    </row>
    <row r="1466" spans="1:6" x14ac:dyDescent="0.25">
      <c r="A1466" s="22">
        <f t="shared" si="46"/>
        <v>2018</v>
      </c>
      <c r="B1466" s="22">
        <f t="shared" si="47"/>
        <v>12</v>
      </c>
      <c r="C1466" s="22" t="str">
        <f>VLOOKUP(B1466,'Base_nde vendas'!A:C,3,0)</f>
        <v>Dezembro</v>
      </c>
      <c r="D1466" s="23">
        <v>43435</v>
      </c>
      <c r="E1466" s="22" t="s">
        <v>43</v>
      </c>
      <c r="F1466" s="48">
        <v>130451</v>
      </c>
    </row>
    <row r="1467" spans="1:6" x14ac:dyDescent="0.25">
      <c r="A1467" s="22">
        <f t="shared" si="46"/>
        <v>2019</v>
      </c>
      <c r="B1467" s="22">
        <f t="shared" si="47"/>
        <v>1</v>
      </c>
      <c r="C1467" s="22" t="str">
        <f>VLOOKUP(B1467,'Base_nde vendas'!A:C,3,0)</f>
        <v>Janeiro</v>
      </c>
      <c r="D1467" s="23">
        <v>43466</v>
      </c>
      <c r="E1467" s="22" t="s">
        <v>43</v>
      </c>
      <c r="F1467" s="48">
        <v>130453</v>
      </c>
    </row>
    <row r="1468" spans="1:6" x14ac:dyDescent="0.25">
      <c r="A1468" s="22">
        <f t="shared" si="46"/>
        <v>2019</v>
      </c>
      <c r="B1468" s="22">
        <f t="shared" si="47"/>
        <v>2</v>
      </c>
      <c r="C1468" s="22" t="str">
        <f>VLOOKUP(B1468,'Base_nde vendas'!A:C,3,0)</f>
        <v>Fevereiro</v>
      </c>
      <c r="D1468" s="23">
        <v>43497</v>
      </c>
      <c r="E1468" s="22" t="s">
        <v>43</v>
      </c>
      <c r="F1468" s="48">
        <v>130967</v>
      </c>
    </row>
    <row r="1469" spans="1:6" x14ac:dyDescent="0.25">
      <c r="A1469" s="22">
        <f t="shared" si="46"/>
        <v>2019</v>
      </c>
      <c r="B1469" s="22">
        <f t="shared" si="47"/>
        <v>3</v>
      </c>
      <c r="C1469" s="22" t="str">
        <f>VLOOKUP(B1469,'Base_nde vendas'!A:C,3,0)</f>
        <v>Março</v>
      </c>
      <c r="D1469" s="23">
        <v>43525</v>
      </c>
      <c r="E1469" s="22" t="s">
        <v>43</v>
      </c>
      <c r="F1469" s="48">
        <v>129980</v>
      </c>
    </row>
    <row r="1470" spans="1:6" x14ac:dyDescent="0.25">
      <c r="A1470" s="22">
        <f t="shared" si="46"/>
        <v>2019</v>
      </c>
      <c r="B1470" s="22">
        <f t="shared" si="47"/>
        <v>4</v>
      </c>
      <c r="C1470" s="22" t="str">
        <f>VLOOKUP(B1470,'Base_nde vendas'!A:C,3,0)</f>
        <v>Abril</v>
      </c>
      <c r="D1470" s="23">
        <v>43556</v>
      </c>
      <c r="E1470" s="22" t="s">
        <v>43</v>
      </c>
      <c r="F1470" s="48">
        <v>130154</v>
      </c>
    </row>
    <row r="1471" spans="1:6" x14ac:dyDescent="0.25">
      <c r="A1471" s="22">
        <f t="shared" si="46"/>
        <v>2019</v>
      </c>
      <c r="B1471" s="22">
        <f t="shared" si="47"/>
        <v>5</v>
      </c>
      <c r="C1471" s="22" t="str">
        <f>VLOOKUP(B1471,'Base_nde vendas'!A:C,3,0)</f>
        <v>Maio</v>
      </c>
      <c r="D1471" s="23">
        <v>43586</v>
      </c>
      <c r="E1471" s="22" t="s">
        <v>43</v>
      </c>
      <c r="F1471" s="48">
        <v>130008</v>
      </c>
    </row>
    <row r="1472" spans="1:6" x14ac:dyDescent="0.25">
      <c r="A1472" s="22">
        <f t="shared" si="46"/>
        <v>2019</v>
      </c>
      <c r="B1472" s="22">
        <f t="shared" si="47"/>
        <v>6</v>
      </c>
      <c r="C1472" s="22" t="str">
        <f>VLOOKUP(B1472,'Base_nde vendas'!A:C,3,0)</f>
        <v>Junho</v>
      </c>
      <c r="D1472" s="23">
        <v>43617</v>
      </c>
      <c r="E1472" s="22" t="s">
        <v>43</v>
      </c>
      <c r="F1472" s="48">
        <v>129234</v>
      </c>
    </row>
    <row r="1473" spans="1:6" x14ac:dyDescent="0.25">
      <c r="A1473" s="22">
        <f t="shared" si="46"/>
        <v>2019</v>
      </c>
      <c r="B1473" s="22">
        <f t="shared" si="47"/>
        <v>7</v>
      </c>
      <c r="C1473" s="22" t="str">
        <f>VLOOKUP(B1473,'Base_nde vendas'!A:C,3,0)</f>
        <v>Julho</v>
      </c>
      <c r="D1473" s="23">
        <v>43647</v>
      </c>
      <c r="E1473" s="22" t="s">
        <v>43</v>
      </c>
      <c r="F1473" s="48">
        <v>128665</v>
      </c>
    </row>
    <row r="1474" spans="1:6" x14ac:dyDescent="0.25">
      <c r="A1474" s="22">
        <f t="shared" si="46"/>
        <v>2019</v>
      </c>
      <c r="B1474" s="22">
        <f t="shared" si="47"/>
        <v>8</v>
      </c>
      <c r="C1474" s="22" t="str">
        <f>VLOOKUP(B1474,'Base_nde vendas'!A:C,3,0)</f>
        <v>Agosto</v>
      </c>
      <c r="D1474" s="23">
        <v>43678</v>
      </c>
      <c r="E1474" s="22" t="s">
        <v>43</v>
      </c>
      <c r="F1474" s="48">
        <v>128153</v>
      </c>
    </row>
    <row r="1475" spans="1:6" x14ac:dyDescent="0.25">
      <c r="A1475" s="22">
        <f t="shared" si="46"/>
        <v>2019</v>
      </c>
      <c r="B1475" s="22">
        <f t="shared" si="47"/>
        <v>9</v>
      </c>
      <c r="C1475" s="22" t="str">
        <f>VLOOKUP(B1475,'Base_nde vendas'!A:C,3,0)</f>
        <v>Setembro</v>
      </c>
      <c r="D1475" s="23">
        <v>43709</v>
      </c>
      <c r="E1475" s="22" t="s">
        <v>43</v>
      </c>
      <c r="F1475" s="48">
        <v>127938</v>
      </c>
    </row>
    <row r="1476" spans="1:6" x14ac:dyDescent="0.25">
      <c r="A1476" s="22">
        <f t="shared" si="46"/>
        <v>2019</v>
      </c>
      <c r="B1476" s="22">
        <f t="shared" si="47"/>
        <v>10</v>
      </c>
      <c r="C1476" s="22" t="str">
        <f>VLOOKUP(B1476,'Base_nde vendas'!A:C,3,0)</f>
        <v>Outubro</v>
      </c>
      <c r="D1476" s="23">
        <v>43739</v>
      </c>
      <c r="E1476" s="22" t="s">
        <v>43</v>
      </c>
      <c r="F1476" s="48">
        <v>127724</v>
      </c>
    </row>
    <row r="1477" spans="1:6" x14ac:dyDescent="0.25">
      <c r="A1477" s="22">
        <f t="shared" si="46"/>
        <v>2019</v>
      </c>
      <c r="B1477" s="22">
        <f t="shared" si="47"/>
        <v>11</v>
      </c>
      <c r="C1477" s="22" t="str">
        <f>VLOOKUP(B1477,'Base_nde vendas'!A:C,3,0)</f>
        <v>Novembro</v>
      </c>
      <c r="D1477" s="23">
        <v>43770</v>
      </c>
      <c r="E1477" s="22" t="s">
        <v>43</v>
      </c>
      <c r="F1477" s="48">
        <v>126438</v>
      </c>
    </row>
    <row r="1478" spans="1:6" x14ac:dyDescent="0.25">
      <c r="A1478" s="22">
        <f t="shared" si="46"/>
        <v>2019</v>
      </c>
      <c r="B1478" s="22">
        <f t="shared" si="47"/>
        <v>12</v>
      </c>
      <c r="C1478" s="22" t="str">
        <f>VLOOKUP(B1478,'Base_nde vendas'!A:C,3,0)</f>
        <v>Dezembro</v>
      </c>
      <c r="D1478" s="23">
        <v>43800</v>
      </c>
      <c r="E1478" s="22" t="s">
        <v>43</v>
      </c>
      <c r="F1478" s="48">
        <v>125596</v>
      </c>
    </row>
    <row r="1479" spans="1:6" x14ac:dyDescent="0.25">
      <c r="A1479" s="22">
        <f t="shared" si="46"/>
        <v>2020</v>
      </c>
      <c r="B1479" s="22">
        <f t="shared" si="47"/>
        <v>1</v>
      </c>
      <c r="C1479" s="22" t="str">
        <f>VLOOKUP(B1479,'Base_nde vendas'!A:C,3,0)</f>
        <v>Janeiro</v>
      </c>
      <c r="D1479" s="23">
        <v>43831</v>
      </c>
      <c r="E1479" s="22" t="s">
        <v>43</v>
      </c>
      <c r="F1479" s="48">
        <v>125905</v>
      </c>
    </row>
    <row r="1480" spans="1:6" x14ac:dyDescent="0.25">
      <c r="A1480" s="22">
        <f t="shared" si="46"/>
        <v>2020</v>
      </c>
      <c r="B1480" s="22">
        <f t="shared" si="47"/>
        <v>2</v>
      </c>
      <c r="C1480" s="22" t="str">
        <f>VLOOKUP(B1480,'Base_nde vendas'!A:C,3,0)</f>
        <v>Fevereiro</v>
      </c>
      <c r="D1480" s="23">
        <v>43862</v>
      </c>
      <c r="E1480" s="22" t="s">
        <v>43</v>
      </c>
      <c r="F1480" s="48">
        <v>125989</v>
      </c>
    </row>
    <row r="1481" spans="1:6" x14ac:dyDescent="0.25">
      <c r="A1481" s="22">
        <f t="shared" si="46"/>
        <v>2020</v>
      </c>
      <c r="B1481" s="22">
        <f t="shared" si="47"/>
        <v>3</v>
      </c>
      <c r="C1481" s="22" t="str">
        <f>VLOOKUP(B1481,'Base_nde vendas'!A:C,3,0)</f>
        <v>Março</v>
      </c>
      <c r="D1481" s="23">
        <v>43891</v>
      </c>
      <c r="E1481" s="22" t="s">
        <v>43</v>
      </c>
      <c r="F1481" s="48">
        <v>125675</v>
      </c>
    </row>
    <row r="1482" spans="1:6" x14ac:dyDescent="0.25">
      <c r="A1482" s="22">
        <f t="shared" si="46"/>
        <v>2020</v>
      </c>
      <c r="B1482" s="22">
        <f t="shared" si="47"/>
        <v>4</v>
      </c>
      <c r="C1482" s="22" t="str">
        <f>VLOOKUP(B1482,'Base_nde vendas'!A:C,3,0)</f>
        <v>Abril</v>
      </c>
      <c r="D1482" s="23">
        <v>43922</v>
      </c>
      <c r="E1482" s="22" t="s">
        <v>43</v>
      </c>
      <c r="F1482" s="48">
        <v>125348</v>
      </c>
    </row>
    <row r="1483" spans="1:6" x14ac:dyDescent="0.25">
      <c r="A1483" s="22">
        <f t="shared" si="46"/>
        <v>2020</v>
      </c>
      <c r="B1483" s="22">
        <f t="shared" si="47"/>
        <v>5</v>
      </c>
      <c r="C1483" s="22" t="str">
        <f>VLOOKUP(B1483,'Base_nde vendas'!A:C,3,0)</f>
        <v>Maio</v>
      </c>
      <c r="D1483" s="23">
        <v>43952</v>
      </c>
      <c r="E1483" s="22" t="s">
        <v>43</v>
      </c>
      <c r="F1483" s="48">
        <v>125060</v>
      </c>
    </row>
    <row r="1484" spans="1:6" x14ac:dyDescent="0.25">
      <c r="A1484" s="22">
        <f t="shared" ref="A1484:A1547" si="48">YEAR(D1484)</f>
        <v>2020</v>
      </c>
      <c r="B1484" s="22">
        <f t="shared" ref="B1484:B1547" si="49">MONTH(D1484)</f>
        <v>6</v>
      </c>
      <c r="C1484" s="22" t="str">
        <f>VLOOKUP(B1484,'Base_nde vendas'!A:C,3,0)</f>
        <v>Junho</v>
      </c>
      <c r="D1484" s="23">
        <v>43983</v>
      </c>
      <c r="E1484" s="22" t="s">
        <v>43</v>
      </c>
      <c r="F1484" s="48">
        <v>124001</v>
      </c>
    </row>
    <row r="1485" spans="1:6" x14ac:dyDescent="0.25">
      <c r="A1485" s="22">
        <f t="shared" si="48"/>
        <v>2020</v>
      </c>
      <c r="B1485" s="22">
        <f t="shared" si="49"/>
        <v>7</v>
      </c>
      <c r="C1485" s="22" t="str">
        <f>VLOOKUP(B1485,'Base_nde vendas'!A:C,3,0)</f>
        <v>Julho</v>
      </c>
      <c r="D1485" s="23">
        <v>44013</v>
      </c>
      <c r="E1485" s="22" t="s">
        <v>43</v>
      </c>
      <c r="F1485" s="48">
        <v>122517</v>
      </c>
    </row>
    <row r="1486" spans="1:6" x14ac:dyDescent="0.25">
      <c r="A1486" s="22">
        <f t="shared" si="48"/>
        <v>2020</v>
      </c>
      <c r="B1486" s="22">
        <f t="shared" si="49"/>
        <v>8</v>
      </c>
      <c r="C1486" s="22" t="str">
        <f>VLOOKUP(B1486,'Base_nde vendas'!A:C,3,0)</f>
        <v>Agosto</v>
      </c>
      <c r="D1486" s="23">
        <v>44044</v>
      </c>
      <c r="E1486" s="22" t="s">
        <v>43</v>
      </c>
      <c r="F1486" s="48">
        <v>121854</v>
      </c>
    </row>
    <row r="1487" spans="1:6" x14ac:dyDescent="0.25">
      <c r="A1487" s="22">
        <f t="shared" si="48"/>
        <v>2020</v>
      </c>
      <c r="B1487" s="22">
        <f t="shared" si="49"/>
        <v>9</v>
      </c>
      <c r="C1487" s="22" t="str">
        <f>VLOOKUP(B1487,'Base_nde vendas'!A:C,3,0)</f>
        <v>Setembro</v>
      </c>
      <c r="D1487" s="23">
        <v>44075</v>
      </c>
      <c r="E1487" s="22" t="s">
        <v>43</v>
      </c>
      <c r="F1487" s="48">
        <v>122121</v>
      </c>
    </row>
    <row r="1488" spans="1:6" x14ac:dyDescent="0.25">
      <c r="A1488" s="22">
        <f t="shared" si="48"/>
        <v>2020</v>
      </c>
      <c r="B1488" s="22">
        <f t="shared" si="49"/>
        <v>10</v>
      </c>
      <c r="C1488" s="22" t="str">
        <f>VLOOKUP(B1488,'Base_nde vendas'!A:C,3,0)</f>
        <v>Outubro</v>
      </c>
      <c r="D1488" s="23">
        <v>44105</v>
      </c>
      <c r="E1488" s="22" t="s">
        <v>43</v>
      </c>
      <c r="F1488" s="48">
        <v>121391</v>
      </c>
    </row>
    <row r="1489" spans="1:6" x14ac:dyDescent="0.25">
      <c r="A1489" s="22">
        <f t="shared" si="48"/>
        <v>2020</v>
      </c>
      <c r="B1489" s="22">
        <f t="shared" si="49"/>
        <v>11</v>
      </c>
      <c r="C1489" s="22" t="str">
        <f>VLOOKUP(B1489,'Base_nde vendas'!A:C,3,0)</f>
        <v>Novembro</v>
      </c>
      <c r="D1489" s="23">
        <v>44136</v>
      </c>
      <c r="E1489" s="22" t="s">
        <v>43</v>
      </c>
      <c r="F1489" s="48">
        <v>120751</v>
      </c>
    </row>
    <row r="1490" spans="1:6" x14ac:dyDescent="0.25">
      <c r="A1490" s="22">
        <f t="shared" si="48"/>
        <v>2020</v>
      </c>
      <c r="B1490" s="22">
        <f t="shared" si="49"/>
        <v>12</v>
      </c>
      <c r="C1490" s="22" t="str">
        <f>VLOOKUP(B1490,'Base_nde vendas'!A:C,3,0)</f>
        <v>Dezembro</v>
      </c>
      <c r="D1490" s="23">
        <v>44166</v>
      </c>
      <c r="E1490" s="22" t="s">
        <v>43</v>
      </c>
      <c r="F1490" s="48">
        <v>120538</v>
      </c>
    </row>
    <row r="1491" spans="1:6" x14ac:dyDescent="0.25">
      <c r="A1491" s="22">
        <f t="shared" si="48"/>
        <v>2021</v>
      </c>
      <c r="B1491" s="22">
        <f t="shared" si="49"/>
        <v>1</v>
      </c>
      <c r="C1491" s="22" t="str">
        <f>VLOOKUP(B1491,'Base_nde vendas'!A:C,3,0)</f>
        <v>Janeiro</v>
      </c>
      <c r="D1491" s="23">
        <v>44197</v>
      </c>
      <c r="E1491" s="22" t="s">
        <v>43</v>
      </c>
      <c r="F1491" s="48" t="s">
        <v>13</v>
      </c>
    </row>
    <row r="1492" spans="1:6" x14ac:dyDescent="0.25">
      <c r="A1492" s="22">
        <f t="shared" si="48"/>
        <v>2021</v>
      </c>
      <c r="B1492" s="22">
        <f t="shared" si="49"/>
        <v>2</v>
      </c>
      <c r="C1492" s="22" t="str">
        <f>VLOOKUP(B1492,'Base_nde vendas'!A:C,3,0)</f>
        <v>Fevereiro</v>
      </c>
      <c r="D1492" s="23">
        <v>44228</v>
      </c>
      <c r="E1492" s="22" t="s">
        <v>43</v>
      </c>
      <c r="F1492" s="48" t="s">
        <v>13</v>
      </c>
    </row>
    <row r="1493" spans="1:6" x14ac:dyDescent="0.25">
      <c r="A1493" s="22">
        <f t="shared" si="48"/>
        <v>2021</v>
      </c>
      <c r="B1493" s="22">
        <f t="shared" si="49"/>
        <v>3</v>
      </c>
      <c r="C1493" s="22" t="str">
        <f>VLOOKUP(B1493,'Base_nde vendas'!A:C,3,0)</f>
        <v>Março</v>
      </c>
      <c r="D1493" s="23">
        <v>44256</v>
      </c>
      <c r="E1493" s="22" t="s">
        <v>43</v>
      </c>
      <c r="F1493" s="48" t="s">
        <v>13</v>
      </c>
    </row>
    <row r="1494" spans="1:6" x14ac:dyDescent="0.25">
      <c r="A1494" s="22">
        <f t="shared" si="48"/>
        <v>2021</v>
      </c>
      <c r="B1494" s="22">
        <f t="shared" si="49"/>
        <v>4</v>
      </c>
      <c r="C1494" s="22" t="str">
        <f>VLOOKUP(B1494,'Base_nde vendas'!A:C,3,0)</f>
        <v>Abril</v>
      </c>
      <c r="D1494" s="23">
        <v>44287</v>
      </c>
      <c r="E1494" s="22" t="s">
        <v>43</v>
      </c>
      <c r="F1494" s="48" t="s">
        <v>13</v>
      </c>
    </row>
    <row r="1495" spans="1:6" x14ac:dyDescent="0.25">
      <c r="A1495" s="22">
        <f t="shared" si="48"/>
        <v>2021</v>
      </c>
      <c r="B1495" s="22">
        <f t="shared" si="49"/>
        <v>5</v>
      </c>
      <c r="C1495" s="22" t="str">
        <f>VLOOKUP(B1495,'Base_nde vendas'!A:C,3,0)</f>
        <v>Maio</v>
      </c>
      <c r="D1495" s="23">
        <v>44317</v>
      </c>
      <c r="E1495" s="22" t="s">
        <v>43</v>
      </c>
      <c r="F1495" s="48" t="s">
        <v>13</v>
      </c>
    </row>
    <row r="1496" spans="1:6" x14ac:dyDescent="0.25">
      <c r="A1496" s="22">
        <f t="shared" si="48"/>
        <v>2021</v>
      </c>
      <c r="B1496" s="22">
        <f t="shared" si="49"/>
        <v>6</v>
      </c>
      <c r="C1496" s="22" t="str">
        <f>VLOOKUP(B1496,'Base_nde vendas'!A:C,3,0)</f>
        <v>Junho</v>
      </c>
      <c r="D1496" s="23">
        <v>44348</v>
      </c>
      <c r="E1496" s="22" t="s">
        <v>43</v>
      </c>
      <c r="F1496" s="48" t="s">
        <v>13</v>
      </c>
    </row>
    <row r="1497" spans="1:6" x14ac:dyDescent="0.25">
      <c r="A1497" s="22">
        <f t="shared" si="48"/>
        <v>2021</v>
      </c>
      <c r="B1497" s="22">
        <f t="shared" si="49"/>
        <v>7</v>
      </c>
      <c r="C1497" s="22" t="str">
        <f>VLOOKUP(B1497,'Base_nde vendas'!A:C,3,0)</f>
        <v>Julho</v>
      </c>
      <c r="D1497" s="23">
        <v>44378</v>
      </c>
      <c r="E1497" s="22" t="s">
        <v>43</v>
      </c>
      <c r="F1497" s="48" t="s">
        <v>13</v>
      </c>
    </row>
    <row r="1498" spans="1:6" x14ac:dyDescent="0.25">
      <c r="A1498" s="22">
        <f t="shared" si="48"/>
        <v>2021</v>
      </c>
      <c r="B1498" s="22">
        <f t="shared" si="49"/>
        <v>8</v>
      </c>
      <c r="C1498" s="22" t="str">
        <f>VLOOKUP(B1498,'Base_nde vendas'!A:C,3,0)</f>
        <v>Agosto</v>
      </c>
      <c r="D1498" s="23">
        <v>44409</v>
      </c>
      <c r="E1498" s="22" t="s">
        <v>43</v>
      </c>
      <c r="F1498" s="48" t="s">
        <v>13</v>
      </c>
    </row>
    <row r="1499" spans="1:6" x14ac:dyDescent="0.25">
      <c r="A1499" s="22">
        <f t="shared" si="48"/>
        <v>2021</v>
      </c>
      <c r="B1499" s="22">
        <f t="shared" si="49"/>
        <v>9</v>
      </c>
      <c r="C1499" s="22" t="str">
        <f>VLOOKUP(B1499,'Base_nde vendas'!A:C,3,0)</f>
        <v>Setembro</v>
      </c>
      <c r="D1499" s="23">
        <v>44440</v>
      </c>
      <c r="E1499" s="22" t="s">
        <v>43</v>
      </c>
      <c r="F1499" s="48" t="s">
        <v>13</v>
      </c>
    </row>
    <row r="1500" spans="1:6" x14ac:dyDescent="0.25">
      <c r="A1500" s="22">
        <f t="shared" si="48"/>
        <v>2021</v>
      </c>
      <c r="B1500" s="22">
        <f t="shared" si="49"/>
        <v>10</v>
      </c>
      <c r="C1500" s="22" t="str">
        <f>VLOOKUP(B1500,'Base_nde vendas'!A:C,3,0)</f>
        <v>Outubro</v>
      </c>
      <c r="D1500" s="23">
        <v>44470</v>
      </c>
      <c r="E1500" s="22" t="s">
        <v>43</v>
      </c>
      <c r="F1500" s="48" t="s">
        <v>13</v>
      </c>
    </row>
    <row r="1501" spans="1:6" x14ac:dyDescent="0.25">
      <c r="A1501" s="22">
        <f t="shared" si="48"/>
        <v>2021</v>
      </c>
      <c r="B1501" s="22">
        <f t="shared" si="49"/>
        <v>11</v>
      </c>
      <c r="C1501" s="22" t="str">
        <f>VLOOKUP(B1501,'Base_nde vendas'!A:C,3,0)</f>
        <v>Novembro</v>
      </c>
      <c r="D1501" s="23">
        <v>44501</v>
      </c>
      <c r="E1501" s="22" t="s">
        <v>43</v>
      </c>
      <c r="F1501" s="48" t="s">
        <v>13</v>
      </c>
    </row>
    <row r="1502" spans="1:6" x14ac:dyDescent="0.25">
      <c r="A1502" s="22">
        <f t="shared" si="48"/>
        <v>2021</v>
      </c>
      <c r="B1502" s="22">
        <f t="shared" si="49"/>
        <v>12</v>
      </c>
      <c r="C1502" s="22" t="str">
        <f>VLOOKUP(B1502,'Base_nde vendas'!A:C,3,0)</f>
        <v>Dezembro</v>
      </c>
      <c r="D1502" s="23">
        <v>44531</v>
      </c>
      <c r="E1502" s="22" t="s">
        <v>43</v>
      </c>
      <c r="F1502" s="48" t="s">
        <v>13</v>
      </c>
    </row>
    <row r="1503" spans="1:6" x14ac:dyDescent="0.25">
      <c r="A1503" s="22">
        <f t="shared" si="48"/>
        <v>2022</v>
      </c>
      <c r="B1503" s="22">
        <f t="shared" si="49"/>
        <v>1</v>
      </c>
      <c r="C1503" s="22" t="str">
        <f>VLOOKUP(B1503,'Base_nde vendas'!A:C,3,0)</f>
        <v>Janeiro</v>
      </c>
      <c r="D1503" s="23">
        <v>44562</v>
      </c>
      <c r="E1503" s="22" t="s">
        <v>43</v>
      </c>
      <c r="F1503" s="48" t="s">
        <v>13</v>
      </c>
    </row>
    <row r="1504" spans="1:6" x14ac:dyDescent="0.25">
      <c r="A1504" s="22">
        <f t="shared" si="48"/>
        <v>2022</v>
      </c>
      <c r="B1504" s="22">
        <f t="shared" si="49"/>
        <v>2</v>
      </c>
      <c r="C1504" s="22" t="str">
        <f>VLOOKUP(B1504,'Base_nde vendas'!A:C,3,0)</f>
        <v>Fevereiro</v>
      </c>
      <c r="D1504" s="23">
        <v>44593</v>
      </c>
      <c r="E1504" s="22" t="s">
        <v>43</v>
      </c>
      <c r="F1504" s="48" t="s">
        <v>13</v>
      </c>
    </row>
    <row r="1505" spans="1:6" x14ac:dyDescent="0.25">
      <c r="A1505" s="22">
        <f t="shared" si="48"/>
        <v>2022</v>
      </c>
      <c r="B1505" s="22">
        <f t="shared" si="49"/>
        <v>3</v>
      </c>
      <c r="C1505" s="22" t="str">
        <f>VLOOKUP(B1505,'Base_nde vendas'!A:C,3,0)</f>
        <v>Março</v>
      </c>
      <c r="D1505" s="23">
        <v>44621</v>
      </c>
      <c r="E1505" s="22" t="s">
        <v>43</v>
      </c>
      <c r="F1505" s="48" t="s">
        <v>13</v>
      </c>
    </row>
    <row r="1506" spans="1:6" x14ac:dyDescent="0.25">
      <c r="A1506" s="22">
        <f t="shared" si="48"/>
        <v>2022</v>
      </c>
      <c r="B1506" s="22">
        <f t="shared" si="49"/>
        <v>4</v>
      </c>
      <c r="C1506" s="22" t="str">
        <f>VLOOKUP(B1506,'Base_nde vendas'!A:C,3,0)</f>
        <v>Abril</v>
      </c>
      <c r="D1506" s="23">
        <v>44652</v>
      </c>
      <c r="E1506" s="22" t="s">
        <v>43</v>
      </c>
      <c r="F1506" s="48" t="s">
        <v>13</v>
      </c>
    </row>
    <row r="1507" spans="1:6" x14ac:dyDescent="0.25">
      <c r="A1507" s="22">
        <f t="shared" si="48"/>
        <v>2022</v>
      </c>
      <c r="B1507" s="22">
        <f t="shared" si="49"/>
        <v>5</v>
      </c>
      <c r="C1507" s="22" t="str">
        <f>VLOOKUP(B1507,'Base_nde vendas'!A:C,3,0)</f>
        <v>Maio</v>
      </c>
      <c r="D1507" s="23">
        <v>44682</v>
      </c>
      <c r="E1507" s="22" t="s">
        <v>43</v>
      </c>
      <c r="F1507" s="48" t="s">
        <v>13</v>
      </c>
    </row>
    <row r="1508" spans="1:6" x14ac:dyDescent="0.25">
      <c r="A1508" s="22">
        <f t="shared" si="48"/>
        <v>2022</v>
      </c>
      <c r="B1508" s="22">
        <f t="shared" si="49"/>
        <v>6</v>
      </c>
      <c r="C1508" s="22" t="str">
        <f>VLOOKUP(B1508,'Base_nde vendas'!A:C,3,0)</f>
        <v>Junho</v>
      </c>
      <c r="D1508" s="23">
        <v>44713</v>
      </c>
      <c r="E1508" s="22" t="s">
        <v>43</v>
      </c>
      <c r="F1508" s="48" t="s">
        <v>13</v>
      </c>
    </row>
    <row r="1509" spans="1:6" x14ac:dyDescent="0.25">
      <c r="A1509" s="22">
        <f t="shared" si="48"/>
        <v>2022</v>
      </c>
      <c r="B1509" s="22">
        <f t="shared" si="49"/>
        <v>7</v>
      </c>
      <c r="C1509" s="22" t="str">
        <f>VLOOKUP(B1509,'Base_nde vendas'!A:C,3,0)</f>
        <v>Julho</v>
      </c>
      <c r="D1509" s="23">
        <v>44743</v>
      </c>
      <c r="E1509" s="22" t="s">
        <v>43</v>
      </c>
      <c r="F1509" s="48" t="s">
        <v>13</v>
      </c>
    </row>
    <row r="1510" spans="1:6" x14ac:dyDescent="0.25">
      <c r="A1510" s="22">
        <f t="shared" si="48"/>
        <v>2022</v>
      </c>
      <c r="B1510" s="22">
        <f t="shared" si="49"/>
        <v>8</v>
      </c>
      <c r="C1510" s="22" t="str">
        <f>VLOOKUP(B1510,'Base_nde vendas'!A:C,3,0)</f>
        <v>Agosto</v>
      </c>
      <c r="D1510" s="23">
        <v>44774</v>
      </c>
      <c r="E1510" s="22" t="s">
        <v>43</v>
      </c>
      <c r="F1510" s="48" t="s">
        <v>13</v>
      </c>
    </row>
    <row r="1511" spans="1:6" x14ac:dyDescent="0.25">
      <c r="A1511" s="22">
        <f t="shared" si="48"/>
        <v>2022</v>
      </c>
      <c r="B1511" s="22">
        <f t="shared" si="49"/>
        <v>9</v>
      </c>
      <c r="C1511" s="22" t="str">
        <f>VLOOKUP(B1511,'Base_nde vendas'!A:C,3,0)</f>
        <v>Setembro</v>
      </c>
      <c r="D1511" s="23">
        <v>44805</v>
      </c>
      <c r="E1511" s="22" t="s">
        <v>43</v>
      </c>
      <c r="F1511" s="48" t="s">
        <v>13</v>
      </c>
    </row>
    <row r="1512" spans="1:6" x14ac:dyDescent="0.25">
      <c r="A1512" s="22">
        <f t="shared" si="48"/>
        <v>2022</v>
      </c>
      <c r="B1512" s="22">
        <f t="shared" si="49"/>
        <v>10</v>
      </c>
      <c r="C1512" s="22" t="str">
        <f>VLOOKUP(B1512,'Base_nde vendas'!A:C,3,0)</f>
        <v>Outubro</v>
      </c>
      <c r="D1512" s="23">
        <v>44835</v>
      </c>
      <c r="E1512" s="22" t="s">
        <v>43</v>
      </c>
      <c r="F1512" s="48" t="s">
        <v>13</v>
      </c>
    </row>
    <row r="1513" spans="1:6" x14ac:dyDescent="0.25">
      <c r="A1513" s="22">
        <f t="shared" si="48"/>
        <v>2022</v>
      </c>
      <c r="B1513" s="22">
        <f t="shared" si="49"/>
        <v>11</v>
      </c>
      <c r="C1513" s="22" t="str">
        <f>VLOOKUP(B1513,'Base_nde vendas'!A:C,3,0)</f>
        <v>Novembro</v>
      </c>
      <c r="D1513" s="23">
        <v>44866</v>
      </c>
      <c r="E1513" s="22" t="s">
        <v>43</v>
      </c>
      <c r="F1513" s="48" t="s">
        <v>13</v>
      </c>
    </row>
    <row r="1514" spans="1:6" x14ac:dyDescent="0.25">
      <c r="A1514" s="22">
        <f t="shared" si="48"/>
        <v>2022</v>
      </c>
      <c r="B1514" s="22">
        <f t="shared" si="49"/>
        <v>12</v>
      </c>
      <c r="C1514" s="22" t="str">
        <f>VLOOKUP(B1514,'Base_nde vendas'!A:C,3,0)</f>
        <v>Dezembro</v>
      </c>
      <c r="D1514" s="23">
        <v>44896</v>
      </c>
      <c r="E1514" s="22" t="s">
        <v>43</v>
      </c>
      <c r="F1514" s="48" t="s">
        <v>13</v>
      </c>
    </row>
    <row r="1515" spans="1:6" x14ac:dyDescent="0.25">
      <c r="A1515" s="22">
        <f t="shared" si="48"/>
        <v>2023</v>
      </c>
      <c r="B1515" s="22">
        <f t="shared" si="49"/>
        <v>1</v>
      </c>
      <c r="C1515" s="22" t="str">
        <f>VLOOKUP(B1515,'Base_nde vendas'!A:C,3,0)</f>
        <v>Janeiro</v>
      </c>
      <c r="D1515" s="23">
        <v>44927</v>
      </c>
      <c r="E1515" s="22" t="s">
        <v>43</v>
      </c>
      <c r="F1515" s="48" t="s">
        <v>13</v>
      </c>
    </row>
    <row r="1516" spans="1:6" x14ac:dyDescent="0.25">
      <c r="A1516" s="22">
        <f t="shared" si="48"/>
        <v>2023</v>
      </c>
      <c r="B1516" s="22">
        <f t="shared" si="49"/>
        <v>2</v>
      </c>
      <c r="C1516" s="22" t="str">
        <f>VLOOKUP(B1516,'Base_nde vendas'!A:C,3,0)</f>
        <v>Fevereiro</v>
      </c>
      <c r="D1516" s="23">
        <v>44958</v>
      </c>
      <c r="E1516" s="22" t="s">
        <v>43</v>
      </c>
      <c r="F1516" s="48" t="s">
        <v>13</v>
      </c>
    </row>
    <row r="1517" spans="1:6" x14ac:dyDescent="0.25">
      <c r="A1517" s="22">
        <f t="shared" si="48"/>
        <v>2023</v>
      </c>
      <c r="B1517" s="22">
        <f t="shared" si="49"/>
        <v>3</v>
      </c>
      <c r="C1517" s="22" t="str">
        <f>VLOOKUP(B1517,'Base_nde vendas'!A:C,3,0)</f>
        <v>Março</v>
      </c>
      <c r="D1517" s="23">
        <v>44986</v>
      </c>
      <c r="E1517" s="22" t="s">
        <v>43</v>
      </c>
      <c r="F1517" s="48" t="s">
        <v>13</v>
      </c>
    </row>
    <row r="1518" spans="1:6" x14ac:dyDescent="0.25">
      <c r="A1518" s="22">
        <f t="shared" si="48"/>
        <v>2023</v>
      </c>
      <c r="B1518" s="22">
        <f t="shared" si="49"/>
        <v>4</v>
      </c>
      <c r="C1518" s="22" t="str">
        <f>VLOOKUP(B1518,'Base_nde vendas'!A:C,3,0)</f>
        <v>Abril</v>
      </c>
      <c r="D1518" s="23">
        <v>45017</v>
      </c>
      <c r="E1518" s="22" t="s">
        <v>43</v>
      </c>
      <c r="F1518" s="48" t="s">
        <v>13</v>
      </c>
    </row>
    <row r="1519" spans="1:6" x14ac:dyDescent="0.25">
      <c r="A1519" s="22">
        <f t="shared" si="48"/>
        <v>2023</v>
      </c>
      <c r="B1519" s="22">
        <f t="shared" si="49"/>
        <v>5</v>
      </c>
      <c r="C1519" s="22" t="str">
        <f>VLOOKUP(B1519,'Base_nde vendas'!A:C,3,0)</f>
        <v>Maio</v>
      </c>
      <c r="D1519" s="23">
        <v>45047</v>
      </c>
      <c r="E1519" s="22" t="s">
        <v>43</v>
      </c>
      <c r="F1519" s="48" t="s">
        <v>13</v>
      </c>
    </row>
    <row r="1520" spans="1:6" x14ac:dyDescent="0.25">
      <c r="A1520" s="22">
        <f t="shared" si="48"/>
        <v>2023</v>
      </c>
      <c r="B1520" s="22">
        <f t="shared" si="49"/>
        <v>6</v>
      </c>
      <c r="C1520" s="22" t="str">
        <f>VLOOKUP(B1520,'Base_nde vendas'!A:C,3,0)</f>
        <v>Junho</v>
      </c>
      <c r="D1520" s="23">
        <v>45078</v>
      </c>
      <c r="E1520" s="22" t="s">
        <v>43</v>
      </c>
      <c r="F1520" s="48" t="s">
        <v>13</v>
      </c>
    </row>
    <row r="1521" spans="1:6" x14ac:dyDescent="0.25">
      <c r="A1521" s="22">
        <f t="shared" si="48"/>
        <v>2023</v>
      </c>
      <c r="B1521" s="22">
        <f t="shared" si="49"/>
        <v>7</v>
      </c>
      <c r="C1521" s="22" t="str">
        <f>VLOOKUP(B1521,'Base_nde vendas'!A:C,3,0)</f>
        <v>Julho</v>
      </c>
      <c r="D1521" s="23">
        <v>45108</v>
      </c>
      <c r="E1521" s="22" t="s">
        <v>43</v>
      </c>
      <c r="F1521" s="48" t="s">
        <v>13</v>
      </c>
    </row>
    <row r="1522" spans="1:6" x14ac:dyDescent="0.25">
      <c r="A1522" s="22">
        <f t="shared" si="48"/>
        <v>2023</v>
      </c>
      <c r="B1522" s="22">
        <f t="shared" si="49"/>
        <v>8</v>
      </c>
      <c r="C1522" s="22" t="str">
        <f>VLOOKUP(B1522,'Base_nde vendas'!A:C,3,0)</f>
        <v>Agosto</v>
      </c>
      <c r="D1522" s="23">
        <v>45139</v>
      </c>
      <c r="E1522" s="22" t="s">
        <v>43</v>
      </c>
      <c r="F1522" s="48" t="s">
        <v>13</v>
      </c>
    </row>
    <row r="1523" spans="1:6" x14ac:dyDescent="0.25">
      <c r="A1523" s="22">
        <f t="shared" si="48"/>
        <v>2023</v>
      </c>
      <c r="B1523" s="22">
        <f t="shared" si="49"/>
        <v>9</v>
      </c>
      <c r="C1523" s="22" t="str">
        <f>VLOOKUP(B1523,'Base_nde vendas'!A:C,3,0)</f>
        <v>Setembro</v>
      </c>
      <c r="D1523" s="23">
        <v>45170</v>
      </c>
      <c r="E1523" s="22" t="s">
        <v>43</v>
      </c>
      <c r="F1523" s="48" t="s">
        <v>13</v>
      </c>
    </row>
    <row r="1524" spans="1:6" x14ac:dyDescent="0.25">
      <c r="A1524" s="22">
        <f t="shared" si="48"/>
        <v>2023</v>
      </c>
      <c r="B1524" s="22">
        <f t="shared" si="49"/>
        <v>10</v>
      </c>
      <c r="C1524" s="22" t="str">
        <f>VLOOKUP(B1524,'Base_nde vendas'!A:C,3,0)</f>
        <v>Outubro</v>
      </c>
      <c r="D1524" s="23">
        <v>45200</v>
      </c>
      <c r="E1524" s="22" t="s">
        <v>43</v>
      </c>
      <c r="F1524" s="48" t="s">
        <v>13</v>
      </c>
    </row>
    <row r="1525" spans="1:6" x14ac:dyDescent="0.25">
      <c r="A1525" s="22">
        <f t="shared" si="48"/>
        <v>2023</v>
      </c>
      <c r="B1525" s="22">
        <f t="shared" si="49"/>
        <v>11</v>
      </c>
      <c r="C1525" s="22" t="str">
        <f>VLOOKUP(B1525,'Base_nde vendas'!A:C,3,0)</f>
        <v>Novembro</v>
      </c>
      <c r="D1525" s="23">
        <v>45231</v>
      </c>
      <c r="E1525" s="22" t="s">
        <v>43</v>
      </c>
      <c r="F1525" s="48" t="s">
        <v>13</v>
      </c>
    </row>
    <row r="1526" spans="1:6" x14ac:dyDescent="0.25">
      <c r="A1526" s="22">
        <f t="shared" si="48"/>
        <v>2023</v>
      </c>
      <c r="B1526" s="22">
        <f t="shared" si="49"/>
        <v>12</v>
      </c>
      <c r="C1526" s="22" t="str">
        <f>VLOOKUP(B1526,'Base_nde vendas'!A:C,3,0)</f>
        <v>Dezembro</v>
      </c>
      <c r="D1526" s="23">
        <v>45261</v>
      </c>
      <c r="E1526" s="22" t="s">
        <v>43</v>
      </c>
      <c r="F1526" s="48" t="s">
        <v>13</v>
      </c>
    </row>
    <row r="1527" spans="1:6" x14ac:dyDescent="0.25">
      <c r="A1527" s="22">
        <f t="shared" si="48"/>
        <v>2024</v>
      </c>
      <c r="B1527" s="22">
        <f t="shared" si="49"/>
        <v>1</v>
      </c>
      <c r="C1527" s="22" t="str">
        <f>VLOOKUP(B1527,'Base_nde vendas'!A:C,3,0)</f>
        <v>Janeiro</v>
      </c>
      <c r="D1527" s="23">
        <v>45292</v>
      </c>
      <c r="E1527" s="22" t="s">
        <v>43</v>
      </c>
      <c r="F1527" s="48" t="s">
        <v>13</v>
      </c>
    </row>
    <row r="1528" spans="1:6" x14ac:dyDescent="0.25">
      <c r="A1528" s="22">
        <f t="shared" si="48"/>
        <v>2024</v>
      </c>
      <c r="B1528" s="22">
        <f t="shared" si="49"/>
        <v>2</v>
      </c>
      <c r="C1528" s="22" t="str">
        <f>VLOOKUP(B1528,'Base_nde vendas'!A:C,3,0)</f>
        <v>Fevereiro</v>
      </c>
      <c r="D1528" s="23">
        <v>45323</v>
      </c>
      <c r="E1528" s="22" t="s">
        <v>43</v>
      </c>
      <c r="F1528" s="48" t="s">
        <v>13</v>
      </c>
    </row>
    <row r="1529" spans="1:6" x14ac:dyDescent="0.25">
      <c r="A1529" s="22">
        <f t="shared" si="48"/>
        <v>2024</v>
      </c>
      <c r="B1529" s="22">
        <f t="shared" si="49"/>
        <v>3</v>
      </c>
      <c r="C1529" s="22" t="str">
        <f>VLOOKUP(B1529,'Base_nde vendas'!A:C,3,0)</f>
        <v>Março</v>
      </c>
      <c r="D1529" s="23">
        <v>45352</v>
      </c>
      <c r="E1529" s="22" t="s">
        <v>43</v>
      </c>
      <c r="F1529" s="48" t="s">
        <v>13</v>
      </c>
    </row>
    <row r="1530" spans="1:6" x14ac:dyDescent="0.25">
      <c r="A1530" s="22">
        <f t="shared" si="48"/>
        <v>2024</v>
      </c>
      <c r="B1530" s="22">
        <f t="shared" si="49"/>
        <v>4</v>
      </c>
      <c r="C1530" s="22" t="str">
        <f>VLOOKUP(B1530,'Base_nde vendas'!A:C,3,0)</f>
        <v>Abril</v>
      </c>
      <c r="D1530" s="23">
        <v>45383</v>
      </c>
      <c r="E1530" s="22" t="s">
        <v>43</v>
      </c>
      <c r="F1530" s="48" t="s">
        <v>13</v>
      </c>
    </row>
    <row r="1531" spans="1:6" x14ac:dyDescent="0.25">
      <c r="A1531" s="22">
        <f t="shared" si="48"/>
        <v>2024</v>
      </c>
      <c r="B1531" s="22">
        <f t="shared" si="49"/>
        <v>5</v>
      </c>
      <c r="C1531" s="22" t="str">
        <f>VLOOKUP(B1531,'Base_nde vendas'!A:C,3,0)</f>
        <v>Maio</v>
      </c>
      <c r="D1531" s="23">
        <v>45413</v>
      </c>
      <c r="E1531" s="22" t="s">
        <v>43</v>
      </c>
      <c r="F1531" s="48" t="s">
        <v>13</v>
      </c>
    </row>
    <row r="1532" spans="1:6" x14ac:dyDescent="0.25">
      <c r="A1532" s="22">
        <f t="shared" si="48"/>
        <v>2024</v>
      </c>
      <c r="B1532" s="22">
        <f t="shared" si="49"/>
        <v>6</v>
      </c>
      <c r="C1532" s="22" t="str">
        <f>VLOOKUP(B1532,'Base_nde vendas'!A:C,3,0)</f>
        <v>Junho</v>
      </c>
      <c r="D1532" s="23">
        <v>45444</v>
      </c>
      <c r="E1532" s="22" t="s">
        <v>43</v>
      </c>
      <c r="F1532" s="48" t="s">
        <v>13</v>
      </c>
    </row>
    <row r="1533" spans="1:6" x14ac:dyDescent="0.25">
      <c r="A1533" s="22">
        <f t="shared" si="48"/>
        <v>2024</v>
      </c>
      <c r="B1533" s="22">
        <f t="shared" si="49"/>
        <v>7</v>
      </c>
      <c r="C1533" s="22" t="str">
        <f>VLOOKUP(B1533,'Base_nde vendas'!A:C,3,0)</f>
        <v>Julho</v>
      </c>
      <c r="D1533" s="23">
        <v>45474</v>
      </c>
      <c r="E1533" s="22" t="s">
        <v>43</v>
      </c>
      <c r="F1533" s="48" t="s">
        <v>13</v>
      </c>
    </row>
    <row r="1534" spans="1:6" x14ac:dyDescent="0.25">
      <c r="A1534" s="22">
        <f t="shared" si="48"/>
        <v>2024</v>
      </c>
      <c r="B1534" s="22">
        <f t="shared" si="49"/>
        <v>8</v>
      </c>
      <c r="C1534" s="22" t="str">
        <f>VLOOKUP(B1534,'Base_nde vendas'!A:C,3,0)</f>
        <v>Agosto</v>
      </c>
      <c r="D1534" s="23">
        <v>45505</v>
      </c>
      <c r="E1534" s="22" t="s">
        <v>43</v>
      </c>
      <c r="F1534" s="48" t="s">
        <v>13</v>
      </c>
    </row>
    <row r="1535" spans="1:6" x14ac:dyDescent="0.25">
      <c r="A1535" s="22">
        <f t="shared" si="48"/>
        <v>2024</v>
      </c>
      <c r="B1535" s="22">
        <f t="shared" si="49"/>
        <v>9</v>
      </c>
      <c r="C1535" s="22" t="str">
        <f>VLOOKUP(B1535,'Base_nde vendas'!A:C,3,0)</f>
        <v>Setembro</v>
      </c>
      <c r="D1535" s="23">
        <v>45536</v>
      </c>
      <c r="E1535" s="22" t="s">
        <v>43</v>
      </c>
      <c r="F1535" s="48" t="s">
        <v>13</v>
      </c>
    </row>
    <row r="1536" spans="1:6" x14ac:dyDescent="0.25">
      <c r="A1536" s="22">
        <f t="shared" si="48"/>
        <v>2024</v>
      </c>
      <c r="B1536" s="22">
        <f t="shared" si="49"/>
        <v>10</v>
      </c>
      <c r="C1536" s="22" t="str">
        <f>VLOOKUP(B1536,'Base_nde vendas'!A:C,3,0)</f>
        <v>Outubro</v>
      </c>
      <c r="D1536" s="23">
        <v>45566</v>
      </c>
      <c r="E1536" s="22" t="s">
        <v>43</v>
      </c>
      <c r="F1536" s="48" t="s">
        <v>13</v>
      </c>
    </row>
    <row r="1537" spans="1:6" x14ac:dyDescent="0.25">
      <c r="A1537" s="22">
        <f t="shared" si="48"/>
        <v>2024</v>
      </c>
      <c r="B1537" s="22">
        <f t="shared" si="49"/>
        <v>11</v>
      </c>
      <c r="C1537" s="22" t="str">
        <f>VLOOKUP(B1537,'Base_nde vendas'!A:C,3,0)</f>
        <v>Novembro</v>
      </c>
      <c r="D1537" s="23">
        <v>45597</v>
      </c>
      <c r="E1537" s="22" t="s">
        <v>43</v>
      </c>
      <c r="F1537" s="48" t="s">
        <v>13</v>
      </c>
    </row>
    <row r="1538" spans="1:6" x14ac:dyDescent="0.25">
      <c r="A1538" s="22">
        <f t="shared" si="48"/>
        <v>2024</v>
      </c>
      <c r="B1538" s="22">
        <f t="shared" si="49"/>
        <v>12</v>
      </c>
      <c r="C1538" s="22" t="str">
        <f>VLOOKUP(B1538,'Base_nde vendas'!A:C,3,0)</f>
        <v>Dezembro</v>
      </c>
      <c r="D1538" s="23">
        <v>45627</v>
      </c>
      <c r="E1538" s="22" t="s">
        <v>43</v>
      </c>
      <c r="F1538" s="48" t="s">
        <v>13</v>
      </c>
    </row>
    <row r="1539" spans="1:6" x14ac:dyDescent="0.25">
      <c r="A1539" s="22">
        <f t="shared" si="48"/>
        <v>2025</v>
      </c>
      <c r="B1539" s="22">
        <f t="shared" si="49"/>
        <v>1</v>
      </c>
      <c r="C1539" s="22" t="str">
        <f>VLOOKUP(B1539,'Base_nde vendas'!A:C,3,0)</f>
        <v>Janeiro</v>
      </c>
      <c r="D1539" s="23">
        <v>45658</v>
      </c>
      <c r="E1539" s="22" t="s">
        <v>43</v>
      </c>
      <c r="F1539" s="48" t="s">
        <v>13</v>
      </c>
    </row>
    <row r="1540" spans="1:6" x14ac:dyDescent="0.25">
      <c r="A1540" s="22">
        <f t="shared" si="48"/>
        <v>2025</v>
      </c>
      <c r="B1540" s="22">
        <f t="shared" si="49"/>
        <v>2</v>
      </c>
      <c r="C1540" s="22" t="str">
        <f>VLOOKUP(B1540,'Base_nde vendas'!A:C,3,0)</f>
        <v>Fevereiro</v>
      </c>
      <c r="D1540" s="23">
        <v>45689</v>
      </c>
      <c r="E1540" s="22" t="s">
        <v>43</v>
      </c>
      <c r="F1540" s="48" t="s">
        <v>13</v>
      </c>
    </row>
    <row r="1541" spans="1:6" x14ac:dyDescent="0.25">
      <c r="A1541" s="22">
        <f t="shared" si="48"/>
        <v>2025</v>
      </c>
      <c r="B1541" s="22">
        <f t="shared" si="49"/>
        <v>3</v>
      </c>
      <c r="C1541" s="22" t="str">
        <f>VLOOKUP(B1541,'Base_nde vendas'!A:C,3,0)</f>
        <v>Março</v>
      </c>
      <c r="D1541" s="23">
        <v>45717</v>
      </c>
      <c r="E1541" s="22" t="s">
        <v>43</v>
      </c>
      <c r="F1541" s="48" t="s">
        <v>13</v>
      </c>
    </row>
    <row r="1542" spans="1:6" x14ac:dyDescent="0.25">
      <c r="A1542" s="22">
        <f t="shared" si="48"/>
        <v>2025</v>
      </c>
      <c r="B1542" s="22">
        <f t="shared" si="49"/>
        <v>4</v>
      </c>
      <c r="C1542" s="22" t="str">
        <f>VLOOKUP(B1542,'Base_nde vendas'!A:C,3,0)</f>
        <v>Abril</v>
      </c>
      <c r="D1542" s="23">
        <v>45748</v>
      </c>
      <c r="E1542" s="22" t="s">
        <v>43</v>
      </c>
      <c r="F1542" s="48">
        <v>0</v>
      </c>
    </row>
    <row r="1543" spans="1:6" x14ac:dyDescent="0.25">
      <c r="A1543" s="22">
        <f t="shared" si="48"/>
        <v>2025</v>
      </c>
      <c r="B1543" s="22">
        <f t="shared" si="49"/>
        <v>5</v>
      </c>
      <c r="C1543" s="22" t="str">
        <f>VLOOKUP(B1543,'Base_nde vendas'!A:C,3,0)</f>
        <v>Maio</v>
      </c>
      <c r="D1543" s="23">
        <v>45778</v>
      </c>
      <c r="E1543" s="22" t="s">
        <v>43</v>
      </c>
      <c r="F1543" s="48">
        <v>0</v>
      </c>
    </row>
    <row r="1544" spans="1:6" x14ac:dyDescent="0.25">
      <c r="A1544" s="22">
        <f t="shared" si="48"/>
        <v>2025</v>
      </c>
      <c r="B1544" s="22">
        <f t="shared" si="49"/>
        <v>6</v>
      </c>
      <c r="C1544" s="22" t="str">
        <f>VLOOKUP(B1544,'Base_nde vendas'!A:C,3,0)</f>
        <v>Junho</v>
      </c>
      <c r="D1544" s="23">
        <v>45809</v>
      </c>
      <c r="E1544" s="22" t="s">
        <v>43</v>
      </c>
      <c r="F1544" s="48">
        <v>0</v>
      </c>
    </row>
    <row r="1545" spans="1:6" x14ac:dyDescent="0.25">
      <c r="A1545" s="22">
        <f t="shared" si="48"/>
        <v>2025</v>
      </c>
      <c r="B1545" s="22">
        <f t="shared" si="49"/>
        <v>7</v>
      </c>
      <c r="C1545" s="22" t="str">
        <f>VLOOKUP(B1545,'Base_nde vendas'!A:C,3,0)</f>
        <v>Julho</v>
      </c>
      <c r="D1545" s="23">
        <v>45839</v>
      </c>
      <c r="E1545" s="22" t="s">
        <v>43</v>
      </c>
      <c r="F1545" s="48">
        <v>0</v>
      </c>
    </row>
    <row r="1546" spans="1:6" x14ac:dyDescent="0.25">
      <c r="A1546" s="22">
        <f t="shared" si="48"/>
        <v>2025</v>
      </c>
      <c r="B1546" s="22">
        <f t="shared" si="49"/>
        <v>8</v>
      </c>
      <c r="C1546" s="22" t="str">
        <f>VLOOKUP(B1546,'Base_nde vendas'!A:C,3,0)</f>
        <v>Agosto</v>
      </c>
      <c r="D1546" s="23">
        <v>45870</v>
      </c>
      <c r="E1546" s="22" t="s">
        <v>43</v>
      </c>
      <c r="F1546" s="48">
        <v>0</v>
      </c>
    </row>
    <row r="1547" spans="1:6" x14ac:dyDescent="0.25">
      <c r="A1547" s="22">
        <f t="shared" si="48"/>
        <v>2025</v>
      </c>
      <c r="B1547" s="22">
        <f t="shared" si="49"/>
        <v>9</v>
      </c>
      <c r="C1547" s="22" t="str">
        <f>VLOOKUP(B1547,'Base_nde vendas'!A:C,3,0)</f>
        <v>Setembro</v>
      </c>
      <c r="D1547" s="23">
        <v>45901</v>
      </c>
      <c r="E1547" s="22" t="s">
        <v>43</v>
      </c>
      <c r="F1547" s="48">
        <v>0</v>
      </c>
    </row>
    <row r="1548" spans="1:6" x14ac:dyDescent="0.25">
      <c r="A1548" s="22">
        <f>YEAR(D1548)</f>
        <v>2025</v>
      </c>
      <c r="B1548" s="22">
        <f>MONTH(D1548)</f>
        <v>10</v>
      </c>
      <c r="C1548" s="22" t="str">
        <f>VLOOKUP(B1548,'Base_nde vendas'!A:C,3,0)</f>
        <v>Outubro</v>
      </c>
      <c r="D1548" s="23">
        <v>45931</v>
      </c>
      <c r="E1548" s="22" t="s">
        <v>43</v>
      </c>
      <c r="F1548" s="48">
        <v>0</v>
      </c>
    </row>
    <row r="1549" spans="1:6" x14ac:dyDescent="0.25">
      <c r="A1549" s="22">
        <f>YEAR(D1549)</f>
        <v>2025</v>
      </c>
      <c r="B1549" s="22">
        <f>MONTH(D1549)</f>
        <v>11</v>
      </c>
      <c r="C1549" s="22" t="str">
        <f>VLOOKUP(B1549,'Base_nde vendas'!A:C,3,0)</f>
        <v>Novembro</v>
      </c>
      <c r="D1549" s="23">
        <v>45962</v>
      </c>
      <c r="E1549" s="22" t="s">
        <v>43</v>
      </c>
      <c r="F1549" s="48">
        <v>0</v>
      </c>
    </row>
    <row r="1550" spans="1:6" x14ac:dyDescent="0.25">
      <c r="A1550" s="22">
        <f>YEAR(D1550)</f>
        <v>2025</v>
      </c>
      <c r="B1550" s="22">
        <f>MONTH(D1550)</f>
        <v>12</v>
      </c>
      <c r="C1550" s="22" t="str">
        <f>VLOOKUP(B1550,'Base_nde vendas'!A:C,3,0)</f>
        <v>Dezembro</v>
      </c>
      <c r="D1550" s="23">
        <v>45992</v>
      </c>
      <c r="E1550" s="22" t="s">
        <v>43</v>
      </c>
      <c r="F1550" s="48">
        <v>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BA29-A89C-4A42-B6CD-8669CE0A2101}">
  <dimension ref="A1:G1478"/>
  <sheetViews>
    <sheetView showGridLines="0" workbookViewId="0">
      <pane ySplit="2" topLeftCell="A51" activePane="bottomLeft" state="frozen"/>
      <selection pane="bottomLeft"/>
    </sheetView>
  </sheetViews>
  <sheetFormatPr defaultColWidth="0" defaultRowHeight="15.75" x14ac:dyDescent="0.25"/>
  <cols>
    <col min="1" max="4" width="8.88671875" style="22" customWidth="1"/>
    <col min="5" max="5" width="29.5546875" bestFit="1" customWidth="1"/>
    <col min="6" max="6" width="16.21875" style="55" customWidth="1"/>
    <col min="7" max="16384" width="8.88671875" style="22" hidden="1"/>
  </cols>
  <sheetData>
    <row r="1" spans="1:7" ht="75" customHeight="1" x14ac:dyDescent="0.25">
      <c r="A1" s="41"/>
      <c r="B1" s="41"/>
      <c r="C1" s="41"/>
      <c r="D1" s="43"/>
      <c r="E1" s="44"/>
      <c r="F1" s="52"/>
      <c r="G1"/>
    </row>
    <row r="2" spans="1:7" ht="15" x14ac:dyDescent="0.25">
      <c r="A2" s="46" t="s">
        <v>37</v>
      </c>
      <c r="B2" s="46" t="s">
        <v>36</v>
      </c>
      <c r="C2" s="46" t="s">
        <v>41</v>
      </c>
      <c r="D2" s="42" t="s">
        <v>39</v>
      </c>
      <c r="E2" s="42" t="s">
        <v>35</v>
      </c>
      <c r="F2" s="53" t="s">
        <v>12</v>
      </c>
    </row>
    <row r="3" spans="1:7" ht="15" x14ac:dyDescent="0.25">
      <c r="A3" s="22">
        <f>YEAR(D3)</f>
        <v>1985</v>
      </c>
      <c r="B3" s="22">
        <f>MONTH(D3)</f>
        <v>1</v>
      </c>
      <c r="C3" s="22" t="str">
        <f>VLOOKUP(B3,'Base_nde vendas'!A:C,3,0)</f>
        <v>Janeiro</v>
      </c>
      <c r="D3" s="23">
        <v>31048</v>
      </c>
      <c r="E3" s="40" t="s">
        <v>10</v>
      </c>
      <c r="F3" s="54">
        <v>96258</v>
      </c>
    </row>
    <row r="4" spans="1:7" ht="15" x14ac:dyDescent="0.25">
      <c r="A4" s="22">
        <f t="shared" ref="A4:A67" si="0">YEAR(D4)</f>
        <v>1985</v>
      </c>
      <c r="B4" s="22">
        <f t="shared" ref="B4:B67" si="1">MONTH(D4)</f>
        <v>2</v>
      </c>
      <c r="C4" s="22" t="str">
        <f>VLOOKUP(B4,'Base_nde vendas'!A:C,3,0)</f>
        <v>Fevereiro</v>
      </c>
      <c r="D4" s="23">
        <v>31079</v>
      </c>
      <c r="E4" s="40" t="s">
        <v>10</v>
      </c>
      <c r="F4" s="54">
        <v>126868</v>
      </c>
    </row>
    <row r="5" spans="1:7" ht="15" x14ac:dyDescent="0.25">
      <c r="A5" s="22">
        <f t="shared" si="0"/>
        <v>1985</v>
      </c>
      <c r="B5" s="22">
        <f t="shared" si="1"/>
        <v>3</v>
      </c>
      <c r="C5" s="22" t="str">
        <f>VLOOKUP(B5,'Base_nde vendas'!A:C,3,0)</f>
        <v>Março</v>
      </c>
      <c r="D5" s="23">
        <v>31107</v>
      </c>
      <c r="E5" s="40" t="s">
        <v>10</v>
      </c>
      <c r="F5" s="54">
        <v>123858</v>
      </c>
    </row>
    <row r="6" spans="1:7" ht="15" x14ac:dyDescent="0.25">
      <c r="A6" s="22">
        <f t="shared" si="0"/>
        <v>1985</v>
      </c>
      <c r="B6" s="22">
        <f t="shared" si="1"/>
        <v>4</v>
      </c>
      <c r="C6" s="22" t="str">
        <f>VLOOKUP(B6,'Base_nde vendas'!A:C,3,0)</f>
        <v>Abril</v>
      </c>
      <c r="D6" s="23">
        <v>31138</v>
      </c>
      <c r="E6" s="40" t="s">
        <v>10</v>
      </c>
      <c r="F6" s="54">
        <v>94702</v>
      </c>
    </row>
    <row r="7" spans="1:7" ht="15" x14ac:dyDescent="0.25">
      <c r="A7" s="22">
        <f t="shared" si="0"/>
        <v>1985</v>
      </c>
      <c r="B7" s="22">
        <f t="shared" si="1"/>
        <v>5</v>
      </c>
      <c r="C7" s="22" t="str">
        <f>VLOOKUP(B7,'Base_nde vendas'!A:C,3,0)</f>
        <v>Maio</v>
      </c>
      <c r="D7" s="23">
        <v>31168</v>
      </c>
      <c r="E7" s="40" t="s">
        <v>10</v>
      </c>
      <c r="F7" s="54">
        <v>114890</v>
      </c>
    </row>
    <row r="8" spans="1:7" ht="15" x14ac:dyDescent="0.25">
      <c r="A8" s="22">
        <f t="shared" si="0"/>
        <v>1985</v>
      </c>
      <c r="B8" s="22">
        <f t="shared" si="1"/>
        <v>6</v>
      </c>
      <c r="C8" s="22" t="str">
        <f>VLOOKUP(B8,'Base_nde vendas'!A:C,3,0)</f>
        <v>Junho</v>
      </c>
      <c r="D8" s="23">
        <v>31199</v>
      </c>
      <c r="E8" s="40" t="s">
        <v>10</v>
      </c>
      <c r="F8" s="54">
        <v>118928</v>
      </c>
    </row>
    <row r="9" spans="1:7" ht="15" x14ac:dyDescent="0.25">
      <c r="A9" s="22">
        <f t="shared" si="0"/>
        <v>1985</v>
      </c>
      <c r="B9" s="22">
        <f t="shared" si="1"/>
        <v>7</v>
      </c>
      <c r="C9" s="22" t="str">
        <f>VLOOKUP(B9,'Base_nde vendas'!A:C,3,0)</f>
        <v>Julho</v>
      </c>
      <c r="D9" s="23">
        <v>31229</v>
      </c>
      <c r="E9" s="40" t="s">
        <v>10</v>
      </c>
      <c r="F9" s="54">
        <v>147749</v>
      </c>
    </row>
    <row r="10" spans="1:7" ht="15" x14ac:dyDescent="0.25">
      <c r="A10" s="22">
        <f t="shared" si="0"/>
        <v>1985</v>
      </c>
      <c r="B10" s="22">
        <f t="shared" si="1"/>
        <v>8</v>
      </c>
      <c r="C10" s="22" t="str">
        <f>VLOOKUP(B10,'Base_nde vendas'!A:C,3,0)</f>
        <v>Agosto</v>
      </c>
      <c r="D10" s="23">
        <v>31260</v>
      </c>
      <c r="E10" s="40" t="s">
        <v>10</v>
      </c>
      <c r="F10" s="54">
        <v>142481</v>
      </c>
    </row>
    <row r="11" spans="1:7" ht="15" x14ac:dyDescent="0.25">
      <c r="A11" s="22">
        <f t="shared" si="0"/>
        <v>1985</v>
      </c>
      <c r="B11" s="22">
        <f t="shared" si="1"/>
        <v>9</v>
      </c>
      <c r="C11" s="22" t="str">
        <f>VLOOKUP(B11,'Base_nde vendas'!A:C,3,0)</f>
        <v>Setembro</v>
      </c>
      <c r="D11" s="23">
        <v>31291</v>
      </c>
      <c r="E11" s="40" t="s">
        <v>10</v>
      </c>
      <c r="F11" s="54">
        <v>171796</v>
      </c>
    </row>
    <row r="12" spans="1:7" ht="15" x14ac:dyDescent="0.25">
      <c r="A12" s="22">
        <f t="shared" si="0"/>
        <v>1985</v>
      </c>
      <c r="B12" s="22">
        <f t="shared" si="1"/>
        <v>10</v>
      </c>
      <c r="C12" s="22" t="str">
        <f>VLOOKUP(B12,'Base_nde vendas'!A:C,3,0)</f>
        <v>Outubro</v>
      </c>
      <c r="D12" s="23">
        <v>31321</v>
      </c>
      <c r="E12" s="40" t="s">
        <v>10</v>
      </c>
      <c r="F12" s="54">
        <v>149979</v>
      </c>
    </row>
    <row r="13" spans="1:7" ht="15" x14ac:dyDescent="0.25">
      <c r="A13" s="22">
        <f t="shared" si="0"/>
        <v>1985</v>
      </c>
      <c r="B13" s="22">
        <f t="shared" si="1"/>
        <v>11</v>
      </c>
      <c r="C13" s="22" t="str">
        <f>VLOOKUP(B13,'Base_nde vendas'!A:C,3,0)</f>
        <v>Novembro</v>
      </c>
      <c r="D13" s="23">
        <v>31352</v>
      </c>
      <c r="E13" s="40" t="s">
        <v>10</v>
      </c>
      <c r="F13" s="54">
        <v>122933</v>
      </c>
    </row>
    <row r="14" spans="1:7" ht="15" x14ac:dyDescent="0.25">
      <c r="A14" s="22">
        <f t="shared" si="0"/>
        <v>1985</v>
      </c>
      <c r="B14" s="22">
        <f t="shared" si="1"/>
        <v>12</v>
      </c>
      <c r="C14" s="22" t="str">
        <f>VLOOKUP(B14,'Base_nde vendas'!A:C,3,0)</f>
        <v>Dezembro</v>
      </c>
      <c r="D14" s="23">
        <v>31382</v>
      </c>
      <c r="E14" s="40" t="s">
        <v>10</v>
      </c>
      <c r="F14" s="54">
        <v>193297</v>
      </c>
    </row>
    <row r="15" spans="1:7" ht="15" x14ac:dyDescent="0.25">
      <c r="A15" s="22">
        <f t="shared" si="0"/>
        <v>1986</v>
      </c>
      <c r="B15" s="22">
        <f t="shared" si="1"/>
        <v>1</v>
      </c>
      <c r="C15" s="22" t="str">
        <f>VLOOKUP(B15,'Base_nde vendas'!A:C,3,0)</f>
        <v>Janeiro</v>
      </c>
      <c r="D15" s="23">
        <v>31413</v>
      </c>
      <c r="E15" s="40" t="s">
        <v>10</v>
      </c>
      <c r="F15" s="54">
        <v>73257</v>
      </c>
    </row>
    <row r="16" spans="1:7" ht="15" x14ac:dyDescent="0.25">
      <c r="A16" s="22">
        <f t="shared" si="0"/>
        <v>1986</v>
      </c>
      <c r="B16" s="22">
        <f t="shared" si="1"/>
        <v>2</v>
      </c>
      <c r="C16" s="22" t="str">
        <f>VLOOKUP(B16,'Base_nde vendas'!A:C,3,0)</f>
        <v>Fevereiro</v>
      </c>
      <c r="D16" s="23">
        <v>31444</v>
      </c>
      <c r="E16" s="40" t="s">
        <v>10</v>
      </c>
      <c r="F16" s="54">
        <v>84871</v>
      </c>
    </row>
    <row r="17" spans="1:6" ht="15" x14ac:dyDescent="0.25">
      <c r="A17" s="22">
        <f t="shared" si="0"/>
        <v>1986</v>
      </c>
      <c r="B17" s="22">
        <f t="shared" si="1"/>
        <v>3</v>
      </c>
      <c r="C17" s="22" t="str">
        <f>VLOOKUP(B17,'Base_nde vendas'!A:C,3,0)</f>
        <v>Março</v>
      </c>
      <c r="D17" s="23">
        <v>31472</v>
      </c>
      <c r="E17" s="40" t="s">
        <v>10</v>
      </c>
      <c r="F17" s="54">
        <v>141236</v>
      </c>
    </row>
    <row r="18" spans="1:6" ht="15" x14ac:dyDescent="0.25">
      <c r="A18" s="22">
        <f t="shared" si="0"/>
        <v>1986</v>
      </c>
      <c r="B18" s="22">
        <f t="shared" si="1"/>
        <v>4</v>
      </c>
      <c r="C18" s="22" t="str">
        <f>VLOOKUP(B18,'Base_nde vendas'!A:C,3,0)</f>
        <v>Abril</v>
      </c>
      <c r="D18" s="23">
        <v>31503</v>
      </c>
      <c r="E18" s="40" t="s">
        <v>10</v>
      </c>
      <c r="F18" s="54">
        <v>134788</v>
      </c>
    </row>
    <row r="19" spans="1:6" ht="15" x14ac:dyDescent="0.25">
      <c r="A19" s="22">
        <f t="shared" si="0"/>
        <v>1986</v>
      </c>
      <c r="B19" s="22">
        <f t="shared" si="1"/>
        <v>5</v>
      </c>
      <c r="C19" s="22" t="str">
        <f>VLOOKUP(B19,'Base_nde vendas'!A:C,3,0)</f>
        <v>Maio</v>
      </c>
      <c r="D19" s="23">
        <v>31533</v>
      </c>
      <c r="E19" s="40" t="s">
        <v>10</v>
      </c>
      <c r="F19" s="54">
        <v>141183</v>
      </c>
    </row>
    <row r="20" spans="1:6" ht="15" x14ac:dyDescent="0.25">
      <c r="A20" s="22">
        <f t="shared" si="0"/>
        <v>1986</v>
      </c>
      <c r="B20" s="22">
        <f t="shared" si="1"/>
        <v>6</v>
      </c>
      <c r="C20" s="22" t="str">
        <f>VLOOKUP(B20,'Base_nde vendas'!A:C,3,0)</f>
        <v>Junho</v>
      </c>
      <c r="D20" s="23">
        <v>31564</v>
      </c>
      <c r="E20" s="40" t="s">
        <v>10</v>
      </c>
      <c r="F20" s="54">
        <v>147583</v>
      </c>
    </row>
    <row r="21" spans="1:6" ht="15" x14ac:dyDescent="0.25">
      <c r="A21" s="22">
        <f t="shared" si="0"/>
        <v>1986</v>
      </c>
      <c r="B21" s="22">
        <f t="shared" si="1"/>
        <v>7</v>
      </c>
      <c r="C21" s="22" t="str">
        <f>VLOOKUP(B21,'Base_nde vendas'!A:C,3,0)</f>
        <v>Julho</v>
      </c>
      <c r="D21" s="23">
        <v>31594</v>
      </c>
      <c r="E21" s="40" t="s">
        <v>10</v>
      </c>
      <c r="F21" s="54">
        <v>136110</v>
      </c>
    </row>
    <row r="22" spans="1:6" ht="15" x14ac:dyDescent="0.25">
      <c r="A22" s="22">
        <f t="shared" si="0"/>
        <v>1986</v>
      </c>
      <c r="B22" s="22">
        <f t="shared" si="1"/>
        <v>8</v>
      </c>
      <c r="C22" s="22" t="str">
        <f>VLOOKUP(B22,'Base_nde vendas'!A:C,3,0)</f>
        <v>Agosto</v>
      </c>
      <c r="D22" s="23">
        <v>31625</v>
      </c>
      <c r="E22" s="40" t="s">
        <v>10</v>
      </c>
      <c r="F22" s="54">
        <v>131806</v>
      </c>
    </row>
    <row r="23" spans="1:6" ht="15" x14ac:dyDescent="0.25">
      <c r="A23" s="22">
        <f t="shared" si="0"/>
        <v>1986</v>
      </c>
      <c r="B23" s="22">
        <f t="shared" si="1"/>
        <v>9</v>
      </c>
      <c r="C23" s="22" t="str">
        <f>VLOOKUP(B23,'Base_nde vendas'!A:C,3,0)</f>
        <v>Setembro</v>
      </c>
      <c r="D23" s="23">
        <v>31656</v>
      </c>
      <c r="E23" s="40" t="s">
        <v>10</v>
      </c>
      <c r="F23" s="54">
        <v>102367</v>
      </c>
    </row>
    <row r="24" spans="1:6" ht="15" x14ac:dyDescent="0.25">
      <c r="A24" s="22">
        <f t="shared" si="0"/>
        <v>1986</v>
      </c>
      <c r="B24" s="22">
        <f t="shared" si="1"/>
        <v>10</v>
      </c>
      <c r="C24" s="22" t="str">
        <f>VLOOKUP(B24,'Base_nde vendas'!A:C,3,0)</f>
        <v>Outubro</v>
      </c>
      <c r="D24" s="23">
        <v>31686</v>
      </c>
      <c r="E24" s="40" t="s">
        <v>10</v>
      </c>
      <c r="F24" s="54">
        <v>134332</v>
      </c>
    </row>
    <row r="25" spans="1:6" ht="15" x14ac:dyDescent="0.25">
      <c r="A25" s="22">
        <f t="shared" si="0"/>
        <v>1986</v>
      </c>
      <c r="B25" s="22">
        <f t="shared" si="1"/>
        <v>11</v>
      </c>
      <c r="C25" s="22" t="str">
        <f>VLOOKUP(B25,'Base_nde vendas'!A:C,3,0)</f>
        <v>Novembro</v>
      </c>
      <c r="D25" s="23">
        <v>31717</v>
      </c>
      <c r="E25" s="40" t="s">
        <v>10</v>
      </c>
      <c r="F25" s="54">
        <v>105492</v>
      </c>
    </row>
    <row r="26" spans="1:6" ht="15" x14ac:dyDescent="0.25">
      <c r="A26" s="22">
        <f t="shared" si="0"/>
        <v>1986</v>
      </c>
      <c r="B26" s="22">
        <f t="shared" si="1"/>
        <v>12</v>
      </c>
      <c r="C26" s="22" t="str">
        <f>VLOOKUP(B26,'Base_nde vendas'!A:C,3,0)</f>
        <v>Dezembro</v>
      </c>
      <c r="D26" s="23">
        <v>31747</v>
      </c>
      <c r="E26" s="40" t="s">
        <v>10</v>
      </c>
      <c r="F26" s="54">
        <v>154535</v>
      </c>
    </row>
    <row r="27" spans="1:6" ht="15" x14ac:dyDescent="0.25">
      <c r="A27" s="22">
        <f t="shared" si="0"/>
        <v>1987</v>
      </c>
      <c r="B27" s="22">
        <f t="shared" si="1"/>
        <v>1</v>
      </c>
      <c r="C27" s="22" t="str">
        <f>VLOOKUP(B27,'Base_nde vendas'!A:C,3,0)</f>
        <v>Janeiro</v>
      </c>
      <c r="D27" s="23">
        <v>31778</v>
      </c>
      <c r="E27" s="40" t="s">
        <v>10</v>
      </c>
      <c r="F27" s="54">
        <v>87731</v>
      </c>
    </row>
    <row r="28" spans="1:6" ht="15" x14ac:dyDescent="0.25">
      <c r="A28" s="22">
        <f t="shared" si="0"/>
        <v>1987</v>
      </c>
      <c r="B28" s="22">
        <f t="shared" si="1"/>
        <v>2</v>
      </c>
      <c r="C28" s="22" t="str">
        <f>VLOOKUP(B28,'Base_nde vendas'!A:C,3,0)</f>
        <v>Fevereiro</v>
      </c>
      <c r="D28" s="23">
        <v>31809</v>
      </c>
      <c r="E28" s="40" t="s">
        <v>10</v>
      </c>
      <c r="F28" s="54">
        <v>138562</v>
      </c>
    </row>
    <row r="29" spans="1:6" ht="15" x14ac:dyDescent="0.25">
      <c r="A29" s="22">
        <f t="shared" si="0"/>
        <v>1987</v>
      </c>
      <c r="B29" s="22">
        <f t="shared" si="1"/>
        <v>3</v>
      </c>
      <c r="C29" s="22" t="str">
        <f>VLOOKUP(B29,'Base_nde vendas'!A:C,3,0)</f>
        <v>Março</v>
      </c>
      <c r="D29" s="23">
        <v>31837</v>
      </c>
      <c r="E29" s="40" t="s">
        <v>10</v>
      </c>
      <c r="F29" s="54">
        <v>174726</v>
      </c>
    </row>
    <row r="30" spans="1:6" ht="15" x14ac:dyDescent="0.25">
      <c r="A30" s="22">
        <f t="shared" si="0"/>
        <v>1987</v>
      </c>
      <c r="B30" s="22">
        <f t="shared" si="1"/>
        <v>4</v>
      </c>
      <c r="C30" s="22" t="str">
        <f>VLOOKUP(B30,'Base_nde vendas'!A:C,3,0)</f>
        <v>Abril</v>
      </c>
      <c r="D30" s="23">
        <v>31868</v>
      </c>
      <c r="E30" s="40" t="s">
        <v>10</v>
      </c>
      <c r="F30" s="54">
        <v>195082</v>
      </c>
    </row>
    <row r="31" spans="1:6" ht="15" x14ac:dyDescent="0.25">
      <c r="A31" s="22">
        <f t="shared" si="0"/>
        <v>1987</v>
      </c>
      <c r="B31" s="22">
        <f t="shared" si="1"/>
        <v>5</v>
      </c>
      <c r="C31" s="22" t="str">
        <f>VLOOKUP(B31,'Base_nde vendas'!A:C,3,0)</f>
        <v>Maio</v>
      </c>
      <c r="D31" s="23">
        <v>31898</v>
      </c>
      <c r="E31" s="40" t="s">
        <v>10</v>
      </c>
      <c r="F31" s="54">
        <v>201684</v>
      </c>
    </row>
    <row r="32" spans="1:6" ht="15" x14ac:dyDescent="0.25">
      <c r="A32" s="22">
        <f t="shared" si="0"/>
        <v>1987</v>
      </c>
      <c r="B32" s="22">
        <f t="shared" si="1"/>
        <v>6</v>
      </c>
      <c r="C32" s="22" t="str">
        <f>VLOOKUP(B32,'Base_nde vendas'!A:C,3,0)</f>
        <v>Junho</v>
      </c>
      <c r="D32" s="23">
        <v>31929</v>
      </c>
      <c r="E32" s="40" t="s">
        <v>10</v>
      </c>
      <c r="F32" s="54">
        <v>235599</v>
      </c>
    </row>
    <row r="33" spans="1:6" ht="15" x14ac:dyDescent="0.25">
      <c r="A33" s="22">
        <f t="shared" si="0"/>
        <v>1987</v>
      </c>
      <c r="B33" s="22">
        <f t="shared" si="1"/>
        <v>7</v>
      </c>
      <c r="C33" s="22" t="str">
        <f>VLOOKUP(B33,'Base_nde vendas'!A:C,3,0)</f>
        <v>Julho</v>
      </c>
      <c r="D33" s="23">
        <v>31959</v>
      </c>
      <c r="E33" s="40" t="s">
        <v>10</v>
      </c>
      <c r="F33" s="54">
        <v>245721</v>
      </c>
    </row>
    <row r="34" spans="1:6" ht="15" x14ac:dyDescent="0.25">
      <c r="A34" s="22">
        <f t="shared" si="0"/>
        <v>1987</v>
      </c>
      <c r="B34" s="22">
        <f t="shared" si="1"/>
        <v>8</v>
      </c>
      <c r="C34" s="22" t="str">
        <f>VLOOKUP(B34,'Base_nde vendas'!A:C,3,0)</f>
        <v>Agosto</v>
      </c>
      <c r="D34" s="23">
        <v>31990</v>
      </c>
      <c r="E34" s="40" t="s">
        <v>10</v>
      </c>
      <c r="F34" s="54">
        <v>254356</v>
      </c>
    </row>
    <row r="35" spans="1:6" ht="15" x14ac:dyDescent="0.25">
      <c r="A35" s="22">
        <f t="shared" si="0"/>
        <v>1987</v>
      </c>
      <c r="B35" s="22">
        <f t="shared" si="1"/>
        <v>9</v>
      </c>
      <c r="C35" s="22" t="str">
        <f>VLOOKUP(B35,'Base_nde vendas'!A:C,3,0)</f>
        <v>Setembro</v>
      </c>
      <c r="D35" s="23">
        <v>32021</v>
      </c>
      <c r="E35" s="40" t="s">
        <v>10</v>
      </c>
      <c r="F35" s="54">
        <v>212101</v>
      </c>
    </row>
    <row r="36" spans="1:6" ht="15" x14ac:dyDescent="0.25">
      <c r="A36" s="22">
        <f t="shared" si="0"/>
        <v>1987</v>
      </c>
      <c r="B36" s="22">
        <f t="shared" si="1"/>
        <v>10</v>
      </c>
      <c r="C36" s="22" t="str">
        <f>VLOOKUP(B36,'Base_nde vendas'!A:C,3,0)</f>
        <v>Outubro</v>
      </c>
      <c r="D36" s="23">
        <v>32051</v>
      </c>
      <c r="E36" s="40" t="s">
        <v>10</v>
      </c>
      <c r="F36" s="54">
        <v>232186</v>
      </c>
    </row>
    <row r="37" spans="1:6" ht="15" x14ac:dyDescent="0.25">
      <c r="A37" s="22">
        <f t="shared" si="0"/>
        <v>1987</v>
      </c>
      <c r="B37" s="22">
        <f t="shared" si="1"/>
        <v>11</v>
      </c>
      <c r="C37" s="22" t="str">
        <f>VLOOKUP(B37,'Base_nde vendas'!A:C,3,0)</f>
        <v>Novembro</v>
      </c>
      <c r="D37" s="23">
        <v>32082</v>
      </c>
      <c r="E37" s="40" t="s">
        <v>10</v>
      </c>
      <c r="F37" s="54">
        <v>203866</v>
      </c>
    </row>
    <row r="38" spans="1:6" ht="15" x14ac:dyDescent="0.25">
      <c r="A38" s="22">
        <f t="shared" si="0"/>
        <v>1987</v>
      </c>
      <c r="B38" s="22">
        <f t="shared" si="1"/>
        <v>12</v>
      </c>
      <c r="C38" s="22" t="str">
        <f>VLOOKUP(B38,'Base_nde vendas'!A:C,3,0)</f>
        <v>Dezembro</v>
      </c>
      <c r="D38" s="23">
        <v>32112</v>
      </c>
      <c r="E38" s="40" t="s">
        <v>10</v>
      </c>
      <c r="F38" s="54">
        <v>271502</v>
      </c>
    </row>
    <row r="39" spans="1:6" ht="15" x14ac:dyDescent="0.25">
      <c r="A39" s="22">
        <f t="shared" si="0"/>
        <v>1988</v>
      </c>
      <c r="B39" s="22">
        <f t="shared" si="1"/>
        <v>1</v>
      </c>
      <c r="C39" s="22" t="str">
        <f>VLOOKUP(B39,'Base_nde vendas'!A:C,3,0)</f>
        <v>Janeiro</v>
      </c>
      <c r="D39" s="23">
        <v>32143</v>
      </c>
      <c r="E39" s="40" t="s">
        <v>10</v>
      </c>
      <c r="F39" s="54">
        <v>139672</v>
      </c>
    </row>
    <row r="40" spans="1:6" ht="15" x14ac:dyDescent="0.25">
      <c r="A40" s="22">
        <f t="shared" si="0"/>
        <v>1988</v>
      </c>
      <c r="B40" s="22">
        <f t="shared" si="1"/>
        <v>2</v>
      </c>
      <c r="C40" s="22" t="str">
        <f>VLOOKUP(B40,'Base_nde vendas'!A:C,3,0)</f>
        <v>Fevereiro</v>
      </c>
      <c r="D40" s="23">
        <v>32174</v>
      </c>
      <c r="E40" s="40" t="s">
        <v>10</v>
      </c>
      <c r="F40" s="54">
        <v>200659</v>
      </c>
    </row>
    <row r="41" spans="1:6" ht="15" x14ac:dyDescent="0.25">
      <c r="A41" s="22">
        <f t="shared" si="0"/>
        <v>1988</v>
      </c>
      <c r="B41" s="22">
        <f t="shared" si="1"/>
        <v>3</v>
      </c>
      <c r="C41" s="22" t="str">
        <f>VLOOKUP(B41,'Base_nde vendas'!A:C,3,0)</f>
        <v>Março</v>
      </c>
      <c r="D41" s="23">
        <v>32203</v>
      </c>
      <c r="E41" s="40" t="s">
        <v>10</v>
      </c>
      <c r="F41" s="54">
        <v>265102</v>
      </c>
    </row>
    <row r="42" spans="1:6" ht="15" x14ac:dyDescent="0.25">
      <c r="A42" s="22">
        <f t="shared" si="0"/>
        <v>1988</v>
      </c>
      <c r="B42" s="22">
        <f t="shared" si="1"/>
        <v>4</v>
      </c>
      <c r="C42" s="22" t="str">
        <f>VLOOKUP(B42,'Base_nde vendas'!A:C,3,0)</f>
        <v>Abril</v>
      </c>
      <c r="D42" s="23">
        <v>32234</v>
      </c>
      <c r="E42" s="40" t="s">
        <v>10</v>
      </c>
      <c r="F42" s="54">
        <v>234798</v>
      </c>
    </row>
    <row r="43" spans="1:6" ht="15" x14ac:dyDescent="0.25">
      <c r="A43" s="22">
        <f t="shared" si="0"/>
        <v>1988</v>
      </c>
      <c r="B43" s="22">
        <f t="shared" si="1"/>
        <v>5</v>
      </c>
      <c r="C43" s="22" t="str">
        <f>VLOOKUP(B43,'Base_nde vendas'!A:C,3,0)</f>
        <v>Maio</v>
      </c>
      <c r="D43" s="23">
        <v>32264</v>
      </c>
      <c r="E43" s="40" t="s">
        <v>10</v>
      </c>
      <c r="F43" s="54">
        <v>239487</v>
      </c>
    </row>
    <row r="44" spans="1:6" ht="15" x14ac:dyDescent="0.25">
      <c r="A44" s="22">
        <f t="shared" si="0"/>
        <v>1988</v>
      </c>
      <c r="B44" s="22">
        <f t="shared" si="1"/>
        <v>6</v>
      </c>
      <c r="C44" s="22" t="str">
        <f>VLOOKUP(B44,'Base_nde vendas'!A:C,3,0)</f>
        <v>Junho</v>
      </c>
      <c r="D44" s="23">
        <v>32295</v>
      </c>
      <c r="E44" s="40" t="s">
        <v>10</v>
      </c>
      <c r="F44" s="54">
        <v>236901</v>
      </c>
    </row>
    <row r="45" spans="1:6" ht="15" x14ac:dyDescent="0.25">
      <c r="A45" s="22">
        <f t="shared" si="0"/>
        <v>1988</v>
      </c>
      <c r="B45" s="22">
        <f t="shared" si="1"/>
        <v>7</v>
      </c>
      <c r="C45" s="22" t="str">
        <f>VLOOKUP(B45,'Base_nde vendas'!A:C,3,0)</f>
        <v>Julho</v>
      </c>
      <c r="D45" s="23">
        <v>32325</v>
      </c>
      <c r="E45" s="40" t="s">
        <v>10</v>
      </c>
      <c r="F45" s="54">
        <v>165246</v>
      </c>
    </row>
    <row r="46" spans="1:6" ht="15" x14ac:dyDescent="0.25">
      <c r="A46" s="22">
        <f t="shared" si="0"/>
        <v>1988</v>
      </c>
      <c r="B46" s="22">
        <f t="shared" si="1"/>
        <v>8</v>
      </c>
      <c r="C46" s="22" t="str">
        <f>VLOOKUP(B46,'Base_nde vendas'!A:C,3,0)</f>
        <v>Agosto</v>
      </c>
      <c r="D46" s="23">
        <v>32356</v>
      </c>
      <c r="E46" s="40" t="s">
        <v>10</v>
      </c>
      <c r="F46" s="54">
        <v>277961</v>
      </c>
    </row>
    <row r="47" spans="1:6" ht="15" x14ac:dyDescent="0.25">
      <c r="A47" s="22">
        <f t="shared" si="0"/>
        <v>1988</v>
      </c>
      <c r="B47" s="22">
        <f t="shared" si="1"/>
        <v>9</v>
      </c>
      <c r="C47" s="22" t="str">
        <f>VLOOKUP(B47,'Base_nde vendas'!A:C,3,0)</f>
        <v>Setembro</v>
      </c>
      <c r="D47" s="23">
        <v>32387</v>
      </c>
      <c r="E47" s="40" t="s">
        <v>10</v>
      </c>
      <c r="F47" s="54">
        <v>188218</v>
      </c>
    </row>
    <row r="48" spans="1:6" ht="15" x14ac:dyDescent="0.25">
      <c r="A48" s="22">
        <f t="shared" si="0"/>
        <v>1988</v>
      </c>
      <c r="B48" s="22">
        <f t="shared" si="1"/>
        <v>10</v>
      </c>
      <c r="C48" s="22" t="str">
        <f>VLOOKUP(B48,'Base_nde vendas'!A:C,3,0)</f>
        <v>Outubro</v>
      </c>
      <c r="D48" s="23">
        <v>32417</v>
      </c>
      <c r="E48" s="40" t="s">
        <v>10</v>
      </c>
      <c r="F48" s="54">
        <v>201493</v>
      </c>
    </row>
    <row r="49" spans="1:6" ht="15" x14ac:dyDescent="0.25">
      <c r="A49" s="22">
        <f t="shared" si="0"/>
        <v>1988</v>
      </c>
      <c r="B49" s="22">
        <f t="shared" si="1"/>
        <v>11</v>
      </c>
      <c r="C49" s="22" t="str">
        <f>VLOOKUP(B49,'Base_nde vendas'!A:C,3,0)</f>
        <v>Novembro</v>
      </c>
      <c r="D49" s="23">
        <v>32448</v>
      </c>
      <c r="E49" s="40" t="s">
        <v>10</v>
      </c>
      <c r="F49" s="54">
        <v>219089</v>
      </c>
    </row>
    <row r="50" spans="1:6" ht="15" x14ac:dyDescent="0.25">
      <c r="A50" s="22">
        <f t="shared" si="0"/>
        <v>1988</v>
      </c>
      <c r="B50" s="22">
        <f t="shared" si="1"/>
        <v>12</v>
      </c>
      <c r="C50" s="22" t="str">
        <f>VLOOKUP(B50,'Base_nde vendas'!A:C,3,0)</f>
        <v>Dezembro</v>
      </c>
      <c r="D50" s="23">
        <v>32478</v>
      </c>
      <c r="E50" s="40" t="s">
        <v>10</v>
      </c>
      <c r="F50" s="54">
        <v>249060</v>
      </c>
    </row>
    <row r="51" spans="1:6" ht="15" x14ac:dyDescent="0.25">
      <c r="A51" s="22">
        <f t="shared" si="0"/>
        <v>1989</v>
      </c>
      <c r="B51" s="22">
        <f t="shared" si="1"/>
        <v>1</v>
      </c>
      <c r="C51" s="22" t="str">
        <f>VLOOKUP(B51,'Base_nde vendas'!A:C,3,0)</f>
        <v>Janeiro</v>
      </c>
      <c r="D51" s="23">
        <v>32509</v>
      </c>
      <c r="E51" s="40" t="s">
        <v>10</v>
      </c>
      <c r="F51" s="54">
        <v>164091</v>
      </c>
    </row>
    <row r="52" spans="1:6" ht="15" x14ac:dyDescent="0.25">
      <c r="A52" s="22">
        <f t="shared" si="0"/>
        <v>1989</v>
      </c>
      <c r="B52" s="22">
        <f t="shared" si="1"/>
        <v>2</v>
      </c>
      <c r="C52" s="22" t="str">
        <f>VLOOKUP(B52,'Base_nde vendas'!A:C,3,0)</f>
        <v>Fevereiro</v>
      </c>
      <c r="D52" s="23">
        <v>32540</v>
      </c>
      <c r="E52" s="40" t="s">
        <v>10</v>
      </c>
      <c r="F52" s="54">
        <v>210930</v>
      </c>
    </row>
    <row r="53" spans="1:6" ht="15" x14ac:dyDescent="0.25">
      <c r="A53" s="22">
        <f t="shared" si="0"/>
        <v>1989</v>
      </c>
      <c r="B53" s="22">
        <f t="shared" si="1"/>
        <v>3</v>
      </c>
      <c r="C53" s="22" t="str">
        <f>VLOOKUP(B53,'Base_nde vendas'!A:C,3,0)</f>
        <v>Março</v>
      </c>
      <c r="D53" s="23">
        <v>32568</v>
      </c>
      <c r="E53" s="40" t="s">
        <v>10</v>
      </c>
      <c r="F53" s="54">
        <v>237953</v>
      </c>
    </row>
    <row r="54" spans="1:6" ht="15" x14ac:dyDescent="0.25">
      <c r="A54" s="22">
        <f t="shared" si="0"/>
        <v>1989</v>
      </c>
      <c r="B54" s="22">
        <f t="shared" si="1"/>
        <v>4</v>
      </c>
      <c r="C54" s="22" t="str">
        <f>VLOOKUP(B54,'Base_nde vendas'!A:C,3,0)</f>
        <v>Abril</v>
      </c>
      <c r="D54" s="23">
        <v>32599</v>
      </c>
      <c r="E54" s="40" t="s">
        <v>10</v>
      </c>
      <c r="F54" s="54">
        <v>136437</v>
      </c>
    </row>
    <row r="55" spans="1:6" ht="15" x14ac:dyDescent="0.25">
      <c r="A55" s="22">
        <f t="shared" si="0"/>
        <v>1989</v>
      </c>
      <c r="B55" s="22">
        <f t="shared" si="1"/>
        <v>5</v>
      </c>
      <c r="C55" s="22" t="str">
        <f>VLOOKUP(B55,'Base_nde vendas'!A:C,3,0)</f>
        <v>Maio</v>
      </c>
      <c r="D55" s="23">
        <v>32629</v>
      </c>
      <c r="E55" s="40" t="s">
        <v>10</v>
      </c>
      <c r="F55" s="54">
        <v>243392</v>
      </c>
    </row>
    <row r="56" spans="1:6" ht="15" x14ac:dyDescent="0.25">
      <c r="A56" s="22">
        <f t="shared" si="0"/>
        <v>1989</v>
      </c>
      <c r="B56" s="22">
        <f t="shared" si="1"/>
        <v>6</v>
      </c>
      <c r="C56" s="22" t="str">
        <f>VLOOKUP(B56,'Base_nde vendas'!A:C,3,0)</f>
        <v>Junho</v>
      </c>
      <c r="D56" s="23">
        <v>32660</v>
      </c>
      <c r="E56" s="40" t="s">
        <v>10</v>
      </c>
      <c r="F56" s="54">
        <v>235510</v>
      </c>
    </row>
    <row r="57" spans="1:6" ht="15" x14ac:dyDescent="0.25">
      <c r="A57" s="22">
        <f t="shared" si="0"/>
        <v>1989</v>
      </c>
      <c r="B57" s="22">
        <f t="shared" si="1"/>
        <v>7</v>
      </c>
      <c r="C57" s="22" t="str">
        <f>VLOOKUP(B57,'Base_nde vendas'!A:C,3,0)</f>
        <v>Julho</v>
      </c>
      <c r="D57" s="23">
        <v>32690</v>
      </c>
      <c r="E57" s="40" t="s">
        <v>10</v>
      </c>
      <c r="F57" s="54">
        <v>244777</v>
      </c>
    </row>
    <row r="58" spans="1:6" ht="15" x14ac:dyDescent="0.25">
      <c r="A58" s="22">
        <f t="shared" si="0"/>
        <v>1989</v>
      </c>
      <c r="B58" s="22">
        <f t="shared" si="1"/>
        <v>8</v>
      </c>
      <c r="C58" s="22" t="str">
        <f>VLOOKUP(B58,'Base_nde vendas'!A:C,3,0)</f>
        <v>Agosto</v>
      </c>
      <c r="D58" s="23">
        <v>32721</v>
      </c>
      <c r="E58" s="40" t="s">
        <v>10</v>
      </c>
      <c r="F58" s="54">
        <v>235433</v>
      </c>
    </row>
    <row r="59" spans="1:6" ht="15" x14ac:dyDescent="0.25">
      <c r="A59" s="22">
        <f t="shared" si="0"/>
        <v>1989</v>
      </c>
      <c r="B59" s="22">
        <f t="shared" si="1"/>
        <v>9</v>
      </c>
      <c r="C59" s="22" t="str">
        <f>VLOOKUP(B59,'Base_nde vendas'!A:C,3,0)</f>
        <v>Setembro</v>
      </c>
      <c r="D59" s="23">
        <v>32752</v>
      </c>
      <c r="E59" s="40" t="s">
        <v>10</v>
      </c>
      <c r="F59" s="54">
        <v>198956</v>
      </c>
    </row>
    <row r="60" spans="1:6" ht="15" x14ac:dyDescent="0.25">
      <c r="A60" s="22">
        <f t="shared" si="0"/>
        <v>1989</v>
      </c>
      <c r="B60" s="22">
        <f t="shared" si="1"/>
        <v>10</v>
      </c>
      <c r="C60" s="22" t="str">
        <f>VLOOKUP(B60,'Base_nde vendas'!A:C,3,0)</f>
        <v>Outubro</v>
      </c>
      <c r="D60" s="23">
        <v>32782</v>
      </c>
      <c r="E60" s="40" t="s">
        <v>10</v>
      </c>
      <c r="F60" s="54">
        <v>222936</v>
      </c>
    </row>
    <row r="61" spans="1:6" ht="15" x14ac:dyDescent="0.25">
      <c r="A61" s="22">
        <f t="shared" si="0"/>
        <v>1989</v>
      </c>
      <c r="B61" s="22">
        <f t="shared" si="1"/>
        <v>11</v>
      </c>
      <c r="C61" s="22" t="str">
        <f>VLOOKUP(B61,'Base_nde vendas'!A:C,3,0)</f>
        <v>Novembro</v>
      </c>
      <c r="D61" s="23">
        <v>32813</v>
      </c>
      <c r="E61" s="40" t="s">
        <v>10</v>
      </c>
      <c r="F61" s="54">
        <v>194336</v>
      </c>
    </row>
    <row r="62" spans="1:6" ht="15" x14ac:dyDescent="0.25">
      <c r="A62" s="22">
        <f t="shared" si="0"/>
        <v>1989</v>
      </c>
      <c r="B62" s="22">
        <f t="shared" si="1"/>
        <v>12</v>
      </c>
      <c r="C62" s="22" t="str">
        <f>VLOOKUP(B62,'Base_nde vendas'!A:C,3,0)</f>
        <v>Dezembro</v>
      </c>
      <c r="D62" s="23">
        <v>32843</v>
      </c>
      <c r="E62" s="40" t="s">
        <v>10</v>
      </c>
      <c r="F62" s="54">
        <v>245258</v>
      </c>
    </row>
    <row r="63" spans="1:6" ht="15" x14ac:dyDescent="0.25">
      <c r="A63" s="22">
        <f t="shared" si="0"/>
        <v>1990</v>
      </c>
      <c r="B63" s="22">
        <f t="shared" si="1"/>
        <v>1</v>
      </c>
      <c r="C63" s="22" t="str">
        <f>VLOOKUP(B63,'Base_nde vendas'!A:C,3,0)</f>
        <v>Janeiro</v>
      </c>
      <c r="D63" s="23">
        <v>32874</v>
      </c>
      <c r="E63" s="40" t="s">
        <v>10</v>
      </c>
      <c r="F63" s="54">
        <v>105543</v>
      </c>
    </row>
    <row r="64" spans="1:6" ht="15" x14ac:dyDescent="0.25">
      <c r="A64" s="22">
        <f t="shared" si="0"/>
        <v>1990</v>
      </c>
      <c r="B64" s="22">
        <f t="shared" si="1"/>
        <v>2</v>
      </c>
      <c r="C64" s="22" t="str">
        <f>VLOOKUP(B64,'Base_nde vendas'!A:C,3,0)</f>
        <v>Fevereiro</v>
      </c>
      <c r="D64" s="23">
        <v>32905</v>
      </c>
      <c r="E64" s="40" t="s">
        <v>10</v>
      </c>
      <c r="F64" s="54">
        <v>153482</v>
      </c>
    </row>
    <row r="65" spans="1:6" ht="15" x14ac:dyDescent="0.25">
      <c r="A65" s="22">
        <f t="shared" si="0"/>
        <v>1990</v>
      </c>
      <c r="B65" s="22">
        <f t="shared" si="1"/>
        <v>3</v>
      </c>
      <c r="C65" s="22" t="str">
        <f>VLOOKUP(B65,'Base_nde vendas'!A:C,3,0)</f>
        <v>Março</v>
      </c>
      <c r="D65" s="23">
        <v>32933</v>
      </c>
      <c r="E65" s="40" t="s">
        <v>10</v>
      </c>
      <c r="F65" s="54">
        <v>169083</v>
      </c>
    </row>
    <row r="66" spans="1:6" ht="15" x14ac:dyDescent="0.25">
      <c r="A66" s="22">
        <f t="shared" si="0"/>
        <v>1990</v>
      </c>
      <c r="B66" s="22">
        <f t="shared" si="1"/>
        <v>4</v>
      </c>
      <c r="C66" s="22" t="str">
        <f>VLOOKUP(B66,'Base_nde vendas'!A:C,3,0)</f>
        <v>Abril</v>
      </c>
      <c r="D66" s="23">
        <v>32964</v>
      </c>
      <c r="E66" s="40" t="s">
        <v>10</v>
      </c>
      <c r="F66" s="54">
        <v>177965</v>
      </c>
    </row>
    <row r="67" spans="1:6" ht="15" x14ac:dyDescent="0.25">
      <c r="A67" s="22">
        <f t="shared" si="0"/>
        <v>1990</v>
      </c>
      <c r="B67" s="22">
        <f t="shared" si="1"/>
        <v>5</v>
      </c>
      <c r="C67" s="22" t="str">
        <f>VLOOKUP(B67,'Base_nde vendas'!A:C,3,0)</f>
        <v>Maio</v>
      </c>
      <c r="D67" s="23">
        <v>32994</v>
      </c>
      <c r="E67" s="40" t="s">
        <v>10</v>
      </c>
      <c r="F67" s="54">
        <v>229978</v>
      </c>
    </row>
    <row r="68" spans="1:6" ht="15" x14ac:dyDescent="0.25">
      <c r="A68" s="22">
        <f t="shared" ref="A68:A131" si="2">YEAR(D68)</f>
        <v>1990</v>
      </c>
      <c r="B68" s="22">
        <f t="shared" ref="B68:B131" si="3">MONTH(D68)</f>
        <v>6</v>
      </c>
      <c r="C68" s="22" t="str">
        <f>VLOOKUP(B68,'Base_nde vendas'!A:C,3,0)</f>
        <v>Junho</v>
      </c>
      <c r="D68" s="23">
        <v>33025</v>
      </c>
      <c r="E68" s="40" t="s">
        <v>10</v>
      </c>
      <c r="F68" s="54">
        <v>165761</v>
      </c>
    </row>
    <row r="69" spans="1:6" ht="15" x14ac:dyDescent="0.25">
      <c r="A69" s="22">
        <f t="shared" si="2"/>
        <v>1990</v>
      </c>
      <c r="B69" s="22">
        <f t="shared" si="3"/>
        <v>7</v>
      </c>
      <c r="C69" s="22" t="str">
        <f>VLOOKUP(B69,'Base_nde vendas'!A:C,3,0)</f>
        <v>Julho</v>
      </c>
      <c r="D69" s="23">
        <v>33055</v>
      </c>
      <c r="E69" s="40" t="s">
        <v>10</v>
      </c>
      <c r="F69" s="54">
        <v>97634</v>
      </c>
    </row>
    <row r="70" spans="1:6" ht="15" x14ac:dyDescent="0.25">
      <c r="A70" s="22">
        <f t="shared" si="2"/>
        <v>1990</v>
      </c>
      <c r="B70" s="22">
        <f t="shared" si="3"/>
        <v>8</v>
      </c>
      <c r="C70" s="22" t="str">
        <f>VLOOKUP(B70,'Base_nde vendas'!A:C,3,0)</f>
        <v>Agosto</v>
      </c>
      <c r="D70" s="23">
        <v>33086</v>
      </c>
      <c r="E70" s="40" t="s">
        <v>10</v>
      </c>
      <c r="F70" s="54">
        <v>169452</v>
      </c>
    </row>
    <row r="71" spans="1:6" ht="15" x14ac:dyDescent="0.25">
      <c r="A71" s="22">
        <f t="shared" si="2"/>
        <v>1990</v>
      </c>
      <c r="B71" s="22">
        <f t="shared" si="3"/>
        <v>9</v>
      </c>
      <c r="C71" s="22" t="str">
        <f>VLOOKUP(B71,'Base_nde vendas'!A:C,3,0)</f>
        <v>Setembro</v>
      </c>
      <c r="D71" s="23">
        <v>33117</v>
      </c>
      <c r="E71" s="40" t="s">
        <v>10</v>
      </c>
      <c r="F71" s="54">
        <v>160276</v>
      </c>
    </row>
    <row r="72" spans="1:6" ht="15" x14ac:dyDescent="0.25">
      <c r="A72" s="22">
        <f t="shared" si="2"/>
        <v>1990</v>
      </c>
      <c r="B72" s="22">
        <f t="shared" si="3"/>
        <v>10</v>
      </c>
      <c r="C72" s="22" t="str">
        <f>VLOOKUP(B72,'Base_nde vendas'!A:C,3,0)</f>
        <v>Outubro</v>
      </c>
      <c r="D72" s="23">
        <v>33147</v>
      </c>
      <c r="E72" s="40" t="s">
        <v>10</v>
      </c>
      <c r="F72" s="54">
        <v>128191</v>
      </c>
    </row>
    <row r="73" spans="1:6" ht="15" x14ac:dyDescent="0.25">
      <c r="A73" s="22">
        <f t="shared" si="2"/>
        <v>1990</v>
      </c>
      <c r="B73" s="22">
        <f t="shared" si="3"/>
        <v>11</v>
      </c>
      <c r="C73" s="22" t="str">
        <f>VLOOKUP(B73,'Base_nde vendas'!A:C,3,0)</f>
        <v>Novembro</v>
      </c>
      <c r="D73" s="23">
        <v>33178</v>
      </c>
      <c r="E73" s="40" t="s">
        <v>10</v>
      </c>
      <c r="F73" s="54">
        <v>148441</v>
      </c>
    </row>
    <row r="74" spans="1:6" ht="15" x14ac:dyDescent="0.25">
      <c r="A74" s="22">
        <f t="shared" si="2"/>
        <v>1990</v>
      </c>
      <c r="B74" s="22">
        <f t="shared" si="3"/>
        <v>12</v>
      </c>
      <c r="C74" s="22" t="str">
        <f>VLOOKUP(B74,'Base_nde vendas'!A:C,3,0)</f>
        <v>Dezembro</v>
      </c>
      <c r="D74" s="23">
        <v>33208</v>
      </c>
      <c r="E74" s="40" t="s">
        <v>10</v>
      </c>
      <c r="F74" s="54">
        <v>191678</v>
      </c>
    </row>
    <row r="75" spans="1:6" ht="15" x14ac:dyDescent="0.25">
      <c r="A75" s="22">
        <f t="shared" si="2"/>
        <v>1991</v>
      </c>
      <c r="B75" s="22">
        <f t="shared" si="3"/>
        <v>1</v>
      </c>
      <c r="C75" s="22" t="str">
        <f>VLOOKUP(B75,'Base_nde vendas'!A:C,3,0)</f>
        <v>Janeiro</v>
      </c>
      <c r="D75" s="23">
        <v>33239</v>
      </c>
      <c r="E75" s="40" t="s">
        <v>10</v>
      </c>
      <c r="F75" s="54">
        <v>123332</v>
      </c>
    </row>
    <row r="76" spans="1:6" ht="15" x14ac:dyDescent="0.25">
      <c r="A76" s="22">
        <f t="shared" si="2"/>
        <v>1991</v>
      </c>
      <c r="B76" s="22">
        <f t="shared" si="3"/>
        <v>2</v>
      </c>
      <c r="C76" s="22" t="str">
        <f>VLOOKUP(B76,'Base_nde vendas'!A:C,3,0)</f>
        <v>Fevereiro</v>
      </c>
      <c r="D76" s="23">
        <v>33270</v>
      </c>
      <c r="E76" s="40" t="s">
        <v>10</v>
      </c>
      <c r="F76" s="54">
        <v>83333</v>
      </c>
    </row>
    <row r="77" spans="1:6" ht="15" x14ac:dyDescent="0.25">
      <c r="A77" s="22">
        <f t="shared" si="2"/>
        <v>1991</v>
      </c>
      <c r="B77" s="22">
        <f t="shared" si="3"/>
        <v>3</v>
      </c>
      <c r="C77" s="22" t="str">
        <f>VLOOKUP(B77,'Base_nde vendas'!A:C,3,0)</f>
        <v>Março</v>
      </c>
      <c r="D77" s="23">
        <v>33298</v>
      </c>
      <c r="E77" s="40" t="s">
        <v>10</v>
      </c>
      <c r="F77" s="54">
        <v>172261</v>
      </c>
    </row>
    <row r="78" spans="1:6" ht="15" x14ac:dyDescent="0.25">
      <c r="A78" s="22">
        <f t="shared" si="2"/>
        <v>1991</v>
      </c>
      <c r="B78" s="22">
        <f t="shared" si="3"/>
        <v>4</v>
      </c>
      <c r="C78" s="22" t="str">
        <f>VLOOKUP(B78,'Base_nde vendas'!A:C,3,0)</f>
        <v>Abril</v>
      </c>
      <c r="D78" s="23">
        <v>33329</v>
      </c>
      <c r="E78" s="40" t="s">
        <v>10</v>
      </c>
      <c r="F78" s="54">
        <v>156528</v>
      </c>
    </row>
    <row r="79" spans="1:6" ht="15" x14ac:dyDescent="0.25">
      <c r="A79" s="22">
        <f t="shared" si="2"/>
        <v>1991</v>
      </c>
      <c r="B79" s="22">
        <f t="shared" si="3"/>
        <v>5</v>
      </c>
      <c r="C79" s="22" t="str">
        <f>VLOOKUP(B79,'Base_nde vendas'!A:C,3,0)</f>
        <v>Maio</v>
      </c>
      <c r="D79" s="23">
        <v>33359</v>
      </c>
      <c r="E79" s="40" t="s">
        <v>10</v>
      </c>
      <c r="F79" s="54">
        <v>146057</v>
      </c>
    </row>
    <row r="80" spans="1:6" ht="15" x14ac:dyDescent="0.25">
      <c r="A80" s="22">
        <f t="shared" si="2"/>
        <v>1991</v>
      </c>
      <c r="B80" s="22">
        <f t="shared" si="3"/>
        <v>6</v>
      </c>
      <c r="C80" s="22" t="str">
        <f>VLOOKUP(B80,'Base_nde vendas'!A:C,3,0)</f>
        <v>Junho</v>
      </c>
      <c r="D80" s="23">
        <v>33390</v>
      </c>
      <c r="E80" s="40" t="s">
        <v>10</v>
      </c>
      <c r="F80" s="54">
        <v>161366</v>
      </c>
    </row>
    <row r="81" spans="1:6" ht="15" x14ac:dyDescent="0.25">
      <c r="A81" s="22">
        <f t="shared" si="2"/>
        <v>1991</v>
      </c>
      <c r="B81" s="22">
        <f t="shared" si="3"/>
        <v>7</v>
      </c>
      <c r="C81" s="22" t="str">
        <f>VLOOKUP(B81,'Base_nde vendas'!A:C,3,0)</f>
        <v>Julho</v>
      </c>
      <c r="D81" s="23">
        <v>33420</v>
      </c>
      <c r="E81" s="40" t="s">
        <v>10</v>
      </c>
      <c r="F81" s="54">
        <v>146820</v>
      </c>
    </row>
    <row r="82" spans="1:6" ht="15" x14ac:dyDescent="0.25">
      <c r="A82" s="22">
        <f t="shared" si="2"/>
        <v>1991</v>
      </c>
      <c r="B82" s="22">
        <f t="shared" si="3"/>
        <v>8</v>
      </c>
      <c r="C82" s="22" t="str">
        <f>VLOOKUP(B82,'Base_nde vendas'!A:C,3,0)</f>
        <v>Agosto</v>
      </c>
      <c r="D82" s="23">
        <v>33451</v>
      </c>
      <c r="E82" s="40" t="s">
        <v>10</v>
      </c>
      <c r="F82" s="54">
        <v>173699</v>
      </c>
    </row>
    <row r="83" spans="1:6" ht="15" x14ac:dyDescent="0.25">
      <c r="A83" s="22">
        <f t="shared" si="2"/>
        <v>1991</v>
      </c>
      <c r="B83" s="22">
        <f t="shared" si="3"/>
        <v>9</v>
      </c>
      <c r="C83" s="22" t="str">
        <f>VLOOKUP(B83,'Base_nde vendas'!A:C,3,0)</f>
        <v>Setembro</v>
      </c>
      <c r="D83" s="23">
        <v>33482</v>
      </c>
      <c r="E83" s="40" t="s">
        <v>10</v>
      </c>
      <c r="F83" s="54">
        <v>150321</v>
      </c>
    </row>
    <row r="84" spans="1:6" ht="15" x14ac:dyDescent="0.25">
      <c r="A84" s="22">
        <f t="shared" si="2"/>
        <v>1991</v>
      </c>
      <c r="B84" s="22">
        <f t="shared" si="3"/>
        <v>10</v>
      </c>
      <c r="C84" s="22" t="str">
        <f>VLOOKUP(B84,'Base_nde vendas'!A:C,3,0)</f>
        <v>Outubro</v>
      </c>
      <c r="D84" s="23">
        <v>33512</v>
      </c>
      <c r="E84" s="40" t="s">
        <v>10</v>
      </c>
      <c r="F84" s="54">
        <v>194477</v>
      </c>
    </row>
    <row r="85" spans="1:6" ht="15" x14ac:dyDescent="0.25">
      <c r="A85" s="22">
        <f t="shared" si="2"/>
        <v>1991</v>
      </c>
      <c r="B85" s="22">
        <f t="shared" si="3"/>
        <v>11</v>
      </c>
      <c r="C85" s="22" t="str">
        <f>VLOOKUP(B85,'Base_nde vendas'!A:C,3,0)</f>
        <v>Novembro</v>
      </c>
      <c r="D85" s="23">
        <v>33543</v>
      </c>
      <c r="E85" s="40" t="s">
        <v>10</v>
      </c>
      <c r="F85" s="54">
        <v>196558</v>
      </c>
    </row>
    <row r="86" spans="1:6" ht="15" x14ac:dyDescent="0.25">
      <c r="A86" s="22">
        <f t="shared" si="2"/>
        <v>1991</v>
      </c>
      <c r="B86" s="22">
        <f t="shared" si="3"/>
        <v>12</v>
      </c>
      <c r="C86" s="22" t="str">
        <f>VLOOKUP(B86,'Base_nde vendas'!A:C,3,0)</f>
        <v>Dezembro</v>
      </c>
      <c r="D86" s="23">
        <v>33573</v>
      </c>
      <c r="E86" s="40" t="s">
        <v>10</v>
      </c>
      <c r="F86" s="54">
        <v>210624</v>
      </c>
    </row>
    <row r="87" spans="1:6" ht="15" x14ac:dyDescent="0.25">
      <c r="A87" s="22">
        <f t="shared" si="2"/>
        <v>1992</v>
      </c>
      <c r="B87" s="22">
        <f t="shared" si="3"/>
        <v>1</v>
      </c>
      <c r="C87" s="22" t="str">
        <f>VLOOKUP(B87,'Base_nde vendas'!A:C,3,0)</f>
        <v>Janeiro</v>
      </c>
      <c r="D87" s="23">
        <v>33604</v>
      </c>
      <c r="E87" s="40" t="s">
        <v>10</v>
      </c>
      <c r="F87" s="54">
        <v>140863</v>
      </c>
    </row>
    <row r="88" spans="1:6" ht="15" x14ac:dyDescent="0.25">
      <c r="A88" s="22">
        <f t="shared" si="2"/>
        <v>1992</v>
      </c>
      <c r="B88" s="22">
        <f t="shared" si="3"/>
        <v>2</v>
      </c>
      <c r="C88" s="22" t="str">
        <f>VLOOKUP(B88,'Base_nde vendas'!A:C,3,0)</f>
        <v>Fevereiro</v>
      </c>
      <c r="D88" s="23">
        <v>33635</v>
      </c>
      <c r="E88" s="40" t="s">
        <v>10</v>
      </c>
      <c r="F88" s="54">
        <v>212895</v>
      </c>
    </row>
    <row r="89" spans="1:6" ht="15" x14ac:dyDescent="0.25">
      <c r="A89" s="22">
        <f t="shared" si="2"/>
        <v>1992</v>
      </c>
      <c r="B89" s="22">
        <f t="shared" si="3"/>
        <v>3</v>
      </c>
      <c r="C89" s="22" t="str">
        <f>VLOOKUP(B89,'Base_nde vendas'!A:C,3,0)</f>
        <v>Março</v>
      </c>
      <c r="D89" s="23">
        <v>33664</v>
      </c>
      <c r="E89" s="40" t="s">
        <v>10</v>
      </c>
      <c r="F89" s="54">
        <v>258349</v>
      </c>
    </row>
    <row r="90" spans="1:6" ht="15" x14ac:dyDescent="0.25">
      <c r="A90" s="22">
        <f t="shared" si="2"/>
        <v>1992</v>
      </c>
      <c r="B90" s="22">
        <f t="shared" si="3"/>
        <v>4</v>
      </c>
      <c r="C90" s="22" t="str">
        <f>VLOOKUP(B90,'Base_nde vendas'!A:C,3,0)</f>
        <v>Abril</v>
      </c>
      <c r="D90" s="23">
        <v>33695</v>
      </c>
      <c r="E90" s="40" t="s">
        <v>10</v>
      </c>
      <c r="F90" s="54">
        <v>254260</v>
      </c>
    </row>
    <row r="91" spans="1:6" ht="15" x14ac:dyDescent="0.25">
      <c r="A91" s="22">
        <f t="shared" si="2"/>
        <v>1992</v>
      </c>
      <c r="B91" s="22">
        <f t="shared" si="3"/>
        <v>5</v>
      </c>
      <c r="C91" s="22" t="str">
        <f>VLOOKUP(B91,'Base_nde vendas'!A:C,3,0)</f>
        <v>Maio</v>
      </c>
      <c r="D91" s="23">
        <v>33725</v>
      </c>
      <c r="E91" s="40" t="s">
        <v>10</v>
      </c>
      <c r="F91" s="54">
        <v>268935</v>
      </c>
    </row>
    <row r="92" spans="1:6" ht="15" x14ac:dyDescent="0.25">
      <c r="A92" s="22">
        <f t="shared" si="2"/>
        <v>1992</v>
      </c>
      <c r="B92" s="22">
        <f t="shared" si="3"/>
        <v>6</v>
      </c>
      <c r="C92" s="22" t="str">
        <f>VLOOKUP(B92,'Base_nde vendas'!A:C,3,0)</f>
        <v>Junho</v>
      </c>
      <c r="D92" s="23">
        <v>33756</v>
      </c>
      <c r="E92" s="40" t="s">
        <v>10</v>
      </c>
      <c r="F92" s="54">
        <v>245324</v>
      </c>
    </row>
    <row r="93" spans="1:6" ht="15" x14ac:dyDescent="0.25">
      <c r="A93" s="22">
        <f t="shared" si="2"/>
        <v>1992</v>
      </c>
      <c r="B93" s="22">
        <f t="shared" si="3"/>
        <v>7</v>
      </c>
      <c r="C93" s="22" t="str">
        <f>VLOOKUP(B93,'Base_nde vendas'!A:C,3,0)</f>
        <v>Julho</v>
      </c>
      <c r="D93" s="23">
        <v>33786</v>
      </c>
      <c r="E93" s="40" t="s">
        <v>10</v>
      </c>
      <c r="F93" s="54">
        <v>271333</v>
      </c>
    </row>
    <row r="94" spans="1:6" ht="15" x14ac:dyDescent="0.25">
      <c r="A94" s="22">
        <f t="shared" si="2"/>
        <v>1992</v>
      </c>
      <c r="B94" s="22">
        <f t="shared" si="3"/>
        <v>8</v>
      </c>
      <c r="C94" s="22" t="str">
        <f>VLOOKUP(B94,'Base_nde vendas'!A:C,3,0)</f>
        <v>Agosto</v>
      </c>
      <c r="D94" s="23">
        <v>33817</v>
      </c>
      <c r="E94" s="40" t="s">
        <v>10</v>
      </c>
      <c r="F94" s="54">
        <v>274961</v>
      </c>
    </row>
    <row r="95" spans="1:6" ht="15" x14ac:dyDescent="0.25">
      <c r="A95" s="22">
        <f t="shared" si="2"/>
        <v>1992</v>
      </c>
      <c r="B95" s="22">
        <f t="shared" si="3"/>
        <v>9</v>
      </c>
      <c r="C95" s="22" t="str">
        <f>VLOOKUP(B95,'Base_nde vendas'!A:C,3,0)</f>
        <v>Setembro</v>
      </c>
      <c r="D95" s="23">
        <v>33848</v>
      </c>
      <c r="E95" s="40" t="s">
        <v>10</v>
      </c>
      <c r="F95" s="54">
        <v>297309</v>
      </c>
    </row>
    <row r="96" spans="1:6" ht="15" x14ac:dyDescent="0.25">
      <c r="A96" s="22">
        <f t="shared" si="2"/>
        <v>1992</v>
      </c>
      <c r="B96" s="22">
        <f t="shared" si="3"/>
        <v>10</v>
      </c>
      <c r="C96" s="22" t="str">
        <f>VLOOKUP(B96,'Base_nde vendas'!A:C,3,0)</f>
        <v>Outubro</v>
      </c>
      <c r="D96" s="23">
        <v>33878</v>
      </c>
      <c r="E96" s="40" t="s">
        <v>10</v>
      </c>
      <c r="F96" s="54">
        <v>248897</v>
      </c>
    </row>
    <row r="97" spans="1:6" ht="15" x14ac:dyDescent="0.25">
      <c r="A97" s="22">
        <f t="shared" si="2"/>
        <v>1992</v>
      </c>
      <c r="B97" s="22">
        <f t="shared" si="3"/>
        <v>11</v>
      </c>
      <c r="C97" s="22" t="str">
        <f>VLOOKUP(B97,'Base_nde vendas'!A:C,3,0)</f>
        <v>Novembro</v>
      </c>
      <c r="D97" s="23">
        <v>33909</v>
      </c>
      <c r="E97" s="40" t="s">
        <v>10</v>
      </c>
      <c r="F97" s="54">
        <v>267906</v>
      </c>
    </row>
    <row r="98" spans="1:6" ht="15" x14ac:dyDescent="0.25">
      <c r="A98" s="22">
        <f t="shared" si="2"/>
        <v>1992</v>
      </c>
      <c r="B98" s="22">
        <f t="shared" si="3"/>
        <v>12</v>
      </c>
      <c r="C98" s="22" t="str">
        <f>VLOOKUP(B98,'Base_nde vendas'!A:C,3,0)</f>
        <v>Dezembro</v>
      </c>
      <c r="D98" s="23">
        <v>33939</v>
      </c>
      <c r="E98" s="40" t="s">
        <v>10</v>
      </c>
      <c r="F98" s="54">
        <v>271193</v>
      </c>
    </row>
    <row r="99" spans="1:6" ht="15" x14ac:dyDescent="0.25">
      <c r="A99" s="22">
        <f t="shared" si="2"/>
        <v>1993</v>
      </c>
      <c r="B99" s="22">
        <f t="shared" si="3"/>
        <v>1</v>
      </c>
      <c r="C99" s="22" t="str">
        <f>VLOOKUP(B99,'Base_nde vendas'!A:C,3,0)</f>
        <v>Janeiro</v>
      </c>
      <c r="D99" s="23">
        <v>33970</v>
      </c>
      <c r="E99" s="40" t="s">
        <v>10</v>
      </c>
      <c r="F99" s="54">
        <v>105800</v>
      </c>
    </row>
    <row r="100" spans="1:6" ht="15" x14ac:dyDescent="0.25">
      <c r="A100" s="22">
        <f t="shared" si="2"/>
        <v>1993</v>
      </c>
      <c r="B100" s="22">
        <f t="shared" si="3"/>
        <v>2</v>
      </c>
      <c r="C100" s="22" t="str">
        <f>VLOOKUP(B100,'Base_nde vendas'!A:C,3,0)</f>
        <v>Fevereiro</v>
      </c>
      <c r="D100" s="23">
        <v>34001</v>
      </c>
      <c r="E100" s="40" t="s">
        <v>10</v>
      </c>
      <c r="F100" s="54">
        <v>204253</v>
      </c>
    </row>
    <row r="101" spans="1:6" ht="15" x14ac:dyDescent="0.25">
      <c r="A101" s="22">
        <f t="shared" si="2"/>
        <v>1993</v>
      </c>
      <c r="B101" s="22">
        <f t="shared" si="3"/>
        <v>3</v>
      </c>
      <c r="C101" s="22" t="str">
        <f>VLOOKUP(B101,'Base_nde vendas'!A:C,3,0)</f>
        <v>Março</v>
      </c>
      <c r="D101" s="23">
        <v>34029</v>
      </c>
      <c r="E101" s="40" t="s">
        <v>10</v>
      </c>
      <c r="F101" s="54">
        <v>264020</v>
      </c>
    </row>
    <row r="102" spans="1:6" ht="15" x14ac:dyDescent="0.25">
      <c r="A102" s="22">
        <f t="shared" si="2"/>
        <v>1993</v>
      </c>
      <c r="B102" s="22">
        <f t="shared" si="3"/>
        <v>4</v>
      </c>
      <c r="C102" s="22" t="str">
        <f>VLOOKUP(B102,'Base_nde vendas'!A:C,3,0)</f>
        <v>Abril</v>
      </c>
      <c r="D102" s="23">
        <v>34060</v>
      </c>
      <c r="E102" s="40" t="s">
        <v>10</v>
      </c>
      <c r="F102" s="54">
        <v>218001</v>
      </c>
    </row>
    <row r="103" spans="1:6" ht="15" x14ac:dyDescent="0.25">
      <c r="A103" s="22">
        <f t="shared" si="2"/>
        <v>1993</v>
      </c>
      <c r="B103" s="22">
        <f t="shared" si="3"/>
        <v>5</v>
      </c>
      <c r="C103" s="22" t="str">
        <f>VLOOKUP(B103,'Base_nde vendas'!A:C,3,0)</f>
        <v>Maio</v>
      </c>
      <c r="D103" s="23">
        <v>34090</v>
      </c>
      <c r="E103" s="40" t="s">
        <v>10</v>
      </c>
      <c r="F103" s="54">
        <v>243975</v>
      </c>
    </row>
    <row r="104" spans="1:6" ht="15" x14ac:dyDescent="0.25">
      <c r="A104" s="22">
        <f t="shared" si="2"/>
        <v>1993</v>
      </c>
      <c r="B104" s="22">
        <f t="shared" si="3"/>
        <v>6</v>
      </c>
      <c r="C104" s="22" t="str">
        <f>VLOOKUP(B104,'Base_nde vendas'!A:C,3,0)</f>
        <v>Junho</v>
      </c>
      <c r="D104" s="23">
        <v>34121</v>
      </c>
      <c r="E104" s="40" t="s">
        <v>10</v>
      </c>
      <c r="F104" s="54">
        <v>253658</v>
      </c>
    </row>
    <row r="105" spans="1:6" ht="15" x14ac:dyDescent="0.25">
      <c r="A105" s="22">
        <f t="shared" si="2"/>
        <v>1993</v>
      </c>
      <c r="B105" s="22">
        <f t="shared" si="3"/>
        <v>7</v>
      </c>
      <c r="C105" s="22" t="str">
        <f>VLOOKUP(B105,'Base_nde vendas'!A:C,3,0)</f>
        <v>Julho</v>
      </c>
      <c r="D105" s="23">
        <v>34151</v>
      </c>
      <c r="E105" s="40" t="s">
        <v>10</v>
      </c>
      <c r="F105" s="54">
        <v>199864</v>
      </c>
    </row>
    <row r="106" spans="1:6" ht="15" x14ac:dyDescent="0.25">
      <c r="A106" s="22">
        <f t="shared" si="2"/>
        <v>1993</v>
      </c>
      <c r="B106" s="22">
        <f t="shared" si="3"/>
        <v>8</v>
      </c>
      <c r="C106" s="22" t="str">
        <f>VLOOKUP(B106,'Base_nde vendas'!A:C,3,0)</f>
        <v>Agosto</v>
      </c>
      <c r="D106" s="23">
        <v>34182</v>
      </c>
      <c r="E106" s="40" t="s">
        <v>10</v>
      </c>
      <c r="F106" s="54">
        <v>224837</v>
      </c>
    </row>
    <row r="107" spans="1:6" ht="15" x14ac:dyDescent="0.25">
      <c r="A107" s="22">
        <f t="shared" si="2"/>
        <v>1993</v>
      </c>
      <c r="B107" s="22">
        <f t="shared" si="3"/>
        <v>9</v>
      </c>
      <c r="C107" s="22" t="str">
        <f>VLOOKUP(B107,'Base_nde vendas'!A:C,3,0)</f>
        <v>Setembro</v>
      </c>
      <c r="D107" s="23">
        <v>34213</v>
      </c>
      <c r="E107" s="40" t="s">
        <v>10</v>
      </c>
      <c r="F107" s="54">
        <v>227286</v>
      </c>
    </row>
    <row r="108" spans="1:6" ht="15" x14ac:dyDescent="0.25">
      <c r="A108" s="22">
        <f t="shared" si="2"/>
        <v>1993</v>
      </c>
      <c r="B108" s="22">
        <f t="shared" si="3"/>
        <v>10</v>
      </c>
      <c r="C108" s="22" t="str">
        <f>VLOOKUP(B108,'Base_nde vendas'!A:C,3,0)</f>
        <v>Outubro</v>
      </c>
      <c r="D108" s="23">
        <v>34243</v>
      </c>
      <c r="E108" s="40" t="s">
        <v>10</v>
      </c>
      <c r="F108" s="54">
        <v>219170</v>
      </c>
    </row>
    <row r="109" spans="1:6" ht="15" x14ac:dyDescent="0.25">
      <c r="A109" s="22">
        <f t="shared" si="2"/>
        <v>1993</v>
      </c>
      <c r="B109" s="22">
        <f t="shared" si="3"/>
        <v>11</v>
      </c>
      <c r="C109" s="22" t="str">
        <f>VLOOKUP(B109,'Base_nde vendas'!A:C,3,0)</f>
        <v>Novembro</v>
      </c>
      <c r="D109" s="23">
        <v>34274</v>
      </c>
      <c r="E109" s="40" t="s">
        <v>10</v>
      </c>
      <c r="F109" s="54">
        <v>214084</v>
      </c>
    </row>
    <row r="110" spans="1:6" ht="15" x14ac:dyDescent="0.25">
      <c r="A110" s="22">
        <f t="shared" si="2"/>
        <v>1993</v>
      </c>
      <c r="B110" s="22">
        <f t="shared" si="3"/>
        <v>12</v>
      </c>
      <c r="C110" s="22" t="str">
        <f>VLOOKUP(B110,'Base_nde vendas'!A:C,3,0)</f>
        <v>Dezembro</v>
      </c>
      <c r="D110" s="23">
        <v>34304</v>
      </c>
      <c r="E110" s="40" t="s">
        <v>10</v>
      </c>
      <c r="F110" s="54">
        <v>285318</v>
      </c>
    </row>
    <row r="111" spans="1:6" ht="15" x14ac:dyDescent="0.25">
      <c r="A111" s="22">
        <f t="shared" si="2"/>
        <v>1994</v>
      </c>
      <c r="B111" s="22">
        <f t="shared" si="3"/>
        <v>1</v>
      </c>
      <c r="C111" s="22" t="str">
        <f>VLOOKUP(B111,'Base_nde vendas'!A:C,3,0)</f>
        <v>Janeiro</v>
      </c>
      <c r="D111" s="23">
        <v>34335</v>
      </c>
      <c r="E111" s="40" t="s">
        <v>10</v>
      </c>
      <c r="F111" s="54">
        <v>153334</v>
      </c>
    </row>
    <row r="112" spans="1:6" ht="15" x14ac:dyDescent="0.25">
      <c r="A112" s="22">
        <f t="shared" si="2"/>
        <v>1994</v>
      </c>
      <c r="B112" s="22">
        <f t="shared" si="3"/>
        <v>2</v>
      </c>
      <c r="C112" s="22" t="str">
        <f>VLOOKUP(B112,'Base_nde vendas'!A:C,3,0)</f>
        <v>Fevereiro</v>
      </c>
      <c r="D112" s="23">
        <v>34366</v>
      </c>
      <c r="E112" s="40" t="s">
        <v>10</v>
      </c>
      <c r="F112" s="54">
        <v>186502</v>
      </c>
    </row>
    <row r="113" spans="1:6" ht="15" x14ac:dyDescent="0.25">
      <c r="A113" s="22">
        <f t="shared" si="2"/>
        <v>1994</v>
      </c>
      <c r="B113" s="22">
        <f t="shared" si="3"/>
        <v>3</v>
      </c>
      <c r="C113" s="22" t="str">
        <f>VLOOKUP(B113,'Base_nde vendas'!A:C,3,0)</f>
        <v>Março</v>
      </c>
      <c r="D113" s="23">
        <v>34394</v>
      </c>
      <c r="E113" s="40" t="s">
        <v>10</v>
      </c>
      <c r="F113" s="54">
        <v>259095</v>
      </c>
    </row>
    <row r="114" spans="1:6" ht="15" x14ac:dyDescent="0.25">
      <c r="A114" s="22">
        <f t="shared" si="2"/>
        <v>1994</v>
      </c>
      <c r="B114" s="22">
        <f t="shared" si="3"/>
        <v>4</v>
      </c>
      <c r="C114" s="22" t="str">
        <f>VLOOKUP(B114,'Base_nde vendas'!A:C,3,0)</f>
        <v>Abril</v>
      </c>
      <c r="D114" s="23">
        <v>34425</v>
      </c>
      <c r="E114" s="40" t="s">
        <v>10</v>
      </c>
      <c r="F114" s="54">
        <v>241071</v>
      </c>
    </row>
    <row r="115" spans="1:6" ht="15" x14ac:dyDescent="0.25">
      <c r="A115" s="22">
        <f t="shared" si="2"/>
        <v>1994</v>
      </c>
      <c r="B115" s="22">
        <f t="shared" si="3"/>
        <v>5</v>
      </c>
      <c r="C115" s="22" t="str">
        <f>VLOOKUP(B115,'Base_nde vendas'!A:C,3,0)</f>
        <v>Maio</v>
      </c>
      <c r="D115" s="23">
        <v>34455</v>
      </c>
      <c r="E115" s="40" t="s">
        <v>10</v>
      </c>
      <c r="F115" s="54">
        <v>250536</v>
      </c>
    </row>
    <row r="116" spans="1:6" ht="15" x14ac:dyDescent="0.25">
      <c r="A116" s="22">
        <f t="shared" si="2"/>
        <v>1994</v>
      </c>
      <c r="B116" s="22">
        <f t="shared" si="3"/>
        <v>6</v>
      </c>
      <c r="C116" s="22" t="str">
        <f>VLOOKUP(B116,'Base_nde vendas'!A:C,3,0)</f>
        <v>Junho</v>
      </c>
      <c r="D116" s="23">
        <v>34486</v>
      </c>
      <c r="E116" s="40" t="s">
        <v>10</v>
      </c>
      <c r="F116" s="54">
        <v>227856</v>
      </c>
    </row>
    <row r="117" spans="1:6" ht="15" x14ac:dyDescent="0.25">
      <c r="A117" s="22">
        <f t="shared" si="2"/>
        <v>1994</v>
      </c>
      <c r="B117" s="22">
        <f t="shared" si="3"/>
        <v>7</v>
      </c>
      <c r="C117" s="22" t="str">
        <f>VLOOKUP(B117,'Base_nde vendas'!A:C,3,0)</f>
        <v>Julho</v>
      </c>
      <c r="D117" s="23">
        <v>34516</v>
      </c>
      <c r="E117" s="40" t="s">
        <v>10</v>
      </c>
      <c r="F117" s="54">
        <v>210632</v>
      </c>
    </row>
    <row r="118" spans="1:6" ht="15" x14ac:dyDescent="0.25">
      <c r="A118" s="22">
        <f t="shared" si="2"/>
        <v>1994</v>
      </c>
      <c r="B118" s="22">
        <f t="shared" si="3"/>
        <v>8</v>
      </c>
      <c r="C118" s="22" t="str">
        <f>VLOOKUP(B118,'Base_nde vendas'!A:C,3,0)</f>
        <v>Agosto</v>
      </c>
      <c r="D118" s="23">
        <v>34547</v>
      </c>
      <c r="E118" s="40" t="s">
        <v>10</v>
      </c>
      <c r="F118" s="54">
        <v>241222</v>
      </c>
    </row>
    <row r="119" spans="1:6" ht="15" x14ac:dyDescent="0.25">
      <c r="A119" s="22">
        <f t="shared" si="2"/>
        <v>1994</v>
      </c>
      <c r="B119" s="22">
        <f t="shared" si="3"/>
        <v>9</v>
      </c>
      <c r="C119" s="22" t="str">
        <f>VLOOKUP(B119,'Base_nde vendas'!A:C,3,0)</f>
        <v>Setembro</v>
      </c>
      <c r="D119" s="23">
        <v>34578</v>
      </c>
      <c r="E119" s="40" t="s">
        <v>10</v>
      </c>
      <c r="F119" s="54">
        <v>230792</v>
      </c>
    </row>
    <row r="120" spans="1:6" ht="15" x14ac:dyDescent="0.25">
      <c r="A120" s="22">
        <f t="shared" si="2"/>
        <v>1994</v>
      </c>
      <c r="B120" s="22">
        <f t="shared" si="3"/>
        <v>10</v>
      </c>
      <c r="C120" s="22" t="str">
        <f>VLOOKUP(B120,'Base_nde vendas'!A:C,3,0)</f>
        <v>Outubro</v>
      </c>
      <c r="D120" s="23">
        <v>34608</v>
      </c>
      <c r="E120" s="40" t="s">
        <v>10</v>
      </c>
      <c r="F120" s="54">
        <v>213092</v>
      </c>
    </row>
    <row r="121" spans="1:6" ht="15" x14ac:dyDescent="0.25">
      <c r="A121" s="22">
        <f t="shared" si="2"/>
        <v>1994</v>
      </c>
      <c r="B121" s="22">
        <f t="shared" si="3"/>
        <v>11</v>
      </c>
      <c r="C121" s="22" t="str">
        <f>VLOOKUP(B121,'Base_nde vendas'!A:C,3,0)</f>
        <v>Novembro</v>
      </c>
      <c r="D121" s="23">
        <v>34639</v>
      </c>
      <c r="E121" s="40" t="s">
        <v>10</v>
      </c>
      <c r="F121" s="54">
        <v>237935</v>
      </c>
    </row>
    <row r="122" spans="1:6" ht="15" x14ac:dyDescent="0.25">
      <c r="A122" s="22">
        <f t="shared" si="2"/>
        <v>1994</v>
      </c>
      <c r="B122" s="22">
        <f t="shared" si="3"/>
        <v>12</v>
      </c>
      <c r="C122" s="22" t="str">
        <f>VLOOKUP(B122,'Base_nde vendas'!A:C,3,0)</f>
        <v>Dezembro</v>
      </c>
      <c r="D122" s="23">
        <v>34669</v>
      </c>
      <c r="E122" s="40" t="s">
        <v>10</v>
      </c>
      <c r="F122" s="54">
        <v>232849</v>
      </c>
    </row>
    <row r="123" spans="1:6" ht="15" x14ac:dyDescent="0.25">
      <c r="A123" s="22">
        <f t="shared" si="2"/>
        <v>1995</v>
      </c>
      <c r="B123" s="22">
        <f t="shared" si="3"/>
        <v>1</v>
      </c>
      <c r="C123" s="22" t="str">
        <f>VLOOKUP(B123,'Base_nde vendas'!A:C,3,0)</f>
        <v>Janeiro</v>
      </c>
      <c r="D123" s="23">
        <v>34700</v>
      </c>
      <c r="E123" s="40" t="s">
        <v>10</v>
      </c>
      <c r="F123" s="54">
        <v>134670</v>
      </c>
    </row>
    <row r="124" spans="1:6" ht="15" x14ac:dyDescent="0.25">
      <c r="A124" s="22">
        <f t="shared" si="2"/>
        <v>1995</v>
      </c>
      <c r="B124" s="22">
        <f t="shared" si="3"/>
        <v>2</v>
      </c>
      <c r="C124" s="22" t="str">
        <f>VLOOKUP(B124,'Base_nde vendas'!A:C,3,0)</f>
        <v>Fevereiro</v>
      </c>
      <c r="D124" s="23">
        <v>34731</v>
      </c>
      <c r="E124" s="40" t="s">
        <v>10</v>
      </c>
      <c r="F124" s="54">
        <v>177558</v>
      </c>
    </row>
    <row r="125" spans="1:6" ht="15" x14ac:dyDescent="0.25">
      <c r="A125" s="22">
        <f t="shared" si="2"/>
        <v>1995</v>
      </c>
      <c r="B125" s="22">
        <f t="shared" si="3"/>
        <v>3</v>
      </c>
      <c r="C125" s="22" t="str">
        <f>VLOOKUP(B125,'Base_nde vendas'!A:C,3,0)</f>
        <v>Março</v>
      </c>
      <c r="D125" s="23">
        <v>34759</v>
      </c>
      <c r="E125" s="40" t="s">
        <v>10</v>
      </c>
      <c r="F125" s="54">
        <v>245818</v>
      </c>
    </row>
    <row r="126" spans="1:6" ht="15" x14ac:dyDescent="0.25">
      <c r="A126" s="22">
        <f t="shared" si="2"/>
        <v>1995</v>
      </c>
      <c r="B126" s="22">
        <f t="shared" si="3"/>
        <v>4</v>
      </c>
      <c r="C126" s="22" t="str">
        <f>VLOOKUP(B126,'Base_nde vendas'!A:C,3,0)</f>
        <v>Abril</v>
      </c>
      <c r="D126" s="23">
        <v>34790</v>
      </c>
      <c r="E126" s="40" t="s">
        <v>10</v>
      </c>
      <c r="F126" s="54">
        <v>193896</v>
      </c>
    </row>
    <row r="127" spans="1:6" ht="15" x14ac:dyDescent="0.25">
      <c r="A127" s="22">
        <f t="shared" si="2"/>
        <v>1995</v>
      </c>
      <c r="B127" s="22">
        <f t="shared" si="3"/>
        <v>5</v>
      </c>
      <c r="C127" s="22" t="str">
        <f>VLOOKUP(B127,'Base_nde vendas'!A:C,3,0)</f>
        <v>Maio</v>
      </c>
      <c r="D127" s="23">
        <v>34820</v>
      </c>
      <c r="E127" s="40" t="s">
        <v>10</v>
      </c>
      <c r="F127" s="54">
        <v>207868</v>
      </c>
    </row>
    <row r="128" spans="1:6" ht="15" x14ac:dyDescent="0.25">
      <c r="A128" s="22">
        <f t="shared" si="2"/>
        <v>1995</v>
      </c>
      <c r="B128" s="22">
        <f t="shared" si="3"/>
        <v>6</v>
      </c>
      <c r="C128" s="22" t="str">
        <f>VLOOKUP(B128,'Base_nde vendas'!A:C,3,0)</f>
        <v>Junho</v>
      </c>
      <c r="D128" s="23">
        <v>34851</v>
      </c>
      <c r="E128" s="40" t="s">
        <v>10</v>
      </c>
      <c r="F128" s="54">
        <v>214588</v>
      </c>
    </row>
    <row r="129" spans="1:6" ht="15" x14ac:dyDescent="0.25">
      <c r="A129" s="22">
        <f t="shared" si="2"/>
        <v>1995</v>
      </c>
      <c r="B129" s="22">
        <f t="shared" si="3"/>
        <v>7</v>
      </c>
      <c r="C129" s="22" t="str">
        <f>VLOOKUP(B129,'Base_nde vendas'!A:C,3,0)</f>
        <v>Julho</v>
      </c>
      <c r="D129" s="23">
        <v>34881</v>
      </c>
      <c r="E129" s="40" t="s">
        <v>10</v>
      </c>
      <c r="F129" s="54">
        <v>227862</v>
      </c>
    </row>
    <row r="130" spans="1:6" ht="15" x14ac:dyDescent="0.25">
      <c r="A130" s="22">
        <f t="shared" si="2"/>
        <v>1995</v>
      </c>
      <c r="B130" s="22">
        <f t="shared" si="3"/>
        <v>8</v>
      </c>
      <c r="C130" s="22" t="str">
        <f>VLOOKUP(B130,'Base_nde vendas'!A:C,3,0)</f>
        <v>Agosto</v>
      </c>
      <c r="D130" s="23">
        <v>34912</v>
      </c>
      <c r="E130" s="40" t="s">
        <v>10</v>
      </c>
      <c r="F130" s="54">
        <v>213870</v>
      </c>
    </row>
    <row r="131" spans="1:6" ht="15" x14ac:dyDescent="0.25">
      <c r="A131" s="22">
        <f t="shared" si="2"/>
        <v>1995</v>
      </c>
      <c r="B131" s="22">
        <f t="shared" si="3"/>
        <v>9</v>
      </c>
      <c r="C131" s="22" t="str">
        <f>VLOOKUP(B131,'Base_nde vendas'!A:C,3,0)</f>
        <v>Setembro</v>
      </c>
      <c r="D131" s="23">
        <v>34943</v>
      </c>
      <c r="E131" s="40" t="s">
        <v>10</v>
      </c>
      <c r="F131" s="54">
        <v>208233</v>
      </c>
    </row>
    <row r="132" spans="1:6" ht="15" x14ac:dyDescent="0.25">
      <c r="A132" s="22">
        <f t="shared" ref="A132:A195" si="4">YEAR(D132)</f>
        <v>1995</v>
      </c>
      <c r="B132" s="22">
        <f t="shared" ref="B132:B195" si="5">MONTH(D132)</f>
        <v>10</v>
      </c>
      <c r="C132" s="22" t="str">
        <f>VLOOKUP(B132,'Base_nde vendas'!A:C,3,0)</f>
        <v>Outubro</v>
      </c>
      <c r="D132" s="23">
        <v>34973</v>
      </c>
      <c r="E132" s="40" t="s">
        <v>10</v>
      </c>
      <c r="F132" s="54">
        <v>207240</v>
      </c>
    </row>
    <row r="133" spans="1:6" ht="15" x14ac:dyDescent="0.25">
      <c r="A133" s="22">
        <f t="shared" si="4"/>
        <v>1995</v>
      </c>
      <c r="B133" s="22">
        <f t="shared" si="5"/>
        <v>11</v>
      </c>
      <c r="C133" s="22" t="str">
        <f>VLOOKUP(B133,'Base_nde vendas'!A:C,3,0)</f>
        <v>Novembro</v>
      </c>
      <c r="D133" s="23">
        <v>35004</v>
      </c>
      <c r="E133" s="40" t="s">
        <v>10</v>
      </c>
      <c r="F133" s="54">
        <v>217295</v>
      </c>
    </row>
    <row r="134" spans="1:6" ht="15" x14ac:dyDescent="0.25">
      <c r="A134" s="22">
        <f t="shared" si="4"/>
        <v>1995</v>
      </c>
      <c r="B134" s="22">
        <f t="shared" si="5"/>
        <v>12</v>
      </c>
      <c r="C134" s="22" t="str">
        <f>VLOOKUP(B134,'Base_nde vendas'!A:C,3,0)</f>
        <v>Dezembro</v>
      </c>
      <c r="D134" s="23">
        <v>35034</v>
      </c>
      <c r="E134" s="40" t="s">
        <v>10</v>
      </c>
      <c r="F134" s="54">
        <v>166180</v>
      </c>
    </row>
    <row r="135" spans="1:6" ht="15" x14ac:dyDescent="0.25">
      <c r="A135" s="22">
        <f t="shared" si="4"/>
        <v>1996</v>
      </c>
      <c r="B135" s="22">
        <f t="shared" si="5"/>
        <v>1</v>
      </c>
      <c r="C135" s="22" t="str">
        <f>VLOOKUP(B135,'Base_nde vendas'!A:C,3,0)</f>
        <v>Janeiro</v>
      </c>
      <c r="D135" s="23">
        <v>35065</v>
      </c>
      <c r="E135" s="40" t="s">
        <v>10</v>
      </c>
      <c r="F135" s="54">
        <v>111799</v>
      </c>
    </row>
    <row r="136" spans="1:6" ht="15" x14ac:dyDescent="0.25">
      <c r="A136" s="22">
        <f t="shared" si="4"/>
        <v>1996</v>
      </c>
      <c r="B136" s="22">
        <f t="shared" si="5"/>
        <v>2</v>
      </c>
      <c r="C136" s="22" t="str">
        <f>VLOOKUP(B136,'Base_nde vendas'!A:C,3,0)</f>
        <v>Fevereiro</v>
      </c>
      <c r="D136" s="23">
        <v>35096</v>
      </c>
      <c r="E136" s="40" t="s">
        <v>10</v>
      </c>
      <c r="F136" s="54">
        <v>201829</v>
      </c>
    </row>
    <row r="137" spans="1:6" ht="15" x14ac:dyDescent="0.25">
      <c r="A137" s="22">
        <f t="shared" si="4"/>
        <v>1996</v>
      </c>
      <c r="B137" s="22">
        <f t="shared" si="5"/>
        <v>3</v>
      </c>
      <c r="C137" s="22" t="str">
        <f>VLOOKUP(B137,'Base_nde vendas'!A:C,3,0)</f>
        <v>Março</v>
      </c>
      <c r="D137" s="23">
        <v>35125</v>
      </c>
      <c r="E137" s="40" t="s">
        <v>10</v>
      </c>
      <c r="F137" s="54">
        <v>225862</v>
      </c>
    </row>
    <row r="138" spans="1:6" ht="15" x14ac:dyDescent="0.25">
      <c r="A138" s="22">
        <f t="shared" si="4"/>
        <v>1996</v>
      </c>
      <c r="B138" s="22">
        <f t="shared" si="5"/>
        <v>4</v>
      </c>
      <c r="C138" s="22" t="str">
        <f>VLOOKUP(B138,'Base_nde vendas'!A:C,3,0)</f>
        <v>Abril</v>
      </c>
      <c r="D138" s="23">
        <v>35156</v>
      </c>
      <c r="E138" s="40" t="s">
        <v>10</v>
      </c>
      <c r="F138" s="54">
        <v>213870</v>
      </c>
    </row>
    <row r="139" spans="1:6" ht="15" x14ac:dyDescent="0.25">
      <c r="A139" s="22">
        <f t="shared" si="4"/>
        <v>1996</v>
      </c>
      <c r="B139" s="22">
        <f t="shared" si="5"/>
        <v>5</v>
      </c>
      <c r="C139" s="22" t="str">
        <f>VLOOKUP(B139,'Base_nde vendas'!A:C,3,0)</f>
        <v>Maio</v>
      </c>
      <c r="D139" s="23">
        <v>35186</v>
      </c>
      <c r="E139" s="40" t="s">
        <v>10</v>
      </c>
      <c r="F139" s="54">
        <v>238813</v>
      </c>
    </row>
    <row r="140" spans="1:6" ht="15" x14ac:dyDescent="0.25">
      <c r="A140" s="22">
        <f t="shared" si="4"/>
        <v>1996</v>
      </c>
      <c r="B140" s="22">
        <f t="shared" si="5"/>
        <v>6</v>
      </c>
      <c r="C140" s="22" t="str">
        <f>VLOOKUP(B140,'Base_nde vendas'!A:C,3,0)</f>
        <v>Junho</v>
      </c>
      <c r="D140" s="23">
        <v>35217</v>
      </c>
      <c r="E140" s="40" t="s">
        <v>10</v>
      </c>
      <c r="F140" s="54">
        <v>246469</v>
      </c>
    </row>
    <row r="141" spans="1:6" ht="15" x14ac:dyDescent="0.25">
      <c r="A141" s="22">
        <f t="shared" si="4"/>
        <v>1996</v>
      </c>
      <c r="B141" s="22">
        <f t="shared" si="5"/>
        <v>7</v>
      </c>
      <c r="C141" s="22" t="str">
        <f>VLOOKUP(B141,'Base_nde vendas'!A:C,3,0)</f>
        <v>Julho</v>
      </c>
      <c r="D141" s="23">
        <v>35247</v>
      </c>
      <c r="E141" s="40" t="s">
        <v>10</v>
      </c>
      <c r="F141" s="54">
        <v>264482</v>
      </c>
    </row>
    <row r="142" spans="1:6" ht="15" x14ac:dyDescent="0.25">
      <c r="A142" s="22">
        <f t="shared" si="4"/>
        <v>1996</v>
      </c>
      <c r="B142" s="22">
        <f t="shared" si="5"/>
        <v>8</v>
      </c>
      <c r="C142" s="22" t="str">
        <f>VLOOKUP(B142,'Base_nde vendas'!A:C,3,0)</f>
        <v>Agosto</v>
      </c>
      <c r="D142" s="23">
        <v>35278</v>
      </c>
      <c r="E142" s="40" t="s">
        <v>10</v>
      </c>
      <c r="F142" s="54">
        <v>302543</v>
      </c>
    </row>
    <row r="143" spans="1:6" ht="15" x14ac:dyDescent="0.25">
      <c r="A143" s="22">
        <f t="shared" si="4"/>
        <v>1996</v>
      </c>
      <c r="B143" s="22">
        <f t="shared" si="5"/>
        <v>9</v>
      </c>
      <c r="C143" s="22" t="str">
        <f>VLOOKUP(B143,'Base_nde vendas'!A:C,3,0)</f>
        <v>Setembro</v>
      </c>
      <c r="D143" s="23">
        <v>35309</v>
      </c>
      <c r="E143" s="40" t="s">
        <v>10</v>
      </c>
      <c r="F143" s="54">
        <v>292911</v>
      </c>
    </row>
    <row r="144" spans="1:6" ht="15" x14ac:dyDescent="0.25">
      <c r="A144" s="22">
        <f t="shared" si="4"/>
        <v>1996</v>
      </c>
      <c r="B144" s="22">
        <f t="shared" si="5"/>
        <v>10</v>
      </c>
      <c r="C144" s="22" t="str">
        <f>VLOOKUP(B144,'Base_nde vendas'!A:C,3,0)</f>
        <v>Outubro</v>
      </c>
      <c r="D144" s="23">
        <v>35339</v>
      </c>
      <c r="E144" s="40" t="s">
        <v>10</v>
      </c>
      <c r="F144" s="54">
        <v>248313</v>
      </c>
    </row>
    <row r="145" spans="1:6" ht="15" x14ac:dyDescent="0.25">
      <c r="A145" s="22">
        <f t="shared" si="4"/>
        <v>1996</v>
      </c>
      <c r="B145" s="22">
        <f t="shared" si="5"/>
        <v>11</v>
      </c>
      <c r="C145" s="22" t="str">
        <f>VLOOKUP(B145,'Base_nde vendas'!A:C,3,0)</f>
        <v>Novembro</v>
      </c>
      <c r="D145" s="23">
        <v>35370</v>
      </c>
      <c r="E145" s="40" t="s">
        <v>10</v>
      </c>
      <c r="F145" s="54">
        <v>246653</v>
      </c>
    </row>
    <row r="146" spans="1:6" ht="15" x14ac:dyDescent="0.25">
      <c r="A146" s="22">
        <f t="shared" si="4"/>
        <v>1996</v>
      </c>
      <c r="B146" s="22">
        <f t="shared" si="5"/>
        <v>12</v>
      </c>
      <c r="C146" s="22" t="str">
        <f>VLOOKUP(B146,'Base_nde vendas'!A:C,3,0)</f>
        <v>Dezembro</v>
      </c>
      <c r="D146" s="23">
        <v>35400</v>
      </c>
      <c r="E146" s="40" t="s">
        <v>10</v>
      </c>
      <c r="F146" s="54">
        <v>419215</v>
      </c>
    </row>
    <row r="147" spans="1:6" ht="15" x14ac:dyDescent="0.25">
      <c r="A147" s="22">
        <f t="shared" si="4"/>
        <v>1997</v>
      </c>
      <c r="B147" s="22">
        <f t="shared" si="5"/>
        <v>1</v>
      </c>
      <c r="C147" s="22" t="str">
        <f>VLOOKUP(B147,'Base_nde vendas'!A:C,3,0)</f>
        <v>Janeiro</v>
      </c>
      <c r="D147" s="23">
        <v>35431</v>
      </c>
      <c r="E147" s="40" t="s">
        <v>10</v>
      </c>
      <c r="F147" s="54">
        <v>183809</v>
      </c>
    </row>
    <row r="148" spans="1:6" ht="15" x14ac:dyDescent="0.25">
      <c r="A148" s="22">
        <f t="shared" si="4"/>
        <v>1997</v>
      </c>
      <c r="B148" s="22">
        <f t="shared" si="5"/>
        <v>2</v>
      </c>
      <c r="C148" s="22" t="str">
        <f>VLOOKUP(B148,'Base_nde vendas'!A:C,3,0)</f>
        <v>Fevereiro</v>
      </c>
      <c r="D148" s="23">
        <v>35462</v>
      </c>
      <c r="E148" s="40" t="s">
        <v>10</v>
      </c>
      <c r="F148" s="54">
        <v>176193</v>
      </c>
    </row>
    <row r="149" spans="1:6" ht="15" x14ac:dyDescent="0.25">
      <c r="A149" s="22">
        <f t="shared" si="4"/>
        <v>1997</v>
      </c>
      <c r="B149" s="22">
        <f t="shared" si="5"/>
        <v>3</v>
      </c>
      <c r="C149" s="22" t="str">
        <f>VLOOKUP(B149,'Base_nde vendas'!A:C,3,0)</f>
        <v>Março</v>
      </c>
      <c r="D149" s="23">
        <v>35490</v>
      </c>
      <c r="E149" s="40" t="s">
        <v>10</v>
      </c>
      <c r="F149" s="54">
        <v>224624</v>
      </c>
    </row>
    <row r="150" spans="1:6" ht="15" x14ac:dyDescent="0.25">
      <c r="A150" s="22">
        <f t="shared" si="4"/>
        <v>1997</v>
      </c>
      <c r="B150" s="22">
        <f t="shared" si="5"/>
        <v>4</v>
      </c>
      <c r="C150" s="22" t="str">
        <f>VLOOKUP(B150,'Base_nde vendas'!A:C,3,0)</f>
        <v>Abril</v>
      </c>
      <c r="D150" s="23">
        <v>35521</v>
      </c>
      <c r="E150" s="40" t="s">
        <v>10</v>
      </c>
      <c r="F150" s="54">
        <v>266656</v>
      </c>
    </row>
    <row r="151" spans="1:6" ht="15" x14ac:dyDescent="0.25">
      <c r="A151" s="22">
        <f t="shared" si="4"/>
        <v>1997</v>
      </c>
      <c r="B151" s="22">
        <f t="shared" si="5"/>
        <v>5</v>
      </c>
      <c r="C151" s="22" t="str">
        <f>VLOOKUP(B151,'Base_nde vendas'!A:C,3,0)</f>
        <v>Maio</v>
      </c>
      <c r="D151" s="23">
        <v>35551</v>
      </c>
      <c r="E151" s="40" t="s">
        <v>10</v>
      </c>
      <c r="F151" s="54">
        <v>321635</v>
      </c>
    </row>
    <row r="152" spans="1:6" ht="15" x14ac:dyDescent="0.25">
      <c r="A152" s="22">
        <f t="shared" si="4"/>
        <v>1997</v>
      </c>
      <c r="B152" s="22">
        <f t="shared" si="5"/>
        <v>6</v>
      </c>
      <c r="C152" s="22" t="str">
        <f>VLOOKUP(B152,'Base_nde vendas'!A:C,3,0)</f>
        <v>Junho</v>
      </c>
      <c r="D152" s="23">
        <v>35582</v>
      </c>
      <c r="E152" s="40" t="s">
        <v>10</v>
      </c>
      <c r="F152" s="54">
        <v>323805</v>
      </c>
    </row>
    <row r="153" spans="1:6" ht="15" x14ac:dyDescent="0.25">
      <c r="A153" s="22">
        <f t="shared" si="4"/>
        <v>1997</v>
      </c>
      <c r="B153" s="22">
        <f t="shared" si="5"/>
        <v>7</v>
      </c>
      <c r="C153" s="22" t="str">
        <f>VLOOKUP(B153,'Base_nde vendas'!A:C,3,0)</f>
        <v>Julho</v>
      </c>
      <c r="D153" s="23">
        <v>35612</v>
      </c>
      <c r="E153" s="40" t="s">
        <v>10</v>
      </c>
      <c r="F153" s="54">
        <v>308230</v>
      </c>
    </row>
    <row r="154" spans="1:6" ht="15" x14ac:dyDescent="0.25">
      <c r="A154" s="22">
        <f t="shared" si="4"/>
        <v>1997</v>
      </c>
      <c r="B154" s="22">
        <f t="shared" si="5"/>
        <v>8</v>
      </c>
      <c r="C154" s="22" t="str">
        <f>VLOOKUP(B154,'Base_nde vendas'!A:C,3,0)</f>
        <v>Agosto</v>
      </c>
      <c r="D154" s="23">
        <v>35643</v>
      </c>
      <c r="E154" s="40" t="s">
        <v>10</v>
      </c>
      <c r="F154" s="54">
        <v>386853</v>
      </c>
    </row>
    <row r="155" spans="1:6" ht="15" x14ac:dyDescent="0.25">
      <c r="A155" s="22">
        <f t="shared" si="4"/>
        <v>1997</v>
      </c>
      <c r="B155" s="22">
        <f t="shared" si="5"/>
        <v>9</v>
      </c>
      <c r="C155" s="22" t="str">
        <f>VLOOKUP(B155,'Base_nde vendas'!A:C,3,0)</f>
        <v>Setembro</v>
      </c>
      <c r="D155" s="23">
        <v>35674</v>
      </c>
      <c r="E155" s="40" t="s">
        <v>10</v>
      </c>
      <c r="F155" s="54">
        <v>415592</v>
      </c>
    </row>
    <row r="156" spans="1:6" ht="15" x14ac:dyDescent="0.25">
      <c r="A156" s="22">
        <f t="shared" si="4"/>
        <v>1997</v>
      </c>
      <c r="B156" s="22">
        <f t="shared" si="5"/>
        <v>10</v>
      </c>
      <c r="C156" s="22" t="str">
        <f>VLOOKUP(B156,'Base_nde vendas'!A:C,3,0)</f>
        <v>Outubro</v>
      </c>
      <c r="D156" s="23">
        <v>35704</v>
      </c>
      <c r="E156" s="40" t="s">
        <v>10</v>
      </c>
      <c r="F156" s="54">
        <v>420999</v>
      </c>
    </row>
    <row r="157" spans="1:6" ht="15" x14ac:dyDescent="0.25">
      <c r="A157" s="22">
        <f t="shared" si="4"/>
        <v>1997</v>
      </c>
      <c r="B157" s="22">
        <f t="shared" si="5"/>
        <v>11</v>
      </c>
      <c r="C157" s="22" t="str">
        <f>VLOOKUP(B157,'Base_nde vendas'!A:C,3,0)</f>
        <v>Novembro</v>
      </c>
      <c r="D157" s="23">
        <v>35735</v>
      </c>
      <c r="E157" s="40" t="s">
        <v>10</v>
      </c>
      <c r="F157" s="54">
        <v>438341</v>
      </c>
    </row>
    <row r="158" spans="1:6" ht="15" x14ac:dyDescent="0.25">
      <c r="A158" s="22">
        <f t="shared" si="4"/>
        <v>1997</v>
      </c>
      <c r="B158" s="22">
        <f t="shared" si="5"/>
        <v>12</v>
      </c>
      <c r="C158" s="22" t="str">
        <f>VLOOKUP(B158,'Base_nde vendas'!A:C,3,0)</f>
        <v>Dezembro</v>
      </c>
      <c r="D158" s="23">
        <v>35765</v>
      </c>
      <c r="E158" s="40" t="s">
        <v>10</v>
      </c>
      <c r="F158" s="54">
        <v>462288</v>
      </c>
    </row>
    <row r="159" spans="1:6" ht="15" x14ac:dyDescent="0.25">
      <c r="A159" s="22">
        <f t="shared" si="4"/>
        <v>1998</v>
      </c>
      <c r="B159" s="22">
        <f t="shared" si="5"/>
        <v>1</v>
      </c>
      <c r="C159" s="22" t="str">
        <f>VLOOKUP(B159,'Base_nde vendas'!A:C,3,0)</f>
        <v>Janeiro</v>
      </c>
      <c r="D159" s="23">
        <v>35796</v>
      </c>
      <c r="E159" s="40" t="s">
        <v>10</v>
      </c>
      <c r="F159" s="54">
        <v>249933</v>
      </c>
    </row>
    <row r="160" spans="1:6" ht="15" x14ac:dyDescent="0.25">
      <c r="A160" s="22">
        <f t="shared" si="4"/>
        <v>1998</v>
      </c>
      <c r="B160" s="22">
        <f t="shared" si="5"/>
        <v>2</v>
      </c>
      <c r="C160" s="22" t="str">
        <f>VLOOKUP(B160,'Base_nde vendas'!A:C,3,0)</f>
        <v>Fevereiro</v>
      </c>
      <c r="D160" s="23">
        <v>35827</v>
      </c>
      <c r="E160" s="40" t="s">
        <v>10</v>
      </c>
      <c r="F160" s="54">
        <v>352638</v>
      </c>
    </row>
    <row r="161" spans="1:6" ht="15" x14ac:dyDescent="0.25">
      <c r="A161" s="22">
        <f t="shared" si="4"/>
        <v>1998</v>
      </c>
      <c r="B161" s="22">
        <f t="shared" si="5"/>
        <v>3</v>
      </c>
      <c r="C161" s="22" t="str">
        <f>VLOOKUP(B161,'Base_nde vendas'!A:C,3,0)</f>
        <v>Março</v>
      </c>
      <c r="D161" s="23">
        <v>35855</v>
      </c>
      <c r="E161" s="40" t="s">
        <v>10</v>
      </c>
      <c r="F161" s="54">
        <v>473019</v>
      </c>
    </row>
    <row r="162" spans="1:6" ht="15" x14ac:dyDescent="0.25">
      <c r="A162" s="22">
        <f t="shared" si="4"/>
        <v>1998</v>
      </c>
      <c r="B162" s="22">
        <f t="shared" si="5"/>
        <v>4</v>
      </c>
      <c r="C162" s="22" t="str">
        <f>VLOOKUP(B162,'Base_nde vendas'!A:C,3,0)</f>
        <v>Abril</v>
      </c>
      <c r="D162" s="23">
        <v>35886</v>
      </c>
      <c r="E162" s="40" t="s">
        <v>10</v>
      </c>
      <c r="F162" s="54">
        <v>436265</v>
      </c>
    </row>
    <row r="163" spans="1:6" ht="15" x14ac:dyDescent="0.25">
      <c r="A163" s="22">
        <f t="shared" si="4"/>
        <v>1998</v>
      </c>
      <c r="B163" s="22">
        <f t="shared" si="5"/>
        <v>5</v>
      </c>
      <c r="C163" s="22" t="str">
        <f>VLOOKUP(B163,'Base_nde vendas'!A:C,3,0)</f>
        <v>Maio</v>
      </c>
      <c r="D163" s="23">
        <v>35916</v>
      </c>
      <c r="E163" s="40" t="s">
        <v>10</v>
      </c>
      <c r="F163" s="54">
        <v>458870</v>
      </c>
    </row>
    <row r="164" spans="1:6" ht="15" x14ac:dyDescent="0.25">
      <c r="A164" s="22">
        <f t="shared" si="4"/>
        <v>1998</v>
      </c>
      <c r="B164" s="22">
        <f t="shared" si="5"/>
        <v>6</v>
      </c>
      <c r="C164" s="22" t="str">
        <f>VLOOKUP(B164,'Base_nde vendas'!A:C,3,0)</f>
        <v>Junho</v>
      </c>
      <c r="D164" s="23">
        <v>35947</v>
      </c>
      <c r="E164" s="40" t="s">
        <v>10</v>
      </c>
      <c r="F164" s="54">
        <v>375247</v>
      </c>
    </row>
    <row r="165" spans="1:6" ht="15" x14ac:dyDescent="0.25">
      <c r="A165" s="22">
        <f t="shared" si="4"/>
        <v>1998</v>
      </c>
      <c r="B165" s="22">
        <f t="shared" si="5"/>
        <v>7</v>
      </c>
      <c r="C165" s="22" t="str">
        <f>VLOOKUP(B165,'Base_nde vendas'!A:C,3,0)</f>
        <v>Julho</v>
      </c>
      <c r="D165" s="23">
        <v>35977</v>
      </c>
      <c r="E165" s="40" t="s">
        <v>10</v>
      </c>
      <c r="F165" s="54">
        <v>382620</v>
      </c>
    </row>
    <row r="166" spans="1:6" ht="15" x14ac:dyDescent="0.25">
      <c r="A166" s="22">
        <f t="shared" si="4"/>
        <v>1998</v>
      </c>
      <c r="B166" s="22">
        <f t="shared" si="5"/>
        <v>8</v>
      </c>
      <c r="C166" s="22" t="str">
        <f>VLOOKUP(B166,'Base_nde vendas'!A:C,3,0)</f>
        <v>Agosto</v>
      </c>
      <c r="D166" s="23">
        <v>36008</v>
      </c>
      <c r="E166" s="40" t="s">
        <v>10</v>
      </c>
      <c r="F166" s="54">
        <v>348041</v>
      </c>
    </row>
    <row r="167" spans="1:6" ht="15" x14ac:dyDescent="0.25">
      <c r="A167" s="22">
        <f t="shared" si="4"/>
        <v>1998</v>
      </c>
      <c r="B167" s="22">
        <f t="shared" si="5"/>
        <v>9</v>
      </c>
      <c r="C167" s="22" t="str">
        <f>VLOOKUP(B167,'Base_nde vendas'!A:C,3,0)</f>
        <v>Setembro</v>
      </c>
      <c r="D167" s="23">
        <v>36039</v>
      </c>
      <c r="E167" s="40" t="s">
        <v>10</v>
      </c>
      <c r="F167" s="54">
        <v>386082</v>
      </c>
    </row>
    <row r="168" spans="1:6" ht="15" x14ac:dyDescent="0.25">
      <c r="A168" s="22">
        <f t="shared" si="4"/>
        <v>1998</v>
      </c>
      <c r="B168" s="22">
        <f t="shared" si="5"/>
        <v>10</v>
      </c>
      <c r="C168" s="22" t="str">
        <f>VLOOKUP(B168,'Base_nde vendas'!A:C,3,0)</f>
        <v>Outubro</v>
      </c>
      <c r="D168" s="23">
        <v>36069</v>
      </c>
      <c r="E168" s="40" t="s">
        <v>10</v>
      </c>
      <c r="F168" s="54">
        <v>284354</v>
      </c>
    </row>
    <row r="169" spans="1:6" ht="15" x14ac:dyDescent="0.25">
      <c r="A169" s="22">
        <f t="shared" si="4"/>
        <v>1998</v>
      </c>
      <c r="B169" s="22">
        <f t="shared" si="5"/>
        <v>11</v>
      </c>
      <c r="C169" s="22" t="str">
        <f>VLOOKUP(B169,'Base_nde vendas'!A:C,3,0)</f>
        <v>Novembro</v>
      </c>
      <c r="D169" s="23">
        <v>36100</v>
      </c>
      <c r="E169" s="40" t="s">
        <v>10</v>
      </c>
      <c r="F169" s="54">
        <v>279807</v>
      </c>
    </row>
    <row r="170" spans="1:6" ht="15" x14ac:dyDescent="0.25">
      <c r="A170" s="22">
        <f t="shared" si="4"/>
        <v>1998</v>
      </c>
      <c r="B170" s="22">
        <f t="shared" si="5"/>
        <v>12</v>
      </c>
      <c r="C170" s="22" t="str">
        <f>VLOOKUP(B170,'Base_nde vendas'!A:C,3,0)</f>
        <v>Dezembro</v>
      </c>
      <c r="D170" s="23">
        <v>36130</v>
      </c>
      <c r="E170" s="40" t="s">
        <v>10</v>
      </c>
      <c r="F170" s="54">
        <v>236931</v>
      </c>
    </row>
    <row r="171" spans="1:6" ht="15" x14ac:dyDescent="0.25">
      <c r="A171" s="22">
        <f t="shared" si="4"/>
        <v>1999</v>
      </c>
      <c r="B171" s="22">
        <f t="shared" si="5"/>
        <v>1</v>
      </c>
      <c r="C171" s="22" t="str">
        <f>VLOOKUP(B171,'Base_nde vendas'!A:C,3,0)</f>
        <v>Janeiro</v>
      </c>
      <c r="D171" s="23">
        <v>36161</v>
      </c>
      <c r="E171" s="40" t="s">
        <v>10</v>
      </c>
      <c r="F171" s="54">
        <v>177379</v>
      </c>
    </row>
    <row r="172" spans="1:6" ht="15" x14ac:dyDescent="0.25">
      <c r="A172" s="22">
        <f t="shared" si="4"/>
        <v>1999</v>
      </c>
      <c r="B172" s="22">
        <f t="shared" si="5"/>
        <v>2</v>
      </c>
      <c r="C172" s="22" t="str">
        <f>VLOOKUP(B172,'Base_nde vendas'!A:C,3,0)</f>
        <v>Fevereiro</v>
      </c>
      <c r="D172" s="23">
        <v>36192</v>
      </c>
      <c r="E172" s="40" t="s">
        <v>10</v>
      </c>
      <c r="F172" s="54">
        <v>186784</v>
      </c>
    </row>
    <row r="173" spans="1:6" ht="15" x14ac:dyDescent="0.25">
      <c r="A173" s="22">
        <f t="shared" si="4"/>
        <v>1999</v>
      </c>
      <c r="B173" s="22">
        <f t="shared" si="5"/>
        <v>3</v>
      </c>
      <c r="C173" s="22" t="str">
        <f>VLOOKUP(B173,'Base_nde vendas'!A:C,3,0)</f>
        <v>Março</v>
      </c>
      <c r="D173" s="23">
        <v>36220</v>
      </c>
      <c r="E173" s="40" t="s">
        <v>10</v>
      </c>
      <c r="F173" s="54">
        <v>247772</v>
      </c>
    </row>
    <row r="174" spans="1:6" ht="15" x14ac:dyDescent="0.25">
      <c r="A174" s="22">
        <f t="shared" si="4"/>
        <v>1999</v>
      </c>
      <c r="B174" s="22">
        <f t="shared" si="5"/>
        <v>4</v>
      </c>
      <c r="C174" s="22" t="str">
        <f>VLOOKUP(B174,'Base_nde vendas'!A:C,3,0)</f>
        <v>Abril</v>
      </c>
      <c r="D174" s="23">
        <v>36251</v>
      </c>
      <c r="E174" s="40" t="s">
        <v>10</v>
      </c>
      <c r="F174" s="54">
        <v>221210</v>
      </c>
    </row>
    <row r="175" spans="1:6" ht="15" x14ac:dyDescent="0.25">
      <c r="A175" s="22">
        <f t="shared" si="4"/>
        <v>1999</v>
      </c>
      <c r="B175" s="22">
        <f t="shared" si="5"/>
        <v>5</v>
      </c>
      <c r="C175" s="22" t="str">
        <f>VLOOKUP(B175,'Base_nde vendas'!A:C,3,0)</f>
        <v>Maio</v>
      </c>
      <c r="D175" s="23">
        <v>36281</v>
      </c>
      <c r="E175" s="40" t="s">
        <v>10</v>
      </c>
      <c r="F175" s="54">
        <v>280120</v>
      </c>
    </row>
    <row r="176" spans="1:6" ht="15" x14ac:dyDescent="0.25">
      <c r="A176" s="22">
        <f t="shared" si="4"/>
        <v>1999</v>
      </c>
      <c r="B176" s="22">
        <f t="shared" si="5"/>
        <v>6</v>
      </c>
      <c r="C176" s="22" t="str">
        <f>VLOOKUP(B176,'Base_nde vendas'!A:C,3,0)</f>
        <v>Junho</v>
      </c>
      <c r="D176" s="23">
        <v>36312</v>
      </c>
      <c r="E176" s="40" t="s">
        <v>10</v>
      </c>
      <c r="F176" s="54">
        <v>245239</v>
      </c>
    </row>
    <row r="177" spans="1:6" ht="15" x14ac:dyDescent="0.25">
      <c r="A177" s="22">
        <f t="shared" si="4"/>
        <v>1999</v>
      </c>
      <c r="B177" s="22">
        <f t="shared" si="5"/>
        <v>7</v>
      </c>
      <c r="C177" s="22" t="str">
        <f>VLOOKUP(B177,'Base_nde vendas'!A:C,3,0)</f>
        <v>Julho</v>
      </c>
      <c r="D177" s="23">
        <v>36342</v>
      </c>
      <c r="E177" s="40" t="s">
        <v>10</v>
      </c>
      <c r="F177" s="54">
        <v>232719</v>
      </c>
    </row>
    <row r="178" spans="1:6" ht="15" x14ac:dyDescent="0.25">
      <c r="A178" s="22">
        <f t="shared" si="4"/>
        <v>1999</v>
      </c>
      <c r="B178" s="22">
        <f t="shared" si="5"/>
        <v>8</v>
      </c>
      <c r="C178" s="22" t="str">
        <f>VLOOKUP(B178,'Base_nde vendas'!A:C,3,0)</f>
        <v>Agosto</v>
      </c>
      <c r="D178" s="23">
        <v>36373</v>
      </c>
      <c r="E178" s="40" t="s">
        <v>10</v>
      </c>
      <c r="F178" s="54">
        <v>292001</v>
      </c>
    </row>
    <row r="179" spans="1:6" ht="15" x14ac:dyDescent="0.25">
      <c r="A179" s="22">
        <f t="shared" si="4"/>
        <v>1999</v>
      </c>
      <c r="B179" s="22">
        <f t="shared" si="5"/>
        <v>9</v>
      </c>
      <c r="C179" s="22" t="str">
        <f>VLOOKUP(B179,'Base_nde vendas'!A:C,3,0)</f>
        <v>Setembro</v>
      </c>
      <c r="D179" s="23">
        <v>36404</v>
      </c>
      <c r="E179" s="40" t="s">
        <v>10</v>
      </c>
      <c r="F179" s="54">
        <v>284152</v>
      </c>
    </row>
    <row r="180" spans="1:6" ht="15" x14ac:dyDescent="0.25">
      <c r="A180" s="22">
        <f t="shared" si="4"/>
        <v>1999</v>
      </c>
      <c r="B180" s="22">
        <f t="shared" si="5"/>
        <v>10</v>
      </c>
      <c r="C180" s="22" t="str">
        <f>VLOOKUP(B180,'Base_nde vendas'!A:C,3,0)</f>
        <v>Outubro</v>
      </c>
      <c r="D180" s="23">
        <v>36434</v>
      </c>
      <c r="E180" s="40" t="s">
        <v>10</v>
      </c>
      <c r="F180" s="54">
        <v>275505</v>
      </c>
    </row>
    <row r="181" spans="1:6" ht="15" x14ac:dyDescent="0.25">
      <c r="A181" s="22">
        <f t="shared" si="4"/>
        <v>1999</v>
      </c>
      <c r="B181" s="22">
        <f t="shared" si="5"/>
        <v>11</v>
      </c>
      <c r="C181" s="22" t="str">
        <f>VLOOKUP(B181,'Base_nde vendas'!A:C,3,0)</f>
        <v>Novembro</v>
      </c>
      <c r="D181" s="23">
        <v>36465</v>
      </c>
      <c r="E181" s="40" t="s">
        <v>10</v>
      </c>
      <c r="F181" s="54">
        <v>278694</v>
      </c>
    </row>
    <row r="182" spans="1:6" ht="15" x14ac:dyDescent="0.25">
      <c r="A182" s="22">
        <f t="shared" si="4"/>
        <v>1999</v>
      </c>
      <c r="B182" s="22">
        <f t="shared" si="5"/>
        <v>12</v>
      </c>
      <c r="C182" s="22" t="str">
        <f>VLOOKUP(B182,'Base_nde vendas'!A:C,3,0)</f>
        <v>Dezembro</v>
      </c>
      <c r="D182" s="23">
        <v>36495</v>
      </c>
      <c r="E182" s="40" t="s">
        <v>10</v>
      </c>
      <c r="F182" s="54">
        <v>356698</v>
      </c>
    </row>
    <row r="183" spans="1:6" ht="15" x14ac:dyDescent="0.25">
      <c r="A183" s="22">
        <f t="shared" si="4"/>
        <v>2000</v>
      </c>
      <c r="B183" s="22">
        <f t="shared" si="5"/>
        <v>1</v>
      </c>
      <c r="C183" s="22" t="str">
        <f>VLOOKUP(B183,'Base_nde vendas'!A:C,3,0)</f>
        <v>Janeiro</v>
      </c>
      <c r="D183" s="23">
        <v>36526</v>
      </c>
      <c r="E183" s="40" t="s">
        <v>10</v>
      </c>
      <c r="F183" s="54">
        <v>139391</v>
      </c>
    </row>
    <row r="184" spans="1:6" ht="15" x14ac:dyDescent="0.25">
      <c r="A184" s="22">
        <f t="shared" si="4"/>
        <v>2000</v>
      </c>
      <c r="B184" s="22">
        <f t="shared" si="5"/>
        <v>2</v>
      </c>
      <c r="C184" s="22" t="str">
        <f>VLOOKUP(B184,'Base_nde vendas'!A:C,3,0)</f>
        <v>Fevereiro</v>
      </c>
      <c r="D184" s="23">
        <v>36557</v>
      </c>
      <c r="E184" s="40" t="s">
        <v>10</v>
      </c>
      <c r="F184" s="54">
        <v>243325</v>
      </c>
    </row>
    <row r="185" spans="1:6" ht="15" x14ac:dyDescent="0.25">
      <c r="A185" s="22">
        <f t="shared" si="4"/>
        <v>2000</v>
      </c>
      <c r="B185" s="22">
        <f t="shared" si="5"/>
        <v>3</v>
      </c>
      <c r="C185" s="22" t="str">
        <f>VLOOKUP(B185,'Base_nde vendas'!A:C,3,0)</f>
        <v>Março</v>
      </c>
      <c r="D185" s="23">
        <v>36586</v>
      </c>
      <c r="E185" s="40" t="s">
        <v>10</v>
      </c>
      <c r="F185" s="54">
        <v>280791</v>
      </c>
    </row>
    <row r="186" spans="1:6" ht="15" x14ac:dyDescent="0.25">
      <c r="A186" s="22">
        <f t="shared" si="4"/>
        <v>2000</v>
      </c>
      <c r="B186" s="22">
        <f t="shared" si="5"/>
        <v>4</v>
      </c>
      <c r="C186" s="22" t="str">
        <f>VLOOKUP(B186,'Base_nde vendas'!A:C,3,0)</f>
        <v>Abril</v>
      </c>
      <c r="D186" s="23">
        <v>36617</v>
      </c>
      <c r="E186" s="40" t="s">
        <v>10</v>
      </c>
      <c r="F186" s="54">
        <v>261041</v>
      </c>
    </row>
    <row r="187" spans="1:6" ht="15" x14ac:dyDescent="0.25">
      <c r="A187" s="22">
        <f t="shared" si="4"/>
        <v>2000</v>
      </c>
      <c r="B187" s="22">
        <f t="shared" si="5"/>
        <v>5</v>
      </c>
      <c r="C187" s="22" t="str">
        <f>VLOOKUP(B187,'Base_nde vendas'!A:C,3,0)</f>
        <v>Maio</v>
      </c>
      <c r="D187" s="23">
        <v>36647</v>
      </c>
      <c r="E187" s="40" t="s">
        <v>10</v>
      </c>
      <c r="F187" s="54">
        <v>353207</v>
      </c>
    </row>
    <row r="188" spans="1:6" ht="15" x14ac:dyDescent="0.25">
      <c r="A188" s="22">
        <f t="shared" si="4"/>
        <v>2000</v>
      </c>
      <c r="B188" s="22">
        <f t="shared" si="5"/>
        <v>6</v>
      </c>
      <c r="C188" s="22" t="str">
        <f>VLOOKUP(B188,'Base_nde vendas'!A:C,3,0)</f>
        <v>Junho</v>
      </c>
      <c r="D188" s="23">
        <v>36678</v>
      </c>
      <c r="E188" s="40" t="s">
        <v>10</v>
      </c>
      <c r="F188" s="54">
        <v>309890</v>
      </c>
    </row>
    <row r="189" spans="1:6" ht="15" x14ac:dyDescent="0.25">
      <c r="A189" s="22">
        <f t="shared" si="4"/>
        <v>2000</v>
      </c>
      <c r="B189" s="22">
        <f t="shared" si="5"/>
        <v>7</v>
      </c>
      <c r="C189" s="22" t="str">
        <f>VLOOKUP(B189,'Base_nde vendas'!A:C,3,0)</f>
        <v>Julho</v>
      </c>
      <c r="D189" s="23">
        <v>36708</v>
      </c>
      <c r="E189" s="40" t="s">
        <v>10</v>
      </c>
      <c r="F189" s="54">
        <v>327151</v>
      </c>
    </row>
    <row r="190" spans="1:6" ht="15" x14ac:dyDescent="0.25">
      <c r="A190" s="22">
        <f t="shared" si="4"/>
        <v>2000</v>
      </c>
      <c r="B190" s="22">
        <f t="shared" si="5"/>
        <v>8</v>
      </c>
      <c r="C190" s="22" t="str">
        <f>VLOOKUP(B190,'Base_nde vendas'!A:C,3,0)</f>
        <v>Agosto</v>
      </c>
      <c r="D190" s="23">
        <v>36739</v>
      </c>
      <c r="E190" s="40" t="s">
        <v>10</v>
      </c>
      <c r="F190" s="54">
        <v>308468</v>
      </c>
    </row>
    <row r="191" spans="1:6" ht="15" x14ac:dyDescent="0.25">
      <c r="A191" s="22">
        <f t="shared" si="4"/>
        <v>2000</v>
      </c>
      <c r="B191" s="22">
        <f t="shared" si="5"/>
        <v>9</v>
      </c>
      <c r="C191" s="22" t="str">
        <f>VLOOKUP(B191,'Base_nde vendas'!A:C,3,0)</f>
        <v>Setembro</v>
      </c>
      <c r="D191" s="23">
        <v>36770</v>
      </c>
      <c r="E191" s="40" t="s">
        <v>10</v>
      </c>
      <c r="F191" s="54">
        <v>288058</v>
      </c>
    </row>
    <row r="192" spans="1:6" ht="15" x14ac:dyDescent="0.25">
      <c r="A192" s="22">
        <f t="shared" si="4"/>
        <v>2000</v>
      </c>
      <c r="B192" s="22">
        <f t="shared" si="5"/>
        <v>10</v>
      </c>
      <c r="C192" s="22" t="str">
        <f>VLOOKUP(B192,'Base_nde vendas'!A:C,3,0)</f>
        <v>Outubro</v>
      </c>
      <c r="D192" s="23">
        <v>36800</v>
      </c>
      <c r="E192" s="40" t="s">
        <v>10</v>
      </c>
      <c r="F192" s="54">
        <v>321907</v>
      </c>
    </row>
    <row r="193" spans="1:6" ht="15" x14ac:dyDescent="0.25">
      <c r="A193" s="22">
        <f t="shared" si="4"/>
        <v>2000</v>
      </c>
      <c r="B193" s="22">
        <f t="shared" si="5"/>
        <v>11</v>
      </c>
      <c r="C193" s="22" t="str">
        <f>VLOOKUP(B193,'Base_nde vendas'!A:C,3,0)</f>
        <v>Novembro</v>
      </c>
      <c r="D193" s="23">
        <v>36831</v>
      </c>
      <c r="E193" s="40" t="s">
        <v>10</v>
      </c>
      <c r="F193" s="54">
        <v>288502</v>
      </c>
    </row>
    <row r="194" spans="1:6" ht="15" x14ac:dyDescent="0.25">
      <c r="A194" s="22">
        <f t="shared" si="4"/>
        <v>2000</v>
      </c>
      <c r="B194" s="22">
        <f t="shared" si="5"/>
        <v>12</v>
      </c>
      <c r="C194" s="22" t="str">
        <f>VLOOKUP(B194,'Base_nde vendas'!A:C,3,0)</f>
        <v>Dezembro</v>
      </c>
      <c r="D194" s="23">
        <v>36861</v>
      </c>
      <c r="E194" s="40" t="s">
        <v>10</v>
      </c>
      <c r="F194" s="54">
        <v>365968</v>
      </c>
    </row>
    <row r="195" spans="1:6" ht="15" x14ac:dyDescent="0.25">
      <c r="A195" s="22">
        <f t="shared" si="4"/>
        <v>2001</v>
      </c>
      <c r="B195" s="22">
        <f t="shared" si="5"/>
        <v>1</v>
      </c>
      <c r="C195" s="22" t="str">
        <f>VLOOKUP(B195,'Base_nde vendas'!A:C,3,0)</f>
        <v>Janeiro</v>
      </c>
      <c r="D195" s="23">
        <v>36892</v>
      </c>
      <c r="E195" s="40" t="s">
        <v>10</v>
      </c>
      <c r="F195" s="54">
        <v>190757</v>
      </c>
    </row>
    <row r="196" spans="1:6" ht="15" x14ac:dyDescent="0.25">
      <c r="A196" s="22">
        <f t="shared" ref="A196:A259" si="6">YEAR(D196)</f>
        <v>2001</v>
      </c>
      <c r="B196" s="22">
        <f t="shared" ref="B196:B259" si="7">MONTH(D196)</f>
        <v>2</v>
      </c>
      <c r="C196" s="22" t="str">
        <f>VLOOKUP(B196,'Base_nde vendas'!A:C,3,0)</f>
        <v>Fevereiro</v>
      </c>
      <c r="D196" s="23">
        <v>36923</v>
      </c>
      <c r="E196" s="40" t="s">
        <v>10</v>
      </c>
      <c r="F196" s="54">
        <v>243606</v>
      </c>
    </row>
    <row r="197" spans="1:6" ht="15" x14ac:dyDescent="0.25">
      <c r="A197" s="22">
        <f t="shared" si="6"/>
        <v>2001</v>
      </c>
      <c r="B197" s="22">
        <f t="shared" si="7"/>
        <v>3</v>
      </c>
      <c r="C197" s="22" t="str">
        <f>VLOOKUP(B197,'Base_nde vendas'!A:C,3,0)</f>
        <v>Março</v>
      </c>
      <c r="D197" s="23">
        <v>36951</v>
      </c>
      <c r="E197" s="40" t="s">
        <v>10</v>
      </c>
      <c r="F197" s="54">
        <v>329544</v>
      </c>
    </row>
    <row r="198" spans="1:6" ht="15" x14ac:dyDescent="0.25">
      <c r="A198" s="22">
        <f t="shared" si="6"/>
        <v>2001</v>
      </c>
      <c r="B198" s="22">
        <f t="shared" si="7"/>
        <v>4</v>
      </c>
      <c r="C198" s="22" t="str">
        <f>VLOOKUP(B198,'Base_nde vendas'!A:C,3,0)</f>
        <v>Abril</v>
      </c>
      <c r="D198" s="23">
        <v>36982</v>
      </c>
      <c r="E198" s="40" t="s">
        <v>10</v>
      </c>
      <c r="F198" s="54">
        <v>376167</v>
      </c>
    </row>
    <row r="199" spans="1:6" ht="15" x14ac:dyDescent="0.25">
      <c r="A199" s="22">
        <f t="shared" si="6"/>
        <v>2001</v>
      </c>
      <c r="B199" s="22">
        <f t="shared" si="7"/>
        <v>5</v>
      </c>
      <c r="C199" s="22" t="str">
        <f>VLOOKUP(B199,'Base_nde vendas'!A:C,3,0)</f>
        <v>Maio</v>
      </c>
      <c r="D199" s="23">
        <v>37012</v>
      </c>
      <c r="E199" s="40" t="s">
        <v>10</v>
      </c>
      <c r="F199" s="54">
        <v>372213</v>
      </c>
    </row>
    <row r="200" spans="1:6" ht="15" x14ac:dyDescent="0.25">
      <c r="A200" s="22">
        <f t="shared" si="6"/>
        <v>2001</v>
      </c>
      <c r="B200" s="22">
        <f t="shared" si="7"/>
        <v>6</v>
      </c>
      <c r="C200" s="22" t="str">
        <f>VLOOKUP(B200,'Base_nde vendas'!A:C,3,0)</f>
        <v>Junho</v>
      </c>
      <c r="D200" s="23">
        <v>37043</v>
      </c>
      <c r="E200" s="40" t="s">
        <v>10</v>
      </c>
      <c r="F200" s="54">
        <v>326734</v>
      </c>
    </row>
    <row r="201" spans="1:6" ht="15" x14ac:dyDescent="0.25">
      <c r="A201" s="22">
        <f t="shared" si="6"/>
        <v>2001</v>
      </c>
      <c r="B201" s="22">
        <f t="shared" si="7"/>
        <v>7</v>
      </c>
      <c r="C201" s="22" t="str">
        <f>VLOOKUP(B201,'Base_nde vendas'!A:C,3,0)</f>
        <v>Julho</v>
      </c>
      <c r="D201" s="23">
        <v>37073</v>
      </c>
      <c r="E201" s="40" t="s">
        <v>10</v>
      </c>
      <c r="F201" s="54">
        <v>339230</v>
      </c>
    </row>
    <row r="202" spans="1:6" ht="15" x14ac:dyDescent="0.25">
      <c r="A202" s="22">
        <f t="shared" si="6"/>
        <v>2001</v>
      </c>
      <c r="B202" s="22">
        <f t="shared" si="7"/>
        <v>8</v>
      </c>
      <c r="C202" s="22" t="str">
        <f>VLOOKUP(B202,'Base_nde vendas'!A:C,3,0)</f>
        <v>Agosto</v>
      </c>
      <c r="D202" s="23">
        <v>37104</v>
      </c>
      <c r="E202" s="40" t="s">
        <v>10</v>
      </c>
      <c r="F202" s="54">
        <v>261776</v>
      </c>
    </row>
    <row r="203" spans="1:6" ht="15" x14ac:dyDescent="0.25">
      <c r="A203" s="22">
        <f t="shared" si="6"/>
        <v>2001</v>
      </c>
      <c r="B203" s="22">
        <f t="shared" si="7"/>
        <v>9</v>
      </c>
      <c r="C203" s="22" t="str">
        <f>VLOOKUP(B203,'Base_nde vendas'!A:C,3,0)</f>
        <v>Setembro</v>
      </c>
      <c r="D203" s="23">
        <v>37135</v>
      </c>
      <c r="E203" s="40" t="s">
        <v>10</v>
      </c>
      <c r="F203" s="54">
        <v>314244</v>
      </c>
    </row>
    <row r="204" spans="1:6" ht="15" x14ac:dyDescent="0.25">
      <c r="A204" s="22">
        <f t="shared" si="6"/>
        <v>2001</v>
      </c>
      <c r="B204" s="22">
        <f t="shared" si="7"/>
        <v>10</v>
      </c>
      <c r="C204" s="22" t="str">
        <f>VLOOKUP(B204,'Base_nde vendas'!A:C,3,0)</f>
        <v>Outubro</v>
      </c>
      <c r="D204" s="23">
        <v>37165</v>
      </c>
      <c r="E204" s="40" t="s">
        <v>10</v>
      </c>
      <c r="F204" s="54">
        <v>332230</v>
      </c>
    </row>
    <row r="205" spans="1:6" ht="15" x14ac:dyDescent="0.25">
      <c r="A205" s="22">
        <f t="shared" si="6"/>
        <v>2001</v>
      </c>
      <c r="B205" s="22">
        <f t="shared" si="7"/>
        <v>11</v>
      </c>
      <c r="C205" s="22" t="str">
        <f>VLOOKUP(B205,'Base_nde vendas'!A:C,3,0)</f>
        <v>Novembro</v>
      </c>
      <c r="D205" s="23">
        <v>37196</v>
      </c>
      <c r="E205" s="40" t="s">
        <v>10</v>
      </c>
      <c r="F205" s="54">
        <v>272578</v>
      </c>
    </row>
    <row r="206" spans="1:6" ht="15" x14ac:dyDescent="0.25">
      <c r="A206" s="22">
        <f t="shared" si="6"/>
        <v>2001</v>
      </c>
      <c r="B206" s="22">
        <f t="shared" si="7"/>
        <v>12</v>
      </c>
      <c r="C206" s="22" t="str">
        <f>VLOOKUP(B206,'Base_nde vendas'!A:C,3,0)</f>
        <v>Dezembro</v>
      </c>
      <c r="D206" s="23">
        <v>37226</v>
      </c>
      <c r="E206" s="40" t="s">
        <v>10</v>
      </c>
      <c r="F206" s="54">
        <v>254761</v>
      </c>
    </row>
    <row r="207" spans="1:6" ht="15" x14ac:dyDescent="0.25">
      <c r="A207" s="22">
        <f t="shared" si="6"/>
        <v>2002</v>
      </c>
      <c r="B207" s="22">
        <f t="shared" si="7"/>
        <v>1</v>
      </c>
      <c r="C207" s="22" t="str">
        <f>VLOOKUP(B207,'Base_nde vendas'!A:C,3,0)</f>
        <v>Janeiro</v>
      </c>
      <c r="D207" s="23">
        <v>37257</v>
      </c>
      <c r="E207" s="40" t="s">
        <v>10</v>
      </c>
      <c r="F207" s="54">
        <v>146113.9</v>
      </c>
    </row>
    <row r="208" spans="1:6" ht="15" x14ac:dyDescent="0.25">
      <c r="A208" s="22">
        <f t="shared" si="6"/>
        <v>2002</v>
      </c>
      <c r="B208" s="22">
        <f t="shared" si="7"/>
        <v>2</v>
      </c>
      <c r="C208" s="22" t="str">
        <f>VLOOKUP(B208,'Base_nde vendas'!A:C,3,0)</f>
        <v>Fevereiro</v>
      </c>
      <c r="D208" s="23">
        <v>37288</v>
      </c>
      <c r="E208" s="40" t="s">
        <v>10</v>
      </c>
      <c r="F208" s="54">
        <v>202809.7</v>
      </c>
    </row>
    <row r="209" spans="1:6" ht="15" x14ac:dyDescent="0.25">
      <c r="A209" s="22">
        <f t="shared" si="6"/>
        <v>2002</v>
      </c>
      <c r="B209" s="22">
        <f t="shared" si="7"/>
        <v>3</v>
      </c>
      <c r="C209" s="22" t="str">
        <f>VLOOKUP(B209,'Base_nde vendas'!A:C,3,0)</f>
        <v>Março</v>
      </c>
      <c r="D209" s="23">
        <v>37316</v>
      </c>
      <c r="E209" s="40" t="s">
        <v>10</v>
      </c>
      <c r="F209" s="54">
        <v>252612.1</v>
      </c>
    </row>
    <row r="210" spans="1:6" ht="15" x14ac:dyDescent="0.25">
      <c r="A210" s="22">
        <f t="shared" si="6"/>
        <v>2002</v>
      </c>
      <c r="B210" s="22">
        <f t="shared" si="7"/>
        <v>4</v>
      </c>
      <c r="C210" s="22" t="str">
        <f>VLOOKUP(B210,'Base_nde vendas'!A:C,3,0)</f>
        <v>Abril</v>
      </c>
      <c r="D210" s="23">
        <v>37347</v>
      </c>
      <c r="E210" s="40" t="s">
        <v>10</v>
      </c>
      <c r="F210" s="54">
        <v>277855.2</v>
      </c>
    </row>
    <row r="211" spans="1:6" ht="15" x14ac:dyDescent="0.25">
      <c r="A211" s="22">
        <f t="shared" si="6"/>
        <v>2002</v>
      </c>
      <c r="B211" s="22">
        <f t="shared" si="7"/>
        <v>5</v>
      </c>
      <c r="C211" s="22" t="str">
        <f>VLOOKUP(B211,'Base_nde vendas'!A:C,3,0)</f>
        <v>Maio</v>
      </c>
      <c r="D211" s="23">
        <v>37377</v>
      </c>
      <c r="E211" s="40" t="s">
        <v>10</v>
      </c>
      <c r="F211" s="54">
        <v>306522</v>
      </c>
    </row>
    <row r="212" spans="1:6" ht="15" x14ac:dyDescent="0.25">
      <c r="A212" s="22">
        <f t="shared" si="6"/>
        <v>2002</v>
      </c>
      <c r="B212" s="22">
        <f t="shared" si="7"/>
        <v>6</v>
      </c>
      <c r="C212" s="22" t="str">
        <f>VLOOKUP(B212,'Base_nde vendas'!A:C,3,0)</f>
        <v>Junho</v>
      </c>
      <c r="D212" s="23">
        <v>37408</v>
      </c>
      <c r="E212" s="40" t="s">
        <v>10</v>
      </c>
      <c r="F212" s="54">
        <v>258204.7</v>
      </c>
    </row>
    <row r="213" spans="1:6" ht="15" x14ac:dyDescent="0.25">
      <c r="A213" s="22">
        <f t="shared" si="6"/>
        <v>2002</v>
      </c>
      <c r="B213" s="22">
        <f t="shared" si="7"/>
        <v>7</v>
      </c>
      <c r="C213" s="22" t="str">
        <f>VLOOKUP(B213,'Base_nde vendas'!A:C,3,0)</f>
        <v>Julho</v>
      </c>
      <c r="D213" s="23">
        <v>37438</v>
      </c>
      <c r="E213" s="40" t="s">
        <v>10</v>
      </c>
      <c r="F213" s="54">
        <v>312260.2</v>
      </c>
    </row>
    <row r="214" spans="1:6" ht="15" x14ac:dyDescent="0.25">
      <c r="A214" s="22">
        <f t="shared" si="6"/>
        <v>2002</v>
      </c>
      <c r="B214" s="22">
        <f t="shared" si="7"/>
        <v>8</v>
      </c>
      <c r="C214" s="22" t="str">
        <f>VLOOKUP(B214,'Base_nde vendas'!A:C,3,0)</f>
        <v>Agosto</v>
      </c>
      <c r="D214" s="23">
        <v>37469</v>
      </c>
      <c r="E214" s="40" t="s">
        <v>10</v>
      </c>
      <c r="F214" s="54">
        <v>281263.59999999998</v>
      </c>
    </row>
    <row r="215" spans="1:6" ht="15" x14ac:dyDescent="0.25">
      <c r="A215" s="22">
        <f t="shared" si="6"/>
        <v>2002</v>
      </c>
      <c r="B215" s="22">
        <f t="shared" si="7"/>
        <v>9</v>
      </c>
      <c r="C215" s="22" t="str">
        <f>VLOOKUP(B215,'Base_nde vendas'!A:C,3,0)</f>
        <v>Setembro</v>
      </c>
      <c r="D215" s="23">
        <v>37500</v>
      </c>
      <c r="E215" s="40" t="s">
        <v>10</v>
      </c>
      <c r="F215" s="54">
        <v>317327</v>
      </c>
    </row>
    <row r="216" spans="1:6" ht="15" x14ac:dyDescent="0.25">
      <c r="A216" s="22">
        <f t="shared" si="6"/>
        <v>2002</v>
      </c>
      <c r="B216" s="22">
        <f t="shared" si="7"/>
        <v>10</v>
      </c>
      <c r="C216" s="22" t="str">
        <f>VLOOKUP(B216,'Base_nde vendas'!A:C,3,0)</f>
        <v>Outubro</v>
      </c>
      <c r="D216" s="23">
        <v>37530</v>
      </c>
      <c r="E216" s="40" t="s">
        <v>10</v>
      </c>
      <c r="F216" s="54">
        <v>331373.2</v>
      </c>
    </row>
    <row r="217" spans="1:6" ht="15" x14ac:dyDescent="0.25">
      <c r="A217" s="22">
        <f t="shared" si="6"/>
        <v>2002</v>
      </c>
      <c r="B217" s="22">
        <f t="shared" si="7"/>
        <v>11</v>
      </c>
      <c r="C217" s="22" t="str">
        <f>VLOOKUP(B217,'Base_nde vendas'!A:C,3,0)</f>
        <v>Novembro</v>
      </c>
      <c r="D217" s="23">
        <v>37561</v>
      </c>
      <c r="E217" s="40" t="s">
        <v>10</v>
      </c>
      <c r="F217" s="54">
        <v>333817.3</v>
      </c>
    </row>
    <row r="218" spans="1:6" ht="15" x14ac:dyDescent="0.25">
      <c r="A218" s="22">
        <f t="shared" si="6"/>
        <v>2002</v>
      </c>
      <c r="B218" s="22">
        <f t="shared" si="7"/>
        <v>12</v>
      </c>
      <c r="C218" s="22" t="str">
        <f>VLOOKUP(B218,'Base_nde vendas'!A:C,3,0)</f>
        <v>Dezembro</v>
      </c>
      <c r="D218" s="23">
        <v>37591</v>
      </c>
      <c r="E218" s="40" t="s">
        <v>10</v>
      </c>
      <c r="F218" s="54">
        <v>358741.32</v>
      </c>
    </row>
    <row r="219" spans="1:6" ht="15" x14ac:dyDescent="0.25">
      <c r="A219" s="22">
        <f t="shared" si="6"/>
        <v>2003</v>
      </c>
      <c r="B219" s="22">
        <f t="shared" si="7"/>
        <v>1</v>
      </c>
      <c r="C219" s="22" t="str">
        <f>VLOOKUP(B219,'Base_nde vendas'!A:C,3,0)</f>
        <v>Janeiro</v>
      </c>
      <c r="D219" s="23">
        <v>37622</v>
      </c>
      <c r="E219" s="40" t="s">
        <v>10</v>
      </c>
      <c r="F219" s="54">
        <v>212272</v>
      </c>
    </row>
    <row r="220" spans="1:6" ht="15" x14ac:dyDescent="0.25">
      <c r="A220" s="22">
        <f t="shared" si="6"/>
        <v>2003</v>
      </c>
      <c r="B220" s="22">
        <f t="shared" si="7"/>
        <v>2</v>
      </c>
      <c r="C220" s="22" t="str">
        <f>VLOOKUP(B220,'Base_nde vendas'!A:C,3,0)</f>
        <v>Fevereiro</v>
      </c>
      <c r="D220" s="23">
        <v>37653</v>
      </c>
      <c r="E220" s="40" t="s">
        <v>10</v>
      </c>
      <c r="F220" s="54">
        <v>288331</v>
      </c>
    </row>
    <row r="221" spans="1:6" ht="15" x14ac:dyDescent="0.25">
      <c r="A221" s="22">
        <f t="shared" si="6"/>
        <v>2003</v>
      </c>
      <c r="B221" s="22">
        <f t="shared" si="7"/>
        <v>3</v>
      </c>
      <c r="C221" s="22" t="str">
        <f>VLOOKUP(B221,'Base_nde vendas'!A:C,3,0)</f>
        <v>Março</v>
      </c>
      <c r="D221" s="23">
        <v>37681</v>
      </c>
      <c r="E221" s="40" t="s">
        <v>10</v>
      </c>
      <c r="F221" s="54">
        <v>363462</v>
      </c>
    </row>
    <row r="222" spans="1:6" ht="15" x14ac:dyDescent="0.25">
      <c r="A222" s="22">
        <f t="shared" si="6"/>
        <v>2003</v>
      </c>
      <c r="B222" s="22">
        <f t="shared" si="7"/>
        <v>4</v>
      </c>
      <c r="C222" s="22" t="str">
        <f>VLOOKUP(B222,'Base_nde vendas'!A:C,3,0)</f>
        <v>Abril</v>
      </c>
      <c r="D222" s="23">
        <v>37712</v>
      </c>
      <c r="E222" s="40" t="s">
        <v>10</v>
      </c>
      <c r="F222" s="54">
        <v>337536</v>
      </c>
    </row>
    <row r="223" spans="1:6" ht="15" x14ac:dyDescent="0.25">
      <c r="A223" s="22">
        <f t="shared" si="6"/>
        <v>2003</v>
      </c>
      <c r="B223" s="22">
        <f t="shared" si="7"/>
        <v>5</v>
      </c>
      <c r="C223" s="22" t="str">
        <f>VLOOKUP(B223,'Base_nde vendas'!A:C,3,0)</f>
        <v>Maio</v>
      </c>
      <c r="D223" s="23">
        <v>37742</v>
      </c>
      <c r="E223" s="40" t="s">
        <v>10</v>
      </c>
      <c r="F223" s="54">
        <v>344106</v>
      </c>
    </row>
    <row r="224" spans="1:6" ht="15" x14ac:dyDescent="0.25">
      <c r="A224" s="22">
        <f t="shared" si="6"/>
        <v>2003</v>
      </c>
      <c r="B224" s="22">
        <f t="shared" si="7"/>
        <v>6</v>
      </c>
      <c r="C224" s="22" t="str">
        <f>VLOOKUP(B224,'Base_nde vendas'!A:C,3,0)</f>
        <v>Junho</v>
      </c>
      <c r="D224" s="23">
        <v>37773</v>
      </c>
      <c r="E224" s="40" t="s">
        <v>10</v>
      </c>
      <c r="F224" s="54">
        <v>441532</v>
      </c>
    </row>
    <row r="225" spans="1:6" ht="15" x14ac:dyDescent="0.25">
      <c r="A225" s="22">
        <f t="shared" si="6"/>
        <v>2003</v>
      </c>
      <c r="B225" s="22">
        <f t="shared" si="7"/>
        <v>7</v>
      </c>
      <c r="C225" s="22" t="str">
        <f>VLOOKUP(B225,'Base_nde vendas'!A:C,3,0)</f>
        <v>Julho</v>
      </c>
      <c r="D225" s="23">
        <v>37803</v>
      </c>
      <c r="E225" s="40" t="s">
        <v>10</v>
      </c>
      <c r="F225" s="54">
        <v>377300</v>
      </c>
    </row>
    <row r="226" spans="1:6" ht="15" x14ac:dyDescent="0.25">
      <c r="A226" s="22">
        <f t="shared" si="6"/>
        <v>2003</v>
      </c>
      <c r="B226" s="22">
        <f t="shared" si="7"/>
        <v>8</v>
      </c>
      <c r="C226" s="22" t="str">
        <f>VLOOKUP(B226,'Base_nde vendas'!A:C,3,0)</f>
        <v>Agosto</v>
      </c>
      <c r="D226" s="23">
        <v>37834</v>
      </c>
      <c r="E226" s="40" t="s">
        <v>10</v>
      </c>
      <c r="F226" s="54">
        <v>436217</v>
      </c>
    </row>
    <row r="227" spans="1:6" ht="15" x14ac:dyDescent="0.25">
      <c r="A227" s="22">
        <f t="shared" si="6"/>
        <v>2003</v>
      </c>
      <c r="B227" s="22">
        <f t="shared" si="7"/>
        <v>9</v>
      </c>
      <c r="C227" s="22" t="str">
        <f>VLOOKUP(B227,'Base_nde vendas'!A:C,3,0)</f>
        <v>Setembro</v>
      </c>
      <c r="D227" s="23">
        <v>37865</v>
      </c>
      <c r="E227" s="40" t="s">
        <v>10</v>
      </c>
      <c r="F227" s="54">
        <v>542147</v>
      </c>
    </row>
    <row r="228" spans="1:6" ht="15" x14ac:dyDescent="0.25">
      <c r="A228" s="22">
        <f t="shared" si="6"/>
        <v>2003</v>
      </c>
      <c r="B228" s="22">
        <f t="shared" si="7"/>
        <v>10</v>
      </c>
      <c r="C228" s="22" t="str">
        <f>VLOOKUP(B228,'Base_nde vendas'!A:C,3,0)</f>
        <v>Outubro</v>
      </c>
      <c r="D228" s="23">
        <v>37895</v>
      </c>
      <c r="E228" s="40" t="s">
        <v>10</v>
      </c>
      <c r="F228" s="54">
        <v>483441</v>
      </c>
    </row>
    <row r="229" spans="1:6" ht="15" x14ac:dyDescent="0.25">
      <c r="A229" s="22">
        <f t="shared" si="6"/>
        <v>2003</v>
      </c>
      <c r="B229" s="22">
        <f t="shared" si="7"/>
        <v>11</v>
      </c>
      <c r="C229" s="22" t="str">
        <f>VLOOKUP(B229,'Base_nde vendas'!A:C,3,0)</f>
        <v>Novembro</v>
      </c>
      <c r="D229" s="23">
        <v>37926</v>
      </c>
      <c r="E229" s="40" t="s">
        <v>10</v>
      </c>
      <c r="F229" s="54">
        <v>458653</v>
      </c>
    </row>
    <row r="230" spans="1:6" ht="15" x14ac:dyDescent="0.25">
      <c r="A230" s="22">
        <f t="shared" si="6"/>
        <v>2003</v>
      </c>
      <c r="B230" s="22">
        <f t="shared" si="7"/>
        <v>12</v>
      </c>
      <c r="C230" s="22" t="str">
        <f>VLOOKUP(B230,'Base_nde vendas'!A:C,3,0)</f>
        <v>Dezembro</v>
      </c>
      <c r="D230" s="23">
        <v>37956</v>
      </c>
      <c r="E230" s="40" t="s">
        <v>10</v>
      </c>
      <c r="F230" s="54">
        <v>393822</v>
      </c>
    </row>
    <row r="231" spans="1:6" ht="15" x14ac:dyDescent="0.25">
      <c r="A231" s="22">
        <f t="shared" si="6"/>
        <v>2004</v>
      </c>
      <c r="B231" s="22">
        <f t="shared" si="7"/>
        <v>1</v>
      </c>
      <c r="C231" s="22" t="str">
        <f>VLOOKUP(B231,'Base_nde vendas'!A:C,3,0)</f>
        <v>Janeiro</v>
      </c>
      <c r="D231" s="23">
        <v>37987</v>
      </c>
      <c r="E231" s="40" t="s">
        <v>10</v>
      </c>
      <c r="F231" s="54">
        <v>354700</v>
      </c>
    </row>
    <row r="232" spans="1:6" ht="15" x14ac:dyDescent="0.25">
      <c r="A232" s="22">
        <f t="shared" si="6"/>
        <v>2004</v>
      </c>
      <c r="B232" s="22">
        <f t="shared" si="7"/>
        <v>2</v>
      </c>
      <c r="C232" s="22" t="str">
        <f>VLOOKUP(B232,'Base_nde vendas'!A:C,3,0)</f>
        <v>Fevereiro</v>
      </c>
      <c r="D232" s="23">
        <v>38018</v>
      </c>
      <c r="E232" s="40" t="s">
        <v>10</v>
      </c>
      <c r="F232" s="54">
        <v>354497</v>
      </c>
    </row>
    <row r="233" spans="1:6" ht="15" x14ac:dyDescent="0.25">
      <c r="A233" s="22">
        <f t="shared" si="6"/>
        <v>2004</v>
      </c>
      <c r="B233" s="22">
        <f t="shared" si="7"/>
        <v>3</v>
      </c>
      <c r="C233" s="22" t="str">
        <f>VLOOKUP(B233,'Base_nde vendas'!A:C,3,0)</f>
        <v>Março</v>
      </c>
      <c r="D233" s="23">
        <v>38047</v>
      </c>
      <c r="E233" s="40" t="s">
        <v>10</v>
      </c>
      <c r="F233" s="54">
        <v>545964</v>
      </c>
    </row>
    <row r="234" spans="1:6" ht="15" x14ac:dyDescent="0.25">
      <c r="A234" s="22">
        <f t="shared" si="6"/>
        <v>2004</v>
      </c>
      <c r="B234" s="22">
        <f t="shared" si="7"/>
        <v>4</v>
      </c>
      <c r="C234" s="22" t="str">
        <f>VLOOKUP(B234,'Base_nde vendas'!A:C,3,0)</f>
        <v>Abril</v>
      </c>
      <c r="D234" s="23">
        <v>38078</v>
      </c>
      <c r="E234" s="40" t="s">
        <v>10</v>
      </c>
      <c r="F234" s="54">
        <v>505415</v>
      </c>
    </row>
    <row r="235" spans="1:6" ht="15" x14ac:dyDescent="0.25">
      <c r="A235" s="22">
        <f t="shared" si="6"/>
        <v>2004</v>
      </c>
      <c r="B235" s="22">
        <f t="shared" si="7"/>
        <v>5</v>
      </c>
      <c r="C235" s="22" t="str">
        <f>VLOOKUP(B235,'Base_nde vendas'!A:C,3,0)</f>
        <v>Maio</v>
      </c>
      <c r="D235" s="23">
        <v>38108</v>
      </c>
      <c r="E235" s="40" t="s">
        <v>10</v>
      </c>
      <c r="F235" s="54">
        <v>535433</v>
      </c>
    </row>
    <row r="236" spans="1:6" ht="15" x14ac:dyDescent="0.25">
      <c r="A236" s="22">
        <f t="shared" si="6"/>
        <v>2004</v>
      </c>
      <c r="B236" s="22">
        <f t="shared" si="7"/>
        <v>6</v>
      </c>
      <c r="C236" s="22" t="str">
        <f>VLOOKUP(B236,'Base_nde vendas'!A:C,3,0)</f>
        <v>Junho</v>
      </c>
      <c r="D236" s="23">
        <v>38139</v>
      </c>
      <c r="E236" s="40" t="s">
        <v>10</v>
      </c>
      <c r="F236" s="54">
        <v>562090</v>
      </c>
    </row>
    <row r="237" spans="1:6" ht="15" x14ac:dyDescent="0.25">
      <c r="A237" s="22">
        <f t="shared" si="6"/>
        <v>2004</v>
      </c>
      <c r="B237" s="22">
        <f t="shared" si="7"/>
        <v>7</v>
      </c>
      <c r="C237" s="22" t="str">
        <f>VLOOKUP(B237,'Base_nde vendas'!A:C,3,0)</f>
        <v>Julho</v>
      </c>
      <c r="D237" s="23">
        <v>38169</v>
      </c>
      <c r="E237" s="40" t="s">
        <v>10</v>
      </c>
      <c r="F237" s="54">
        <v>606741</v>
      </c>
    </row>
    <row r="238" spans="1:6" ht="15" x14ac:dyDescent="0.25">
      <c r="A238" s="22">
        <f t="shared" si="6"/>
        <v>2004</v>
      </c>
      <c r="B238" s="22">
        <f t="shared" si="7"/>
        <v>8</v>
      </c>
      <c r="C238" s="22" t="str">
        <f>VLOOKUP(B238,'Base_nde vendas'!A:C,3,0)</f>
        <v>Agosto</v>
      </c>
      <c r="D238" s="23">
        <v>38200</v>
      </c>
      <c r="E238" s="40" t="s">
        <v>10</v>
      </c>
      <c r="F238" s="54">
        <v>663037</v>
      </c>
    </row>
    <row r="239" spans="1:6" ht="15" x14ac:dyDescent="0.25">
      <c r="A239" s="22">
        <f t="shared" si="6"/>
        <v>2004</v>
      </c>
      <c r="B239" s="22">
        <f t="shared" si="7"/>
        <v>9</v>
      </c>
      <c r="C239" s="22" t="str">
        <f>VLOOKUP(B239,'Base_nde vendas'!A:C,3,0)</f>
        <v>Setembro</v>
      </c>
      <c r="D239" s="23">
        <v>38231</v>
      </c>
      <c r="E239" s="40" t="s">
        <v>10</v>
      </c>
      <c r="F239" s="54">
        <v>595867</v>
      </c>
    </row>
    <row r="240" spans="1:6" ht="15" x14ac:dyDescent="0.25">
      <c r="A240" s="22">
        <f t="shared" si="6"/>
        <v>2004</v>
      </c>
      <c r="B240" s="22">
        <f t="shared" si="7"/>
        <v>10</v>
      </c>
      <c r="C240" s="22" t="str">
        <f>VLOOKUP(B240,'Base_nde vendas'!A:C,3,0)</f>
        <v>Outubro</v>
      </c>
      <c r="D240" s="23">
        <v>38261</v>
      </c>
      <c r="E240" s="40" t="s">
        <v>10</v>
      </c>
      <c r="F240" s="54">
        <v>699251</v>
      </c>
    </row>
    <row r="241" spans="1:6" ht="15" x14ac:dyDescent="0.25">
      <c r="A241" s="22">
        <f t="shared" si="6"/>
        <v>2004</v>
      </c>
      <c r="B241" s="22">
        <f t="shared" si="7"/>
        <v>11</v>
      </c>
      <c r="C241" s="22" t="str">
        <f>VLOOKUP(B241,'Base_nde vendas'!A:C,3,0)</f>
        <v>Novembro</v>
      </c>
      <c r="D241" s="23">
        <v>38292</v>
      </c>
      <c r="E241" s="40" t="s">
        <v>10</v>
      </c>
      <c r="F241" s="54">
        <v>598741</v>
      </c>
    </row>
    <row r="242" spans="1:6" ht="15" x14ac:dyDescent="0.25">
      <c r="A242" s="22">
        <f t="shared" si="6"/>
        <v>2004</v>
      </c>
      <c r="B242" s="22">
        <f t="shared" si="7"/>
        <v>12</v>
      </c>
      <c r="C242" s="22" t="str">
        <f>VLOOKUP(B242,'Base_nde vendas'!A:C,3,0)</f>
        <v>Dezembro</v>
      </c>
      <c r="D242" s="23">
        <v>38322</v>
      </c>
      <c r="E242" s="40" t="s">
        <v>10</v>
      </c>
      <c r="F242" s="54">
        <v>632960</v>
      </c>
    </row>
    <row r="243" spans="1:6" ht="15" x14ac:dyDescent="0.25">
      <c r="A243" s="22">
        <f t="shared" si="6"/>
        <v>2005</v>
      </c>
      <c r="B243" s="22">
        <f t="shared" si="7"/>
        <v>1</v>
      </c>
      <c r="C243" s="22" t="str">
        <f>VLOOKUP(B243,'Base_nde vendas'!A:C,3,0)</f>
        <v>Janeiro</v>
      </c>
      <c r="D243" s="23">
        <v>38353</v>
      </c>
      <c r="E243" s="40" t="s">
        <v>10</v>
      </c>
      <c r="F243" s="54">
        <v>502985</v>
      </c>
    </row>
    <row r="244" spans="1:6" ht="15" x14ac:dyDescent="0.25">
      <c r="A244" s="22">
        <f t="shared" si="6"/>
        <v>2005</v>
      </c>
      <c r="B244" s="22">
        <f t="shared" si="7"/>
        <v>2</v>
      </c>
      <c r="C244" s="22" t="str">
        <f>VLOOKUP(B244,'Base_nde vendas'!A:C,3,0)</f>
        <v>Fevereiro</v>
      </c>
      <c r="D244" s="23">
        <v>38384</v>
      </c>
      <c r="E244" s="40" t="s">
        <v>10</v>
      </c>
      <c r="F244" s="54">
        <v>633025</v>
      </c>
    </row>
    <row r="245" spans="1:6" ht="15" x14ac:dyDescent="0.25">
      <c r="A245" s="22">
        <f t="shared" si="6"/>
        <v>2005</v>
      </c>
      <c r="B245" s="22">
        <f t="shared" si="7"/>
        <v>3</v>
      </c>
      <c r="C245" s="22" t="str">
        <f>VLOOKUP(B245,'Base_nde vendas'!A:C,3,0)</f>
        <v>Março</v>
      </c>
      <c r="D245" s="23">
        <v>38412</v>
      </c>
      <c r="E245" s="40" t="s">
        <v>10</v>
      </c>
      <c r="F245" s="54">
        <v>795806</v>
      </c>
    </row>
    <row r="246" spans="1:6" ht="15" x14ac:dyDescent="0.25">
      <c r="A246" s="22">
        <f t="shared" si="6"/>
        <v>2005</v>
      </c>
      <c r="B246" s="22">
        <f t="shared" si="7"/>
        <v>4</v>
      </c>
      <c r="C246" s="22" t="str">
        <f>VLOOKUP(B246,'Base_nde vendas'!A:C,3,0)</f>
        <v>Abril</v>
      </c>
      <c r="D246" s="23">
        <v>38443</v>
      </c>
      <c r="E246" s="40" t="s">
        <v>10</v>
      </c>
      <c r="F246" s="54">
        <v>769545</v>
      </c>
    </row>
    <row r="247" spans="1:6" ht="15" x14ac:dyDescent="0.25">
      <c r="A247" s="22">
        <f t="shared" si="6"/>
        <v>2005</v>
      </c>
      <c r="B247" s="22">
        <f t="shared" si="7"/>
        <v>5</v>
      </c>
      <c r="C247" s="22" t="str">
        <f>VLOOKUP(B247,'Base_nde vendas'!A:C,3,0)</f>
        <v>Maio</v>
      </c>
      <c r="D247" s="23">
        <v>38473</v>
      </c>
      <c r="E247" s="40" t="s">
        <v>10</v>
      </c>
      <c r="F247" s="54">
        <v>822415</v>
      </c>
    </row>
    <row r="248" spans="1:6" ht="15" x14ac:dyDescent="0.25">
      <c r="A248" s="22">
        <f t="shared" si="6"/>
        <v>2005</v>
      </c>
      <c r="B248" s="22">
        <f t="shared" si="7"/>
        <v>6</v>
      </c>
      <c r="C248" s="22" t="str">
        <f>VLOOKUP(B248,'Base_nde vendas'!A:C,3,0)</f>
        <v>Junho</v>
      </c>
      <c r="D248" s="23">
        <v>38504</v>
      </c>
      <c r="E248" s="40" t="s">
        <v>10</v>
      </c>
      <c r="F248" s="54">
        <v>871895</v>
      </c>
    </row>
    <row r="249" spans="1:6" ht="15" x14ac:dyDescent="0.25">
      <c r="A249" s="22">
        <f t="shared" si="6"/>
        <v>2005</v>
      </c>
      <c r="B249" s="22">
        <f t="shared" si="7"/>
        <v>7</v>
      </c>
      <c r="C249" s="22" t="str">
        <f>VLOOKUP(B249,'Base_nde vendas'!A:C,3,0)</f>
        <v>Julho</v>
      </c>
      <c r="D249" s="23">
        <v>38534</v>
      </c>
      <c r="E249" s="40" t="s">
        <v>10</v>
      </c>
      <c r="F249" s="54">
        <v>804047</v>
      </c>
    </row>
    <row r="250" spans="1:6" ht="15" x14ac:dyDescent="0.25">
      <c r="A250" s="22">
        <f t="shared" si="6"/>
        <v>2005</v>
      </c>
      <c r="B250" s="22">
        <f t="shared" si="7"/>
        <v>8</v>
      </c>
      <c r="C250" s="22" t="str">
        <f>VLOOKUP(B250,'Base_nde vendas'!A:C,3,0)</f>
        <v>Agosto</v>
      </c>
      <c r="D250" s="23">
        <v>38565</v>
      </c>
      <c r="E250" s="40" t="s">
        <v>10</v>
      </c>
      <c r="F250" s="54">
        <v>928326</v>
      </c>
    </row>
    <row r="251" spans="1:6" ht="15" x14ac:dyDescent="0.25">
      <c r="A251" s="22">
        <f t="shared" si="6"/>
        <v>2005</v>
      </c>
      <c r="B251" s="22">
        <f t="shared" si="7"/>
        <v>9</v>
      </c>
      <c r="C251" s="22" t="str">
        <f>VLOOKUP(B251,'Base_nde vendas'!A:C,3,0)</f>
        <v>Setembro</v>
      </c>
      <c r="D251" s="23">
        <v>38596</v>
      </c>
      <c r="E251" s="40" t="s">
        <v>10</v>
      </c>
      <c r="F251" s="54">
        <v>876869</v>
      </c>
    </row>
    <row r="252" spans="1:6" ht="15" x14ac:dyDescent="0.25">
      <c r="A252" s="22">
        <f t="shared" si="6"/>
        <v>2005</v>
      </c>
      <c r="B252" s="22">
        <f t="shared" si="7"/>
        <v>10</v>
      </c>
      <c r="C252" s="22" t="str">
        <f>VLOOKUP(B252,'Base_nde vendas'!A:C,3,0)</f>
        <v>Outubro</v>
      </c>
      <c r="D252" s="23">
        <v>38626</v>
      </c>
      <c r="E252" s="40" t="s">
        <v>10</v>
      </c>
      <c r="F252" s="54">
        <v>797136</v>
      </c>
    </row>
    <row r="253" spans="1:6" ht="15" x14ac:dyDescent="0.25">
      <c r="A253" s="22">
        <f t="shared" si="6"/>
        <v>2005</v>
      </c>
      <c r="B253" s="22">
        <f t="shared" si="7"/>
        <v>11</v>
      </c>
      <c r="C253" s="22" t="str">
        <f>VLOOKUP(B253,'Base_nde vendas'!A:C,3,0)</f>
        <v>Novembro</v>
      </c>
      <c r="D253" s="23">
        <v>38657</v>
      </c>
      <c r="E253" s="40" t="s">
        <v>10</v>
      </c>
      <c r="F253" s="54">
        <v>833205</v>
      </c>
    </row>
    <row r="254" spans="1:6" ht="15" x14ac:dyDescent="0.25">
      <c r="A254" s="22">
        <f t="shared" si="6"/>
        <v>2005</v>
      </c>
      <c r="B254" s="22">
        <f t="shared" si="7"/>
        <v>12</v>
      </c>
      <c r="C254" s="22" t="str">
        <f>VLOOKUP(B254,'Base_nde vendas'!A:C,3,0)</f>
        <v>Dezembro</v>
      </c>
      <c r="D254" s="23">
        <v>38687</v>
      </c>
      <c r="E254" s="40" t="s">
        <v>10</v>
      </c>
      <c r="F254" s="54">
        <v>756155</v>
      </c>
    </row>
    <row r="255" spans="1:6" ht="15" x14ac:dyDescent="0.25">
      <c r="A255" s="22">
        <f t="shared" si="6"/>
        <v>2006</v>
      </c>
      <c r="B255" s="22">
        <f t="shared" si="7"/>
        <v>1</v>
      </c>
      <c r="C255" s="22" t="str">
        <f>VLOOKUP(B255,'Base_nde vendas'!A:C,3,0)</f>
        <v>Janeiro</v>
      </c>
      <c r="D255" s="23">
        <v>38718</v>
      </c>
      <c r="E255" s="40" t="s">
        <v>10</v>
      </c>
      <c r="F255" s="54">
        <v>652562</v>
      </c>
    </row>
    <row r="256" spans="1:6" ht="15" x14ac:dyDescent="0.25">
      <c r="A256" s="22">
        <f t="shared" si="6"/>
        <v>2006</v>
      </c>
      <c r="B256" s="22">
        <f t="shared" si="7"/>
        <v>2</v>
      </c>
      <c r="C256" s="22" t="str">
        <f>VLOOKUP(B256,'Base_nde vendas'!A:C,3,0)</f>
        <v>Fevereiro</v>
      </c>
      <c r="D256" s="23">
        <v>38749</v>
      </c>
      <c r="E256" s="40" t="s">
        <v>10</v>
      </c>
      <c r="F256" s="54">
        <v>759243</v>
      </c>
    </row>
    <row r="257" spans="1:6" ht="15" x14ac:dyDescent="0.25">
      <c r="A257" s="22">
        <f t="shared" si="6"/>
        <v>2006</v>
      </c>
      <c r="B257" s="22">
        <f t="shared" si="7"/>
        <v>3</v>
      </c>
      <c r="C257" s="22" t="str">
        <f>VLOOKUP(B257,'Base_nde vendas'!A:C,3,0)</f>
        <v>Março</v>
      </c>
      <c r="D257" s="23">
        <v>38777</v>
      </c>
      <c r="E257" s="40" t="s">
        <v>10</v>
      </c>
      <c r="F257" s="54">
        <v>810288</v>
      </c>
    </row>
    <row r="258" spans="1:6" ht="15" x14ac:dyDescent="0.25">
      <c r="A258" s="22">
        <f t="shared" si="6"/>
        <v>2006</v>
      </c>
      <c r="B258" s="22">
        <f t="shared" si="7"/>
        <v>4</v>
      </c>
      <c r="C258" s="22" t="str">
        <f>VLOOKUP(B258,'Base_nde vendas'!A:C,3,0)</f>
        <v>Abril</v>
      </c>
      <c r="D258" s="23">
        <v>38808</v>
      </c>
      <c r="E258" s="40" t="s">
        <v>10</v>
      </c>
      <c r="F258" s="54">
        <v>808043</v>
      </c>
    </row>
    <row r="259" spans="1:6" ht="15" x14ac:dyDescent="0.25">
      <c r="A259" s="22">
        <f t="shared" si="6"/>
        <v>2006</v>
      </c>
      <c r="B259" s="22">
        <f t="shared" si="7"/>
        <v>5</v>
      </c>
      <c r="C259" s="22" t="str">
        <f>VLOOKUP(B259,'Base_nde vendas'!A:C,3,0)</f>
        <v>Maio</v>
      </c>
      <c r="D259" s="23">
        <v>38838</v>
      </c>
      <c r="E259" s="40" t="s">
        <v>10</v>
      </c>
      <c r="F259" s="54">
        <v>920795</v>
      </c>
    </row>
    <row r="260" spans="1:6" ht="15" x14ac:dyDescent="0.25">
      <c r="A260" s="22">
        <f t="shared" ref="A260:A323" si="8">YEAR(D260)</f>
        <v>2006</v>
      </c>
      <c r="B260" s="22">
        <f t="shared" ref="B260:B323" si="9">MONTH(D260)</f>
        <v>6</v>
      </c>
      <c r="C260" s="22" t="str">
        <f>VLOOKUP(B260,'Base_nde vendas'!A:C,3,0)</f>
        <v>Junho</v>
      </c>
      <c r="D260" s="23">
        <v>38869</v>
      </c>
      <c r="E260" s="40" t="s">
        <v>10</v>
      </c>
      <c r="F260" s="54">
        <v>833691</v>
      </c>
    </row>
    <row r="261" spans="1:6" ht="15" x14ac:dyDescent="0.25">
      <c r="A261" s="22">
        <f t="shared" si="8"/>
        <v>2006</v>
      </c>
      <c r="B261" s="22">
        <f t="shared" si="9"/>
        <v>7</v>
      </c>
      <c r="C261" s="22" t="str">
        <f>VLOOKUP(B261,'Base_nde vendas'!A:C,3,0)</f>
        <v>Julho</v>
      </c>
      <c r="D261" s="23">
        <v>38899</v>
      </c>
      <c r="E261" s="40" t="s">
        <v>10</v>
      </c>
      <c r="F261" s="54">
        <v>937307</v>
      </c>
    </row>
    <row r="262" spans="1:6" ht="15" x14ac:dyDescent="0.25">
      <c r="A262" s="22">
        <f t="shared" si="8"/>
        <v>2006</v>
      </c>
      <c r="B262" s="22">
        <f t="shared" si="9"/>
        <v>8</v>
      </c>
      <c r="C262" s="22" t="str">
        <f>VLOOKUP(B262,'Base_nde vendas'!A:C,3,0)</f>
        <v>Agosto</v>
      </c>
      <c r="D262" s="23">
        <v>38930</v>
      </c>
      <c r="E262" s="40" t="s">
        <v>10</v>
      </c>
      <c r="F262" s="54">
        <v>1010909</v>
      </c>
    </row>
    <row r="263" spans="1:6" ht="15" x14ac:dyDescent="0.25">
      <c r="A263" s="22">
        <f t="shared" si="8"/>
        <v>2006</v>
      </c>
      <c r="B263" s="22">
        <f t="shared" si="9"/>
        <v>9</v>
      </c>
      <c r="C263" s="22" t="str">
        <f>VLOOKUP(B263,'Base_nde vendas'!A:C,3,0)</f>
        <v>Setembro</v>
      </c>
      <c r="D263" s="23">
        <v>38961</v>
      </c>
      <c r="E263" s="40" t="s">
        <v>10</v>
      </c>
      <c r="F263" s="54">
        <v>884132</v>
      </c>
    </row>
    <row r="264" spans="1:6" ht="15" x14ac:dyDescent="0.25">
      <c r="A264" s="22">
        <f t="shared" si="8"/>
        <v>2006</v>
      </c>
      <c r="B264" s="22">
        <f t="shared" si="9"/>
        <v>10</v>
      </c>
      <c r="C264" s="22" t="str">
        <f>VLOOKUP(B264,'Base_nde vendas'!A:C,3,0)</f>
        <v>Outubro</v>
      </c>
      <c r="D264" s="23">
        <v>38991</v>
      </c>
      <c r="E264" s="40" t="s">
        <v>10</v>
      </c>
      <c r="F264" s="54">
        <v>913058</v>
      </c>
    </row>
    <row r="265" spans="1:6" ht="15" x14ac:dyDescent="0.25">
      <c r="A265" s="22">
        <f t="shared" si="8"/>
        <v>2006</v>
      </c>
      <c r="B265" s="22">
        <f t="shared" si="9"/>
        <v>11</v>
      </c>
      <c r="C265" s="22" t="str">
        <f>VLOOKUP(B265,'Base_nde vendas'!A:C,3,0)</f>
        <v>Novembro</v>
      </c>
      <c r="D265" s="23">
        <v>39022</v>
      </c>
      <c r="E265" s="40" t="s">
        <v>10</v>
      </c>
      <c r="F265" s="54">
        <v>860217</v>
      </c>
    </row>
    <row r="266" spans="1:6" ht="15" x14ac:dyDescent="0.25">
      <c r="A266" s="22">
        <f t="shared" si="8"/>
        <v>2006</v>
      </c>
      <c r="B266" s="22">
        <f t="shared" si="9"/>
        <v>12</v>
      </c>
      <c r="C266" s="22" t="str">
        <f>VLOOKUP(B266,'Base_nde vendas'!A:C,3,0)</f>
        <v>Dezembro</v>
      </c>
      <c r="D266" s="23">
        <v>39052</v>
      </c>
      <c r="E266" s="40" t="s">
        <v>10</v>
      </c>
      <c r="F266" s="54">
        <v>877942</v>
      </c>
    </row>
    <row r="267" spans="1:6" ht="15" x14ac:dyDescent="0.25">
      <c r="A267" s="22">
        <f t="shared" si="8"/>
        <v>2007</v>
      </c>
      <c r="B267" s="22">
        <f t="shared" si="9"/>
        <v>1</v>
      </c>
      <c r="C267" s="22" t="str">
        <f>VLOOKUP(B267,'Base_nde vendas'!A:C,3,0)</f>
        <v>Janeiro</v>
      </c>
      <c r="D267" s="23">
        <v>39083</v>
      </c>
      <c r="E267" s="40" t="s">
        <v>10</v>
      </c>
      <c r="F267" s="54">
        <v>625606</v>
      </c>
    </row>
    <row r="268" spans="1:6" ht="15" x14ac:dyDescent="0.25">
      <c r="A268" s="22">
        <f t="shared" si="8"/>
        <v>2007</v>
      </c>
      <c r="B268" s="22">
        <f t="shared" si="9"/>
        <v>2</v>
      </c>
      <c r="C268" s="22" t="str">
        <f>VLOOKUP(B268,'Base_nde vendas'!A:C,3,0)</f>
        <v>Fevereiro</v>
      </c>
      <c r="D268" s="23">
        <v>39114</v>
      </c>
      <c r="E268" s="40" t="s">
        <v>10</v>
      </c>
      <c r="F268" s="54">
        <v>771623</v>
      </c>
    </row>
    <row r="269" spans="1:6" ht="15" x14ac:dyDescent="0.25">
      <c r="A269" s="22">
        <f t="shared" si="8"/>
        <v>2007</v>
      </c>
      <c r="B269" s="22">
        <f t="shared" si="9"/>
        <v>3</v>
      </c>
      <c r="C269" s="22" t="str">
        <f>VLOOKUP(B269,'Base_nde vendas'!A:C,3,0)</f>
        <v>Março</v>
      </c>
      <c r="D269" s="23">
        <v>39142</v>
      </c>
      <c r="E269" s="40" t="s">
        <v>10</v>
      </c>
      <c r="F269" s="54">
        <v>903098</v>
      </c>
    </row>
    <row r="270" spans="1:6" ht="15" x14ac:dyDescent="0.25">
      <c r="A270" s="22">
        <f t="shared" si="8"/>
        <v>2007</v>
      </c>
      <c r="B270" s="22">
        <f t="shared" si="9"/>
        <v>4</v>
      </c>
      <c r="C270" s="22" t="str">
        <f>VLOOKUP(B270,'Base_nde vendas'!A:C,3,0)</f>
        <v>Abril</v>
      </c>
      <c r="D270" s="23">
        <v>39173</v>
      </c>
      <c r="E270" s="40" t="s">
        <v>10</v>
      </c>
      <c r="F270" s="54">
        <v>828356</v>
      </c>
    </row>
    <row r="271" spans="1:6" ht="15" x14ac:dyDescent="0.25">
      <c r="A271" s="22">
        <f t="shared" si="8"/>
        <v>2007</v>
      </c>
      <c r="B271" s="22">
        <f t="shared" si="9"/>
        <v>5</v>
      </c>
      <c r="C271" s="22" t="str">
        <f>VLOOKUP(B271,'Base_nde vendas'!A:C,3,0)</f>
        <v>Maio</v>
      </c>
      <c r="D271" s="23">
        <v>39203</v>
      </c>
      <c r="E271" s="40" t="s">
        <v>10</v>
      </c>
      <c r="F271" s="54">
        <v>982481</v>
      </c>
    </row>
    <row r="272" spans="1:6" ht="15" x14ac:dyDescent="0.25">
      <c r="A272" s="22">
        <f t="shared" si="8"/>
        <v>2007</v>
      </c>
      <c r="B272" s="22">
        <f t="shared" si="9"/>
        <v>6</v>
      </c>
      <c r="C272" s="22" t="str">
        <f>VLOOKUP(B272,'Base_nde vendas'!A:C,3,0)</f>
        <v>Junho</v>
      </c>
      <c r="D272" s="23">
        <v>39234</v>
      </c>
      <c r="E272" s="40" t="s">
        <v>10</v>
      </c>
      <c r="F272" s="54">
        <v>866044</v>
      </c>
    </row>
    <row r="273" spans="1:6" ht="15" x14ac:dyDescent="0.25">
      <c r="A273" s="22">
        <f t="shared" si="8"/>
        <v>2007</v>
      </c>
      <c r="B273" s="22">
        <f t="shared" si="9"/>
        <v>7</v>
      </c>
      <c r="C273" s="22" t="str">
        <f>VLOOKUP(B273,'Base_nde vendas'!A:C,3,0)</f>
        <v>Julho</v>
      </c>
      <c r="D273" s="23">
        <v>39264</v>
      </c>
      <c r="E273" s="40" t="s">
        <v>10</v>
      </c>
      <c r="F273" s="54">
        <v>1069931</v>
      </c>
    </row>
    <row r="274" spans="1:6" ht="15" x14ac:dyDescent="0.25">
      <c r="A274" s="22">
        <f t="shared" si="8"/>
        <v>2007</v>
      </c>
      <c r="B274" s="22">
        <f t="shared" si="9"/>
        <v>8</v>
      </c>
      <c r="C274" s="22" t="str">
        <f>VLOOKUP(B274,'Base_nde vendas'!A:C,3,0)</f>
        <v>Agosto</v>
      </c>
      <c r="D274" s="23">
        <v>39295</v>
      </c>
      <c r="E274" s="40" t="s">
        <v>10</v>
      </c>
      <c r="F274" s="54">
        <v>1011536</v>
      </c>
    </row>
    <row r="275" spans="1:6" ht="15" x14ac:dyDescent="0.25">
      <c r="A275" s="22">
        <f t="shared" si="8"/>
        <v>2007</v>
      </c>
      <c r="B275" s="22">
        <f t="shared" si="9"/>
        <v>9</v>
      </c>
      <c r="C275" s="22" t="str">
        <f>VLOOKUP(B275,'Base_nde vendas'!A:C,3,0)</f>
        <v>Setembro</v>
      </c>
      <c r="D275" s="23">
        <v>39326</v>
      </c>
      <c r="E275" s="40" t="s">
        <v>10</v>
      </c>
      <c r="F275" s="54">
        <v>948657</v>
      </c>
    </row>
    <row r="276" spans="1:6" ht="15" x14ac:dyDescent="0.25">
      <c r="A276" s="22">
        <f t="shared" si="8"/>
        <v>2007</v>
      </c>
      <c r="B276" s="22">
        <f t="shared" si="9"/>
        <v>10</v>
      </c>
      <c r="C276" s="22" t="str">
        <f>VLOOKUP(B276,'Base_nde vendas'!A:C,3,0)</f>
        <v>Outubro</v>
      </c>
      <c r="D276" s="23">
        <v>39356</v>
      </c>
      <c r="E276" s="40" t="s">
        <v>10</v>
      </c>
      <c r="F276" s="54">
        <v>1099769</v>
      </c>
    </row>
    <row r="277" spans="1:6" ht="15" x14ac:dyDescent="0.25">
      <c r="A277" s="22">
        <f t="shared" si="8"/>
        <v>2007</v>
      </c>
      <c r="B277" s="22">
        <f t="shared" si="9"/>
        <v>11</v>
      </c>
      <c r="C277" s="22" t="str">
        <f>VLOOKUP(B277,'Base_nde vendas'!A:C,3,0)</f>
        <v>Novembro</v>
      </c>
      <c r="D277" s="23">
        <v>39387</v>
      </c>
      <c r="E277" s="40" t="s">
        <v>10</v>
      </c>
      <c r="F277" s="54">
        <v>854807</v>
      </c>
    </row>
    <row r="278" spans="1:6" ht="15" x14ac:dyDescent="0.25">
      <c r="A278" s="22">
        <f t="shared" si="8"/>
        <v>2007</v>
      </c>
      <c r="B278" s="22">
        <f t="shared" si="9"/>
        <v>12</v>
      </c>
      <c r="C278" s="22" t="str">
        <f>VLOOKUP(B278,'Base_nde vendas'!A:C,3,0)</f>
        <v>Dezembro</v>
      </c>
      <c r="D278" s="23">
        <v>39417</v>
      </c>
      <c r="E278" s="40" t="s">
        <v>10</v>
      </c>
      <c r="F278" s="54">
        <v>922229</v>
      </c>
    </row>
    <row r="279" spans="1:6" ht="15" x14ac:dyDescent="0.25">
      <c r="A279" s="22">
        <f t="shared" si="8"/>
        <v>2008</v>
      </c>
      <c r="B279" s="22">
        <f t="shared" si="9"/>
        <v>1</v>
      </c>
      <c r="C279" s="22" t="str">
        <f>VLOOKUP(B279,'Base_nde vendas'!A:C,3,0)</f>
        <v>Janeiro</v>
      </c>
      <c r="D279" s="23">
        <v>39448</v>
      </c>
      <c r="E279" s="40" t="s">
        <v>10</v>
      </c>
      <c r="F279" s="54">
        <v>763343</v>
      </c>
    </row>
    <row r="280" spans="1:6" ht="15" x14ac:dyDescent="0.25">
      <c r="A280" s="22">
        <f t="shared" si="8"/>
        <v>2008</v>
      </c>
      <c r="B280" s="22">
        <f t="shared" si="9"/>
        <v>2</v>
      </c>
      <c r="C280" s="22" t="str">
        <f>VLOOKUP(B280,'Base_nde vendas'!A:C,3,0)</f>
        <v>Fevereiro</v>
      </c>
      <c r="D280" s="23">
        <v>39479</v>
      </c>
      <c r="E280" s="40" t="s">
        <v>10</v>
      </c>
      <c r="F280" s="54">
        <v>852668</v>
      </c>
    </row>
    <row r="281" spans="1:6" ht="15" x14ac:dyDescent="0.25">
      <c r="A281" s="22">
        <f t="shared" si="8"/>
        <v>2008</v>
      </c>
      <c r="B281" s="22">
        <f t="shared" si="9"/>
        <v>3</v>
      </c>
      <c r="C281" s="22" t="str">
        <f>VLOOKUP(B281,'Base_nde vendas'!A:C,3,0)</f>
        <v>Março</v>
      </c>
      <c r="D281" s="23">
        <v>39508</v>
      </c>
      <c r="E281" s="40" t="s">
        <v>10</v>
      </c>
      <c r="F281" s="54">
        <v>906911</v>
      </c>
    </row>
    <row r="282" spans="1:6" ht="15" x14ac:dyDescent="0.25">
      <c r="A282" s="22">
        <f t="shared" si="8"/>
        <v>2008</v>
      </c>
      <c r="B282" s="22">
        <f t="shared" si="9"/>
        <v>4</v>
      </c>
      <c r="C282" s="22" t="str">
        <f>VLOOKUP(B282,'Base_nde vendas'!A:C,3,0)</f>
        <v>Abril</v>
      </c>
      <c r="D282" s="23">
        <v>39539</v>
      </c>
      <c r="E282" s="40" t="s">
        <v>10</v>
      </c>
      <c r="F282" s="54">
        <v>957314</v>
      </c>
    </row>
    <row r="283" spans="1:6" ht="15" x14ac:dyDescent="0.25">
      <c r="A283" s="22">
        <f t="shared" si="8"/>
        <v>2008</v>
      </c>
      <c r="B283" s="22">
        <f t="shared" si="9"/>
        <v>5</v>
      </c>
      <c r="C283" s="22" t="str">
        <f>VLOOKUP(B283,'Base_nde vendas'!A:C,3,0)</f>
        <v>Maio</v>
      </c>
      <c r="D283" s="23">
        <v>39569</v>
      </c>
      <c r="E283" s="40" t="s">
        <v>10</v>
      </c>
      <c r="F283" s="54">
        <v>881684</v>
      </c>
    </row>
    <row r="284" spans="1:6" ht="15" x14ac:dyDescent="0.25">
      <c r="A284" s="22">
        <f t="shared" si="8"/>
        <v>2008</v>
      </c>
      <c r="B284" s="22">
        <f t="shared" si="9"/>
        <v>6</v>
      </c>
      <c r="C284" s="22" t="str">
        <f>VLOOKUP(B284,'Base_nde vendas'!A:C,3,0)</f>
        <v>Junho</v>
      </c>
      <c r="D284" s="23">
        <v>39600</v>
      </c>
      <c r="E284" s="40" t="s">
        <v>10</v>
      </c>
      <c r="F284" s="54">
        <v>1048065</v>
      </c>
    </row>
    <row r="285" spans="1:6" ht="15" x14ac:dyDescent="0.25">
      <c r="A285" s="22">
        <f t="shared" si="8"/>
        <v>2008</v>
      </c>
      <c r="B285" s="22">
        <f t="shared" si="9"/>
        <v>7</v>
      </c>
      <c r="C285" s="22" t="str">
        <f>VLOOKUP(B285,'Base_nde vendas'!A:C,3,0)</f>
        <v>Julho</v>
      </c>
      <c r="D285" s="23">
        <v>39630</v>
      </c>
      <c r="E285" s="40" t="s">
        <v>10</v>
      </c>
      <c r="F285" s="54">
        <v>979575</v>
      </c>
    </row>
    <row r="286" spans="1:6" ht="15" x14ac:dyDescent="0.25">
      <c r="A286" s="22">
        <f t="shared" si="8"/>
        <v>2008</v>
      </c>
      <c r="B286" s="22">
        <f t="shared" si="9"/>
        <v>8</v>
      </c>
      <c r="C286" s="22" t="str">
        <f>VLOOKUP(B286,'Base_nde vendas'!A:C,3,0)</f>
        <v>Agosto</v>
      </c>
      <c r="D286" s="23">
        <v>39661</v>
      </c>
      <c r="E286" s="40" t="s">
        <v>10</v>
      </c>
      <c r="F286" s="54">
        <v>1061896</v>
      </c>
    </row>
    <row r="287" spans="1:6" ht="15" x14ac:dyDescent="0.25">
      <c r="A287" s="22">
        <f t="shared" si="8"/>
        <v>2008</v>
      </c>
      <c r="B287" s="22">
        <f t="shared" si="9"/>
        <v>9</v>
      </c>
      <c r="C287" s="22" t="str">
        <f>VLOOKUP(B287,'Base_nde vendas'!A:C,3,0)</f>
        <v>Setembro</v>
      </c>
      <c r="D287" s="23">
        <v>39692</v>
      </c>
      <c r="E287" s="40" t="s">
        <v>10</v>
      </c>
      <c r="F287" s="54">
        <v>1020305</v>
      </c>
    </row>
    <row r="288" spans="1:6" ht="15" x14ac:dyDescent="0.25">
      <c r="A288" s="22">
        <f t="shared" si="8"/>
        <v>2008</v>
      </c>
      <c r="B288" s="22">
        <f t="shared" si="9"/>
        <v>10</v>
      </c>
      <c r="C288" s="22" t="str">
        <f>VLOOKUP(B288,'Base_nde vendas'!A:C,3,0)</f>
        <v>Outubro</v>
      </c>
      <c r="D288" s="23">
        <v>39722</v>
      </c>
      <c r="E288" s="40" t="s">
        <v>10</v>
      </c>
      <c r="F288" s="54">
        <v>1091512</v>
      </c>
    </row>
    <row r="289" spans="1:6" ht="15" x14ac:dyDescent="0.25">
      <c r="A289" s="22">
        <f t="shared" si="8"/>
        <v>2008</v>
      </c>
      <c r="B289" s="22">
        <f t="shared" si="9"/>
        <v>11</v>
      </c>
      <c r="C289" s="22" t="str">
        <f>VLOOKUP(B289,'Base_nde vendas'!A:C,3,0)</f>
        <v>Novembro</v>
      </c>
      <c r="D289" s="23">
        <v>39753</v>
      </c>
      <c r="E289" s="40" t="s">
        <v>10</v>
      </c>
      <c r="F289" s="54">
        <v>780229</v>
      </c>
    </row>
    <row r="290" spans="1:6" ht="15" x14ac:dyDescent="0.25">
      <c r="A290" s="22">
        <f t="shared" si="8"/>
        <v>2008</v>
      </c>
      <c r="B290" s="22">
        <f t="shared" si="9"/>
        <v>12</v>
      </c>
      <c r="C290" s="22" t="str">
        <f>VLOOKUP(B290,'Base_nde vendas'!A:C,3,0)</f>
        <v>Dezembro</v>
      </c>
      <c r="D290" s="23">
        <v>39783</v>
      </c>
      <c r="E290" s="40" t="s">
        <v>10</v>
      </c>
      <c r="F290" s="54">
        <v>620233</v>
      </c>
    </row>
    <row r="291" spans="1:6" ht="15" x14ac:dyDescent="0.25">
      <c r="A291" s="22">
        <f t="shared" si="8"/>
        <v>2009</v>
      </c>
      <c r="B291" s="22">
        <f t="shared" si="9"/>
        <v>1</v>
      </c>
      <c r="C291" s="22" t="str">
        <f>VLOOKUP(B291,'Base_nde vendas'!A:C,3,0)</f>
        <v>Janeiro</v>
      </c>
      <c r="D291" s="23">
        <v>39814</v>
      </c>
      <c r="E291" s="40" t="s">
        <v>10</v>
      </c>
      <c r="F291" s="54">
        <v>359105</v>
      </c>
    </row>
    <row r="292" spans="1:6" ht="15" x14ac:dyDescent="0.25">
      <c r="A292" s="22">
        <f t="shared" si="8"/>
        <v>2009</v>
      </c>
      <c r="B292" s="22">
        <f t="shared" si="9"/>
        <v>2</v>
      </c>
      <c r="C292" s="22" t="str">
        <f>VLOOKUP(B292,'Base_nde vendas'!A:C,3,0)</f>
        <v>Fevereiro</v>
      </c>
      <c r="D292" s="23">
        <v>39845</v>
      </c>
      <c r="E292" s="40" t="s">
        <v>10</v>
      </c>
      <c r="F292" s="54">
        <v>463652</v>
      </c>
    </row>
    <row r="293" spans="1:6" ht="15" x14ac:dyDescent="0.25">
      <c r="A293" s="22">
        <f t="shared" si="8"/>
        <v>2009</v>
      </c>
      <c r="B293" s="22">
        <f t="shared" si="9"/>
        <v>3</v>
      </c>
      <c r="C293" s="22" t="str">
        <f>VLOOKUP(B293,'Base_nde vendas'!A:C,3,0)</f>
        <v>Março</v>
      </c>
      <c r="D293" s="23">
        <v>39873</v>
      </c>
      <c r="E293" s="40" t="s">
        <v>10</v>
      </c>
      <c r="F293" s="54">
        <v>510906</v>
      </c>
    </row>
    <row r="294" spans="1:6" ht="15" x14ac:dyDescent="0.25">
      <c r="A294" s="22">
        <f t="shared" si="8"/>
        <v>2009</v>
      </c>
      <c r="B294" s="22">
        <f t="shared" si="9"/>
        <v>4</v>
      </c>
      <c r="C294" s="22" t="str">
        <f>VLOOKUP(B294,'Base_nde vendas'!A:C,3,0)</f>
        <v>Abril</v>
      </c>
      <c r="D294" s="23">
        <v>39904</v>
      </c>
      <c r="E294" s="40" t="s">
        <v>10</v>
      </c>
      <c r="F294" s="54">
        <v>508086</v>
      </c>
    </row>
    <row r="295" spans="1:6" ht="15" x14ac:dyDescent="0.25">
      <c r="A295" s="22">
        <f t="shared" si="8"/>
        <v>2009</v>
      </c>
      <c r="B295" s="22">
        <f t="shared" si="9"/>
        <v>5</v>
      </c>
      <c r="C295" s="22" t="str">
        <f>VLOOKUP(B295,'Base_nde vendas'!A:C,3,0)</f>
        <v>Maio</v>
      </c>
      <c r="D295" s="23">
        <v>39934</v>
      </c>
      <c r="E295" s="40" t="s">
        <v>10</v>
      </c>
      <c r="F295" s="54">
        <v>572138</v>
      </c>
    </row>
    <row r="296" spans="1:6" ht="15" x14ac:dyDescent="0.25">
      <c r="A296" s="22">
        <f t="shared" si="8"/>
        <v>2009</v>
      </c>
      <c r="B296" s="22">
        <f t="shared" si="9"/>
        <v>6</v>
      </c>
      <c r="C296" s="22" t="str">
        <f>VLOOKUP(B296,'Base_nde vendas'!A:C,3,0)</f>
        <v>Junho</v>
      </c>
      <c r="D296" s="23">
        <v>39965</v>
      </c>
      <c r="E296" s="40" t="s">
        <v>10</v>
      </c>
      <c r="F296" s="54">
        <v>540890</v>
      </c>
    </row>
    <row r="297" spans="1:6" ht="15" x14ac:dyDescent="0.25">
      <c r="A297" s="22">
        <f t="shared" si="8"/>
        <v>2009</v>
      </c>
      <c r="B297" s="22">
        <f t="shared" si="9"/>
        <v>7</v>
      </c>
      <c r="C297" s="22" t="str">
        <f>VLOOKUP(B297,'Base_nde vendas'!A:C,3,0)</f>
        <v>Julho</v>
      </c>
      <c r="D297" s="23">
        <v>39995</v>
      </c>
      <c r="E297" s="40" t="s">
        <v>10</v>
      </c>
      <c r="F297" s="54">
        <v>539740</v>
      </c>
    </row>
    <row r="298" spans="1:6" ht="15" x14ac:dyDescent="0.25">
      <c r="A298" s="22">
        <f t="shared" si="8"/>
        <v>2009</v>
      </c>
      <c r="B298" s="22">
        <f t="shared" si="9"/>
        <v>8</v>
      </c>
      <c r="C298" s="22" t="str">
        <f>VLOOKUP(B298,'Base_nde vendas'!A:C,3,0)</f>
        <v>Agosto</v>
      </c>
      <c r="D298" s="23">
        <v>40026</v>
      </c>
      <c r="E298" s="40" t="s">
        <v>10</v>
      </c>
      <c r="F298" s="54">
        <v>646562</v>
      </c>
    </row>
    <row r="299" spans="1:6" ht="15" x14ac:dyDescent="0.25">
      <c r="A299" s="22">
        <f t="shared" si="8"/>
        <v>2009</v>
      </c>
      <c r="B299" s="22">
        <f t="shared" si="9"/>
        <v>9</v>
      </c>
      <c r="C299" s="22" t="str">
        <f>VLOOKUP(B299,'Base_nde vendas'!A:C,3,0)</f>
        <v>Setembro</v>
      </c>
      <c r="D299" s="23">
        <v>40057</v>
      </c>
      <c r="E299" s="40" t="s">
        <v>10</v>
      </c>
      <c r="F299" s="54">
        <v>614484</v>
      </c>
    </row>
    <row r="300" spans="1:6" ht="15" x14ac:dyDescent="0.25">
      <c r="A300" s="22">
        <f t="shared" si="8"/>
        <v>2009</v>
      </c>
      <c r="B300" s="22">
        <f t="shared" si="9"/>
        <v>10</v>
      </c>
      <c r="C300" s="22" t="str">
        <f>VLOOKUP(B300,'Base_nde vendas'!A:C,3,0)</f>
        <v>Outubro</v>
      </c>
      <c r="D300" s="23">
        <v>40087</v>
      </c>
      <c r="E300" s="40" t="s">
        <v>10</v>
      </c>
      <c r="F300" s="54">
        <v>774305</v>
      </c>
    </row>
    <row r="301" spans="1:6" ht="15" x14ac:dyDescent="0.25">
      <c r="A301" s="22">
        <f t="shared" si="8"/>
        <v>2009</v>
      </c>
      <c r="B301" s="22">
        <f t="shared" si="9"/>
        <v>11</v>
      </c>
      <c r="C301" s="22" t="str">
        <f>VLOOKUP(B301,'Base_nde vendas'!A:C,3,0)</f>
        <v>Novembro</v>
      </c>
      <c r="D301" s="23">
        <v>40118</v>
      </c>
      <c r="E301" s="40" t="s">
        <v>10</v>
      </c>
      <c r="F301" s="54">
        <v>753263</v>
      </c>
    </row>
    <row r="302" spans="1:6" ht="15" x14ac:dyDescent="0.25">
      <c r="A302" s="22">
        <f t="shared" si="8"/>
        <v>2009</v>
      </c>
      <c r="B302" s="22">
        <f t="shared" si="9"/>
        <v>12</v>
      </c>
      <c r="C302" s="22" t="str">
        <f>VLOOKUP(B302,'Base_nde vendas'!A:C,3,0)</f>
        <v>Dezembro</v>
      </c>
      <c r="D302" s="23">
        <v>40148</v>
      </c>
      <c r="E302" s="40" t="s">
        <v>10</v>
      </c>
      <c r="F302" s="54">
        <v>766683</v>
      </c>
    </row>
    <row r="303" spans="1:6" ht="15" x14ac:dyDescent="0.25">
      <c r="A303" s="22">
        <f t="shared" si="8"/>
        <v>2010</v>
      </c>
      <c r="B303" s="22">
        <f t="shared" si="9"/>
        <v>1</v>
      </c>
      <c r="C303" s="22" t="str">
        <f>VLOOKUP(B303,'Base_nde vendas'!A:C,3,0)</f>
        <v>Janeiro</v>
      </c>
      <c r="D303" s="23">
        <v>40179</v>
      </c>
      <c r="E303" s="40" t="s">
        <v>10</v>
      </c>
      <c r="F303" s="54">
        <v>650772</v>
      </c>
    </row>
    <row r="304" spans="1:6" ht="15" x14ac:dyDescent="0.25">
      <c r="A304" s="22">
        <f t="shared" si="8"/>
        <v>2010</v>
      </c>
      <c r="B304" s="22">
        <f t="shared" si="9"/>
        <v>2</v>
      </c>
      <c r="C304" s="22" t="str">
        <f>VLOOKUP(B304,'Base_nde vendas'!A:C,3,0)</f>
        <v>Fevereiro</v>
      </c>
      <c r="D304" s="23">
        <v>40210</v>
      </c>
      <c r="E304" s="40" t="s">
        <v>10</v>
      </c>
      <c r="F304" s="54">
        <v>715462</v>
      </c>
    </row>
    <row r="305" spans="1:6" ht="15" x14ac:dyDescent="0.25">
      <c r="A305" s="22">
        <f t="shared" si="8"/>
        <v>2010</v>
      </c>
      <c r="B305" s="22">
        <f t="shared" si="9"/>
        <v>3</v>
      </c>
      <c r="C305" s="22" t="str">
        <f>VLOOKUP(B305,'Base_nde vendas'!A:C,3,0)</f>
        <v>Março</v>
      </c>
      <c r="D305" s="23">
        <v>40238</v>
      </c>
      <c r="E305" s="40" t="s">
        <v>10</v>
      </c>
      <c r="F305" s="54">
        <v>859549</v>
      </c>
    </row>
    <row r="306" spans="1:6" ht="15" x14ac:dyDescent="0.25">
      <c r="A306" s="22">
        <f t="shared" si="8"/>
        <v>2010</v>
      </c>
      <c r="B306" s="22">
        <f t="shared" si="9"/>
        <v>4</v>
      </c>
      <c r="C306" s="22" t="str">
        <f>VLOOKUP(B306,'Base_nde vendas'!A:C,3,0)</f>
        <v>Abril</v>
      </c>
      <c r="D306" s="23">
        <v>40269</v>
      </c>
      <c r="E306" s="40" t="s">
        <v>10</v>
      </c>
      <c r="F306" s="54">
        <v>735047</v>
      </c>
    </row>
    <row r="307" spans="1:6" ht="15" x14ac:dyDescent="0.25">
      <c r="A307" s="22">
        <f t="shared" si="8"/>
        <v>2010</v>
      </c>
      <c r="B307" s="22">
        <f t="shared" si="9"/>
        <v>5</v>
      </c>
      <c r="C307" s="22" t="str">
        <f>VLOOKUP(B307,'Base_nde vendas'!A:C,3,0)</f>
        <v>Maio</v>
      </c>
      <c r="D307" s="23">
        <v>40299</v>
      </c>
      <c r="E307" s="40" t="s">
        <v>10</v>
      </c>
      <c r="F307" s="54">
        <v>961339</v>
      </c>
    </row>
    <row r="308" spans="1:6" ht="15" x14ac:dyDescent="0.25">
      <c r="A308" s="22">
        <f t="shared" si="8"/>
        <v>2010</v>
      </c>
      <c r="B308" s="22">
        <f t="shared" si="9"/>
        <v>6</v>
      </c>
      <c r="C308" s="22" t="str">
        <f>VLOOKUP(B308,'Base_nde vendas'!A:C,3,0)</f>
        <v>Junho</v>
      </c>
      <c r="D308" s="23">
        <v>40330</v>
      </c>
      <c r="E308" s="40" t="s">
        <v>10</v>
      </c>
      <c r="F308" s="54">
        <v>894708</v>
      </c>
    </row>
    <row r="309" spans="1:6" ht="15" x14ac:dyDescent="0.25">
      <c r="A309" s="22">
        <f t="shared" si="8"/>
        <v>2010</v>
      </c>
      <c r="B309" s="22">
        <f t="shared" si="9"/>
        <v>7</v>
      </c>
      <c r="C309" s="22" t="str">
        <f>VLOOKUP(B309,'Base_nde vendas'!A:C,3,0)</f>
        <v>Julho</v>
      </c>
      <c r="D309" s="23">
        <v>40360</v>
      </c>
      <c r="E309" s="40" t="s">
        <v>10</v>
      </c>
      <c r="F309" s="54">
        <v>933159</v>
      </c>
    </row>
    <row r="310" spans="1:6" ht="15" x14ac:dyDescent="0.25">
      <c r="A310" s="22">
        <f t="shared" si="8"/>
        <v>2010</v>
      </c>
      <c r="B310" s="22">
        <f t="shared" si="9"/>
        <v>8</v>
      </c>
      <c r="C310" s="22" t="str">
        <f>VLOOKUP(B310,'Base_nde vendas'!A:C,3,0)</f>
        <v>Agosto</v>
      </c>
      <c r="D310" s="23">
        <v>40391</v>
      </c>
      <c r="E310" s="40" t="s">
        <v>10</v>
      </c>
      <c r="F310" s="54">
        <v>942279</v>
      </c>
    </row>
    <row r="311" spans="1:6" ht="15" x14ac:dyDescent="0.25">
      <c r="A311" s="22">
        <f t="shared" si="8"/>
        <v>2010</v>
      </c>
      <c r="B311" s="22">
        <f t="shared" si="9"/>
        <v>9</v>
      </c>
      <c r="C311" s="22" t="str">
        <f>VLOOKUP(B311,'Base_nde vendas'!A:C,3,0)</f>
        <v>Setembro</v>
      </c>
      <c r="D311" s="23">
        <v>40422</v>
      </c>
      <c r="E311" s="40" t="s">
        <v>10</v>
      </c>
      <c r="F311" s="54">
        <v>952373</v>
      </c>
    </row>
    <row r="312" spans="1:6" ht="15" x14ac:dyDescent="0.25">
      <c r="A312" s="22">
        <f t="shared" si="8"/>
        <v>2010</v>
      </c>
      <c r="B312" s="22">
        <f t="shared" si="9"/>
        <v>10</v>
      </c>
      <c r="C312" s="22" t="str">
        <f>VLOOKUP(B312,'Base_nde vendas'!A:C,3,0)</f>
        <v>Outubro</v>
      </c>
      <c r="D312" s="23">
        <v>40452</v>
      </c>
      <c r="E312" s="40" t="s">
        <v>10</v>
      </c>
      <c r="F312" s="54">
        <v>1054841</v>
      </c>
    </row>
    <row r="313" spans="1:6" ht="15" x14ac:dyDescent="0.25">
      <c r="A313" s="22">
        <f t="shared" si="8"/>
        <v>2010</v>
      </c>
      <c r="B313" s="22">
        <f t="shared" si="9"/>
        <v>11</v>
      </c>
      <c r="C313" s="22" t="str">
        <f>VLOOKUP(B313,'Base_nde vendas'!A:C,3,0)</f>
        <v>Novembro</v>
      </c>
      <c r="D313" s="23">
        <v>40483</v>
      </c>
      <c r="E313" s="40" t="s">
        <v>10</v>
      </c>
      <c r="F313" s="54">
        <v>1017846</v>
      </c>
    </row>
    <row r="314" spans="1:6" ht="15" x14ac:dyDescent="0.25">
      <c r="A314" s="22">
        <f t="shared" si="8"/>
        <v>2010</v>
      </c>
      <c r="B314" s="22">
        <f t="shared" si="9"/>
        <v>12</v>
      </c>
      <c r="C314" s="22" t="str">
        <f>VLOOKUP(B314,'Base_nde vendas'!A:C,3,0)</f>
        <v>Dezembro</v>
      </c>
      <c r="D314" s="23">
        <v>40513</v>
      </c>
      <c r="E314" s="40" t="s">
        <v>10</v>
      </c>
      <c r="F314" s="54">
        <v>813130</v>
      </c>
    </row>
    <row r="315" spans="1:6" ht="15" x14ac:dyDescent="0.25">
      <c r="A315" s="22">
        <f t="shared" si="8"/>
        <v>2011</v>
      </c>
      <c r="B315" s="22">
        <f t="shared" si="9"/>
        <v>1</v>
      </c>
      <c r="C315" s="22" t="str">
        <f>VLOOKUP(B315,'Base_nde vendas'!A:C,3,0)</f>
        <v>Janeiro</v>
      </c>
      <c r="D315" s="23">
        <v>40544</v>
      </c>
      <c r="E315" s="40" t="s">
        <v>10</v>
      </c>
      <c r="F315" s="54">
        <v>717366.0926123939</v>
      </c>
    </row>
    <row r="316" spans="1:6" ht="15" x14ac:dyDescent="0.25">
      <c r="A316" s="22">
        <f t="shared" si="8"/>
        <v>2011</v>
      </c>
      <c r="B316" s="22">
        <f t="shared" si="9"/>
        <v>2</v>
      </c>
      <c r="C316" s="22" t="str">
        <f>VLOOKUP(B316,'Base_nde vendas'!A:C,3,0)</f>
        <v>Fevereiro</v>
      </c>
      <c r="D316" s="23">
        <v>40575</v>
      </c>
      <c r="E316" s="40" t="s">
        <v>10</v>
      </c>
      <c r="F316" s="54">
        <v>943015.85404279584</v>
      </c>
    </row>
    <row r="317" spans="1:6" ht="15" x14ac:dyDescent="0.25">
      <c r="A317" s="22">
        <f t="shared" si="8"/>
        <v>2011</v>
      </c>
      <c r="B317" s="22">
        <f t="shared" si="9"/>
        <v>3</v>
      </c>
      <c r="C317" s="22" t="str">
        <f>VLOOKUP(B317,'Base_nde vendas'!A:C,3,0)</f>
        <v>Março</v>
      </c>
      <c r="D317" s="23">
        <v>40603</v>
      </c>
      <c r="E317" s="40" t="s">
        <v>10</v>
      </c>
      <c r="F317" s="54">
        <v>997527.25198840047</v>
      </c>
    </row>
    <row r="318" spans="1:6" ht="15" x14ac:dyDescent="0.25">
      <c r="A318" s="22">
        <f t="shared" si="8"/>
        <v>2011</v>
      </c>
      <c r="B318" s="22">
        <f t="shared" si="9"/>
        <v>4</v>
      </c>
      <c r="C318" s="22" t="str">
        <f>VLOOKUP(B318,'Base_nde vendas'!A:C,3,0)</f>
        <v>Abril</v>
      </c>
      <c r="D318" s="23">
        <v>40634</v>
      </c>
      <c r="E318" s="40" t="s">
        <v>10</v>
      </c>
      <c r="F318" s="54">
        <v>1124581.7281223806</v>
      </c>
    </row>
    <row r="319" spans="1:6" ht="15" x14ac:dyDescent="0.25">
      <c r="A319" s="22">
        <f t="shared" si="8"/>
        <v>2011</v>
      </c>
      <c r="B319" s="22">
        <f t="shared" si="9"/>
        <v>5</v>
      </c>
      <c r="C319" s="22" t="str">
        <f>VLOOKUP(B319,'Base_nde vendas'!A:C,3,0)</f>
        <v>Maio</v>
      </c>
      <c r="D319" s="23">
        <v>40664</v>
      </c>
      <c r="E319" s="40" t="s">
        <v>10</v>
      </c>
      <c r="F319" s="54">
        <v>1208091.7621535822</v>
      </c>
    </row>
    <row r="320" spans="1:6" ht="15" x14ac:dyDescent="0.25">
      <c r="A320" s="22">
        <f t="shared" si="8"/>
        <v>2011</v>
      </c>
      <c r="B320" s="22">
        <f t="shared" si="9"/>
        <v>6</v>
      </c>
      <c r="C320" s="22" t="str">
        <f>VLOOKUP(B320,'Base_nde vendas'!A:C,3,0)</f>
        <v>Junho</v>
      </c>
      <c r="D320" s="23">
        <v>40695</v>
      </c>
      <c r="E320" s="40" t="s">
        <v>10</v>
      </c>
      <c r="F320" s="54">
        <v>1064553.8354281913</v>
      </c>
    </row>
    <row r="321" spans="1:6" ht="15" x14ac:dyDescent="0.25">
      <c r="A321" s="22">
        <f t="shared" si="8"/>
        <v>2011</v>
      </c>
      <c r="B321" s="22">
        <f t="shared" si="9"/>
        <v>7</v>
      </c>
      <c r="C321" s="22" t="str">
        <f>VLOOKUP(B321,'Base_nde vendas'!A:C,3,0)</f>
        <v>Julho</v>
      </c>
      <c r="D321" s="23">
        <v>40725</v>
      </c>
      <c r="E321" s="40" t="s">
        <v>10</v>
      </c>
      <c r="F321" s="54">
        <v>1099165.3874954761</v>
      </c>
    </row>
    <row r="322" spans="1:6" ht="15" x14ac:dyDescent="0.25">
      <c r="A322" s="22">
        <f t="shared" si="8"/>
        <v>2011</v>
      </c>
      <c r="B322" s="22">
        <f t="shared" si="9"/>
        <v>8</v>
      </c>
      <c r="C322" s="22" t="str">
        <f>VLOOKUP(B322,'Base_nde vendas'!A:C,3,0)</f>
        <v>Agosto</v>
      </c>
      <c r="D322" s="23">
        <v>40756</v>
      </c>
      <c r="E322" s="40" t="s">
        <v>10</v>
      </c>
      <c r="F322" s="54">
        <v>1201011.375536981</v>
      </c>
    </row>
    <row r="323" spans="1:6" ht="15" x14ac:dyDescent="0.25">
      <c r="A323" s="22">
        <f t="shared" si="8"/>
        <v>2011</v>
      </c>
      <c r="B323" s="22">
        <f t="shared" si="9"/>
        <v>9</v>
      </c>
      <c r="C323" s="22" t="str">
        <f>VLOOKUP(B323,'Base_nde vendas'!A:C,3,0)</f>
        <v>Setembro</v>
      </c>
      <c r="D323" s="23">
        <v>40787</v>
      </c>
      <c r="E323" s="40" t="s">
        <v>10</v>
      </c>
      <c r="F323" s="54">
        <v>1210571.6911692787</v>
      </c>
    </row>
    <row r="324" spans="1:6" ht="15" x14ac:dyDescent="0.25">
      <c r="A324" s="22">
        <f t="shared" ref="A324:A387" si="10">YEAR(D324)</f>
        <v>2011</v>
      </c>
      <c r="B324" s="22">
        <f t="shared" ref="B324:B387" si="11">MONTH(D324)</f>
        <v>10</v>
      </c>
      <c r="C324" s="22" t="str">
        <f>VLOOKUP(B324,'Base_nde vendas'!A:C,3,0)</f>
        <v>Outubro</v>
      </c>
      <c r="D324" s="23">
        <v>40817</v>
      </c>
      <c r="E324" s="40" t="s">
        <v>10</v>
      </c>
      <c r="F324" s="54">
        <v>1184132.6894041589</v>
      </c>
    </row>
    <row r="325" spans="1:6" ht="15" x14ac:dyDescent="0.25">
      <c r="A325" s="22">
        <f t="shared" si="10"/>
        <v>2011</v>
      </c>
      <c r="B325" s="22">
        <f t="shared" si="11"/>
        <v>11</v>
      </c>
      <c r="C325" s="22" t="str">
        <f>VLOOKUP(B325,'Base_nde vendas'!A:C,3,0)</f>
        <v>Novembro</v>
      </c>
      <c r="D325" s="23">
        <v>40848</v>
      </c>
      <c r="E325" s="40" t="s">
        <v>10</v>
      </c>
      <c r="F325" s="54">
        <v>1193378.1982327239</v>
      </c>
    </row>
    <row r="326" spans="1:6" ht="15" x14ac:dyDescent="0.25">
      <c r="A326" s="22">
        <f t="shared" si="10"/>
        <v>2011</v>
      </c>
      <c r="B326" s="22">
        <f t="shared" si="11"/>
        <v>12</v>
      </c>
      <c r="C326" s="22" t="str">
        <f>VLOOKUP(B326,'Base_nde vendas'!A:C,3,0)</f>
        <v>Dezembro</v>
      </c>
      <c r="D326" s="23">
        <v>40878</v>
      </c>
      <c r="E326" s="40" t="s">
        <v>10</v>
      </c>
      <c r="F326" s="54">
        <v>1028074.5277929277</v>
      </c>
    </row>
    <row r="327" spans="1:6" ht="15" x14ac:dyDescent="0.25">
      <c r="A327" s="22">
        <f t="shared" si="10"/>
        <v>2012</v>
      </c>
      <c r="B327" s="22">
        <f t="shared" si="11"/>
        <v>1</v>
      </c>
      <c r="C327" s="22" t="str">
        <f>VLOOKUP(B327,'Base_nde vendas'!A:C,3,0)</f>
        <v>Janeiro</v>
      </c>
      <c r="D327" s="23">
        <v>40909</v>
      </c>
      <c r="E327" s="40" t="s">
        <v>10</v>
      </c>
      <c r="F327" s="54">
        <v>726220.01366666681</v>
      </c>
    </row>
    <row r="328" spans="1:6" ht="15" x14ac:dyDescent="0.25">
      <c r="A328" s="22">
        <f t="shared" si="10"/>
        <v>2012</v>
      </c>
      <c r="B328" s="22">
        <f t="shared" si="11"/>
        <v>2</v>
      </c>
      <c r="C328" s="22" t="str">
        <f>VLOOKUP(B328,'Base_nde vendas'!A:C,3,0)</f>
        <v>Fevereiro</v>
      </c>
      <c r="D328" s="23">
        <v>40940</v>
      </c>
      <c r="E328" s="40" t="s">
        <v>10</v>
      </c>
      <c r="F328" s="54">
        <v>907696.81366666674</v>
      </c>
    </row>
    <row r="329" spans="1:6" ht="15" x14ac:dyDescent="0.25">
      <c r="A329" s="22">
        <f t="shared" si="10"/>
        <v>2012</v>
      </c>
      <c r="B329" s="22">
        <f t="shared" si="11"/>
        <v>3</v>
      </c>
      <c r="C329" s="22" t="str">
        <f>VLOOKUP(B329,'Base_nde vendas'!A:C,3,0)</f>
        <v>Março</v>
      </c>
      <c r="D329" s="23">
        <v>40969</v>
      </c>
      <c r="E329" s="40" t="s">
        <v>10</v>
      </c>
      <c r="F329" s="54">
        <v>1027832.8136666667</v>
      </c>
    </row>
    <row r="330" spans="1:6" ht="15" x14ac:dyDescent="0.25">
      <c r="A330" s="22">
        <f t="shared" si="10"/>
        <v>2012</v>
      </c>
      <c r="B330" s="22">
        <f t="shared" si="11"/>
        <v>4</v>
      </c>
      <c r="C330" s="22" t="str">
        <f>VLOOKUP(B330,'Base_nde vendas'!A:C,3,0)</f>
        <v>Abril</v>
      </c>
      <c r="D330" s="23">
        <v>41000</v>
      </c>
      <c r="E330" s="40" t="s">
        <v>10</v>
      </c>
      <c r="F330" s="54">
        <v>1058764.1356666666</v>
      </c>
    </row>
    <row r="331" spans="1:6" ht="15" x14ac:dyDescent="0.25">
      <c r="A331" s="22">
        <f t="shared" si="10"/>
        <v>2012</v>
      </c>
      <c r="B331" s="22">
        <f t="shared" si="11"/>
        <v>5</v>
      </c>
      <c r="C331" s="22" t="str">
        <f>VLOOKUP(B331,'Base_nde vendas'!A:C,3,0)</f>
        <v>Maio</v>
      </c>
      <c r="D331" s="23">
        <v>41030</v>
      </c>
      <c r="E331" s="40" t="s">
        <v>10</v>
      </c>
      <c r="F331" s="54">
        <v>977749.81366666674</v>
      </c>
    </row>
    <row r="332" spans="1:6" ht="15" x14ac:dyDescent="0.25">
      <c r="A332" s="22">
        <f t="shared" si="10"/>
        <v>2012</v>
      </c>
      <c r="B332" s="22">
        <f t="shared" si="11"/>
        <v>6</v>
      </c>
      <c r="C332" s="22" t="str">
        <f>VLOOKUP(B332,'Base_nde vendas'!A:C,3,0)</f>
        <v>Junho</v>
      </c>
      <c r="D332" s="23">
        <v>41061</v>
      </c>
      <c r="E332" s="40" t="s">
        <v>10</v>
      </c>
      <c r="F332" s="54">
        <v>1002511.8136666667</v>
      </c>
    </row>
    <row r="333" spans="1:6" ht="15" x14ac:dyDescent="0.25">
      <c r="A333" s="22">
        <f t="shared" si="10"/>
        <v>2012</v>
      </c>
      <c r="B333" s="22">
        <f t="shared" si="11"/>
        <v>7</v>
      </c>
      <c r="C333" s="22" t="str">
        <f>VLOOKUP(B333,'Base_nde vendas'!A:C,3,0)</f>
        <v>Julho</v>
      </c>
      <c r="D333" s="23">
        <v>41091</v>
      </c>
      <c r="E333" s="40" t="s">
        <v>10</v>
      </c>
      <c r="F333" s="54">
        <v>936398.81366666674</v>
      </c>
    </row>
    <row r="334" spans="1:6" ht="15" x14ac:dyDescent="0.25">
      <c r="A334" s="22">
        <f t="shared" si="10"/>
        <v>2012</v>
      </c>
      <c r="B334" s="22">
        <f t="shared" si="11"/>
        <v>8</v>
      </c>
      <c r="C334" s="22" t="str">
        <f>VLOOKUP(B334,'Base_nde vendas'!A:C,3,0)</f>
        <v>Agosto</v>
      </c>
      <c r="D334" s="23">
        <v>41122</v>
      </c>
      <c r="E334" s="40" t="s">
        <v>10</v>
      </c>
      <c r="F334" s="54">
        <v>1155277.8136666666</v>
      </c>
    </row>
    <row r="335" spans="1:6" ht="15" x14ac:dyDescent="0.25">
      <c r="A335" s="22">
        <f t="shared" si="10"/>
        <v>2012</v>
      </c>
      <c r="B335" s="22">
        <f t="shared" si="11"/>
        <v>9</v>
      </c>
      <c r="C335" s="22" t="str">
        <f>VLOOKUP(B335,'Base_nde vendas'!A:C,3,0)</f>
        <v>Setembro</v>
      </c>
      <c r="D335" s="23">
        <v>41153</v>
      </c>
      <c r="E335" s="40" t="s">
        <v>10</v>
      </c>
      <c r="F335" s="54">
        <v>910376.36966666672</v>
      </c>
    </row>
    <row r="336" spans="1:6" ht="15" x14ac:dyDescent="0.25">
      <c r="A336" s="22">
        <f t="shared" si="10"/>
        <v>2012</v>
      </c>
      <c r="B336" s="22">
        <f t="shared" si="11"/>
        <v>10</v>
      </c>
      <c r="C336" s="22" t="str">
        <f>VLOOKUP(B336,'Base_nde vendas'!A:C,3,0)</f>
        <v>Outubro</v>
      </c>
      <c r="D336" s="23">
        <v>41183</v>
      </c>
      <c r="E336" s="40" t="s">
        <v>10</v>
      </c>
      <c r="F336" s="54">
        <v>1115205.4356666666</v>
      </c>
    </row>
    <row r="337" spans="1:6" ht="15" x14ac:dyDescent="0.25">
      <c r="A337" s="22">
        <f t="shared" si="10"/>
        <v>2012</v>
      </c>
      <c r="B337" s="22">
        <f t="shared" si="11"/>
        <v>11</v>
      </c>
      <c r="C337" s="22" t="str">
        <f>VLOOKUP(B337,'Base_nde vendas'!A:C,3,0)</f>
        <v>Novembro</v>
      </c>
      <c r="D337" s="23">
        <v>41214</v>
      </c>
      <c r="E337" s="40" t="s">
        <v>10</v>
      </c>
      <c r="F337" s="54">
        <v>1009010.8136666667</v>
      </c>
    </row>
    <row r="338" spans="1:6" ht="15" x14ac:dyDescent="0.25">
      <c r="A338" s="22">
        <f t="shared" si="10"/>
        <v>2012</v>
      </c>
      <c r="B338" s="22">
        <f t="shared" si="11"/>
        <v>12</v>
      </c>
      <c r="C338" s="22" t="str">
        <f>VLOOKUP(B338,'Base_nde vendas'!A:C,3,0)</f>
        <v>Dezembro</v>
      </c>
      <c r="D338" s="23">
        <v>41244</v>
      </c>
      <c r="E338" s="40" t="s">
        <v>10</v>
      </c>
      <c r="F338" s="54">
        <v>889542.34966666659</v>
      </c>
    </row>
    <row r="339" spans="1:6" ht="15" x14ac:dyDescent="0.25">
      <c r="A339" s="22">
        <f t="shared" si="10"/>
        <v>2013</v>
      </c>
      <c r="B339" s="22">
        <f t="shared" si="11"/>
        <v>1</v>
      </c>
      <c r="C339" s="22" t="str">
        <f>VLOOKUP(B339,'Base_nde vendas'!A:C,3,0)</f>
        <v>Janeiro</v>
      </c>
      <c r="D339" s="23">
        <v>41275</v>
      </c>
      <c r="E339" s="40" t="s">
        <v>10</v>
      </c>
      <c r="F339" s="54">
        <v>821351.07214915368</v>
      </c>
    </row>
    <row r="340" spans="1:6" ht="15" x14ac:dyDescent="0.25">
      <c r="A340" s="22">
        <f t="shared" si="10"/>
        <v>2013</v>
      </c>
      <c r="B340" s="22">
        <f t="shared" si="11"/>
        <v>2</v>
      </c>
      <c r="C340" s="22" t="str">
        <f>VLOOKUP(B340,'Base_nde vendas'!A:C,3,0)</f>
        <v>Fevereiro</v>
      </c>
      <c r="D340" s="23">
        <v>41306</v>
      </c>
      <c r="E340" s="40" t="s">
        <v>10</v>
      </c>
      <c r="F340" s="54">
        <v>794700.94822755479</v>
      </c>
    </row>
    <row r="341" spans="1:6" ht="15" x14ac:dyDescent="0.25">
      <c r="A341" s="22">
        <f t="shared" si="10"/>
        <v>2013</v>
      </c>
      <c r="B341" s="22">
        <f t="shared" si="11"/>
        <v>3</v>
      </c>
      <c r="C341" s="22" t="str">
        <f>VLOOKUP(B341,'Base_nde vendas'!A:C,3,0)</f>
        <v>Março</v>
      </c>
      <c r="D341" s="23">
        <v>41334</v>
      </c>
      <c r="E341" s="40" t="s">
        <v>10</v>
      </c>
      <c r="F341" s="54">
        <v>1051184.3892473683</v>
      </c>
    </row>
    <row r="342" spans="1:6" ht="15" x14ac:dyDescent="0.25">
      <c r="A342" s="22">
        <f t="shared" si="10"/>
        <v>2013</v>
      </c>
      <c r="B342" s="22">
        <f t="shared" si="11"/>
        <v>4</v>
      </c>
      <c r="C342" s="22" t="str">
        <f>VLOOKUP(B342,'Base_nde vendas'!A:C,3,0)</f>
        <v>Abril</v>
      </c>
      <c r="D342" s="23">
        <v>41365</v>
      </c>
      <c r="E342" s="40" t="s">
        <v>10</v>
      </c>
      <c r="F342" s="54">
        <v>1166745.9375580333</v>
      </c>
    </row>
    <row r="343" spans="1:6" ht="15" x14ac:dyDescent="0.25">
      <c r="A343" s="22">
        <f t="shared" si="10"/>
        <v>2013</v>
      </c>
      <c r="B343" s="22">
        <f t="shared" si="11"/>
        <v>5</v>
      </c>
      <c r="C343" s="22" t="str">
        <f>VLOOKUP(B343,'Base_nde vendas'!A:C,3,0)</f>
        <v>Maio</v>
      </c>
      <c r="D343" s="23">
        <v>41395</v>
      </c>
      <c r="E343" s="40" t="s">
        <v>10</v>
      </c>
      <c r="F343" s="54">
        <v>1159049.701702256</v>
      </c>
    </row>
    <row r="344" spans="1:6" ht="15" x14ac:dyDescent="0.25">
      <c r="A344" s="22">
        <f t="shared" si="10"/>
        <v>2013</v>
      </c>
      <c r="B344" s="22">
        <f t="shared" si="11"/>
        <v>6</v>
      </c>
      <c r="C344" s="22" t="str">
        <f>VLOOKUP(B344,'Base_nde vendas'!A:C,3,0)</f>
        <v>Junho</v>
      </c>
      <c r="D344" s="23">
        <v>41426</v>
      </c>
      <c r="E344" s="40" t="s">
        <v>10</v>
      </c>
      <c r="F344" s="54">
        <v>1120513.1443012217</v>
      </c>
    </row>
    <row r="345" spans="1:6" ht="15" x14ac:dyDescent="0.25">
      <c r="A345" s="22">
        <f t="shared" si="10"/>
        <v>2013</v>
      </c>
      <c r="B345" s="22">
        <f t="shared" si="11"/>
        <v>7</v>
      </c>
      <c r="C345" s="22" t="str">
        <f>VLOOKUP(B345,'Base_nde vendas'!A:C,3,0)</f>
        <v>Julho</v>
      </c>
      <c r="D345" s="23">
        <v>41456</v>
      </c>
      <c r="E345" s="40" t="s">
        <v>10</v>
      </c>
      <c r="F345" s="54">
        <v>1181396.5675627708</v>
      </c>
    </row>
    <row r="346" spans="1:6" ht="15" x14ac:dyDescent="0.25">
      <c r="A346" s="22">
        <f t="shared" si="10"/>
        <v>2013</v>
      </c>
      <c r="B346" s="22">
        <f t="shared" si="11"/>
        <v>8</v>
      </c>
      <c r="C346" s="22" t="str">
        <f>VLOOKUP(B346,'Base_nde vendas'!A:C,3,0)</f>
        <v>Agosto</v>
      </c>
      <c r="D346" s="23">
        <v>41487</v>
      </c>
      <c r="E346" s="40" t="s">
        <v>10</v>
      </c>
      <c r="F346" s="54">
        <v>1360722.4563260758</v>
      </c>
    </row>
    <row r="347" spans="1:6" ht="15" x14ac:dyDescent="0.25">
      <c r="A347" s="22">
        <f t="shared" si="10"/>
        <v>2013</v>
      </c>
      <c r="B347" s="22">
        <f t="shared" si="11"/>
        <v>9</v>
      </c>
      <c r="C347" s="22" t="str">
        <f>VLOOKUP(B347,'Base_nde vendas'!A:C,3,0)</f>
        <v>Setembro</v>
      </c>
      <c r="D347" s="23">
        <v>41518</v>
      </c>
      <c r="E347" s="40" t="s">
        <v>10</v>
      </c>
      <c r="F347" s="54">
        <v>1116716.1747279495</v>
      </c>
    </row>
    <row r="348" spans="1:6" ht="15" x14ac:dyDescent="0.25">
      <c r="A348" s="22">
        <f t="shared" si="10"/>
        <v>2013</v>
      </c>
      <c r="B348" s="22">
        <f t="shared" si="11"/>
        <v>10</v>
      </c>
      <c r="C348" s="22" t="str">
        <f>VLOOKUP(B348,'Base_nde vendas'!A:C,3,0)</f>
        <v>Outubro</v>
      </c>
      <c r="D348" s="23">
        <v>41548</v>
      </c>
      <c r="E348" s="40" t="s">
        <v>10</v>
      </c>
      <c r="F348" s="54">
        <v>1222794.4754518839</v>
      </c>
    </row>
    <row r="349" spans="1:6" ht="15" x14ac:dyDescent="0.25">
      <c r="A349" s="22">
        <f t="shared" si="10"/>
        <v>2013</v>
      </c>
      <c r="B349" s="22">
        <f t="shared" si="11"/>
        <v>11</v>
      </c>
      <c r="C349" s="22" t="str">
        <f>VLOOKUP(B349,'Base_nde vendas'!A:C,3,0)</f>
        <v>Novembro</v>
      </c>
      <c r="D349" s="23">
        <v>41579</v>
      </c>
      <c r="E349" s="40" t="s">
        <v>10</v>
      </c>
      <c r="F349" s="54">
        <v>1076112.4487962902</v>
      </c>
    </row>
    <row r="350" spans="1:6" ht="15" x14ac:dyDescent="0.25">
      <c r="A350" s="22">
        <f t="shared" si="10"/>
        <v>2013</v>
      </c>
      <c r="B350" s="22">
        <f t="shared" si="11"/>
        <v>12</v>
      </c>
      <c r="C350" s="22" t="str">
        <f>VLOOKUP(B350,'Base_nde vendas'!A:C,3,0)</f>
        <v>Dezembro</v>
      </c>
      <c r="D350" s="23">
        <v>41609</v>
      </c>
      <c r="E350" s="40" t="s">
        <v>10</v>
      </c>
      <c r="F350" s="54">
        <v>937239.56427549955</v>
      </c>
    </row>
    <row r="351" spans="1:6" ht="15" x14ac:dyDescent="0.25">
      <c r="A351" s="22">
        <f t="shared" si="10"/>
        <v>2014</v>
      </c>
      <c r="B351" s="22">
        <f t="shared" si="11"/>
        <v>1</v>
      </c>
      <c r="C351" s="22" t="str">
        <f>VLOOKUP(B351,'Base_nde vendas'!A:C,3,0)</f>
        <v>Janeiro</v>
      </c>
      <c r="D351" s="23">
        <v>41640</v>
      </c>
      <c r="E351" s="40" t="s">
        <v>10</v>
      </c>
      <c r="F351" s="54">
        <v>684680.28484652634</v>
      </c>
    </row>
    <row r="352" spans="1:6" ht="15" x14ac:dyDescent="0.25">
      <c r="A352" s="22">
        <f t="shared" si="10"/>
        <v>2014</v>
      </c>
      <c r="B352" s="22">
        <f t="shared" si="11"/>
        <v>2</v>
      </c>
      <c r="C352" s="22" t="str">
        <f>VLOOKUP(B352,'Base_nde vendas'!A:C,3,0)</f>
        <v>Fevereiro</v>
      </c>
      <c r="D352" s="23">
        <v>41671</v>
      </c>
      <c r="E352" s="40" t="s">
        <v>10</v>
      </c>
      <c r="F352" s="54">
        <v>757259.04185139085</v>
      </c>
    </row>
    <row r="353" spans="1:6" ht="15" x14ac:dyDescent="0.25">
      <c r="A353" s="22">
        <f t="shared" si="10"/>
        <v>2014</v>
      </c>
      <c r="B353" s="22">
        <f t="shared" si="11"/>
        <v>3</v>
      </c>
      <c r="C353" s="22" t="str">
        <f>VLOOKUP(B353,'Base_nde vendas'!A:C,3,0)</f>
        <v>Março</v>
      </c>
      <c r="D353" s="23">
        <v>41699</v>
      </c>
      <c r="E353" s="40" t="s">
        <v>10</v>
      </c>
      <c r="F353" s="54">
        <v>718891.34594414174</v>
      </c>
    </row>
    <row r="354" spans="1:6" ht="15" x14ac:dyDescent="0.25">
      <c r="A354" s="22">
        <f t="shared" si="10"/>
        <v>2014</v>
      </c>
      <c r="B354" s="22">
        <f t="shared" si="11"/>
        <v>4</v>
      </c>
      <c r="C354" s="22" t="str">
        <f>VLOOKUP(B354,'Base_nde vendas'!A:C,3,0)</f>
        <v>Abril</v>
      </c>
      <c r="D354" s="23">
        <v>41730</v>
      </c>
      <c r="E354" s="40" t="s">
        <v>10</v>
      </c>
      <c r="F354" s="54">
        <v>843465.2145268186</v>
      </c>
    </row>
    <row r="355" spans="1:6" ht="15" x14ac:dyDescent="0.25">
      <c r="A355" s="22">
        <f t="shared" si="10"/>
        <v>2014</v>
      </c>
      <c r="B355" s="22">
        <f t="shared" si="11"/>
        <v>5</v>
      </c>
      <c r="C355" s="22" t="str">
        <f>VLOOKUP(B355,'Base_nde vendas'!A:C,3,0)</f>
        <v>Maio</v>
      </c>
      <c r="D355" s="23">
        <v>41760</v>
      </c>
      <c r="E355" s="40" t="s">
        <v>10</v>
      </c>
      <c r="F355" s="54">
        <v>837616.2674680975</v>
      </c>
    </row>
    <row r="356" spans="1:6" ht="15" x14ac:dyDescent="0.25">
      <c r="A356" s="22">
        <f t="shared" si="10"/>
        <v>2014</v>
      </c>
      <c r="B356" s="22">
        <f t="shared" si="11"/>
        <v>6</v>
      </c>
      <c r="C356" s="22" t="str">
        <f>VLOOKUP(B356,'Base_nde vendas'!A:C,3,0)</f>
        <v>Junho</v>
      </c>
      <c r="D356" s="23">
        <v>41791</v>
      </c>
      <c r="E356" s="40" t="s">
        <v>10</v>
      </c>
      <c r="F356" s="54">
        <v>627887.34114884923</v>
      </c>
    </row>
    <row r="357" spans="1:6" ht="15" x14ac:dyDescent="0.25">
      <c r="A357" s="22">
        <f t="shared" si="10"/>
        <v>2014</v>
      </c>
      <c r="B357" s="22">
        <f t="shared" si="11"/>
        <v>7</v>
      </c>
      <c r="C357" s="22" t="str">
        <f>VLOOKUP(B357,'Base_nde vendas'!A:C,3,0)</f>
        <v>Julho</v>
      </c>
      <c r="D357" s="23">
        <v>41821</v>
      </c>
      <c r="E357" s="40" t="s">
        <v>10</v>
      </c>
      <c r="F357" s="54">
        <v>767518.73554076301</v>
      </c>
    </row>
    <row r="358" spans="1:6" ht="15" x14ac:dyDescent="0.25">
      <c r="A358" s="22">
        <f t="shared" si="10"/>
        <v>2014</v>
      </c>
      <c r="B358" s="22">
        <f t="shared" si="11"/>
        <v>8</v>
      </c>
      <c r="C358" s="22" t="str">
        <f>VLOOKUP(B358,'Base_nde vendas'!A:C,3,0)</f>
        <v>Agosto</v>
      </c>
      <c r="D358" s="23">
        <v>41852</v>
      </c>
      <c r="E358" s="40" t="s">
        <v>10</v>
      </c>
      <c r="F358" s="54">
        <v>794775.73109850602</v>
      </c>
    </row>
    <row r="359" spans="1:6" ht="15" x14ac:dyDescent="0.25">
      <c r="A359" s="22">
        <f t="shared" si="10"/>
        <v>2014</v>
      </c>
      <c r="B359" s="22">
        <f t="shared" si="11"/>
        <v>9</v>
      </c>
      <c r="C359" s="22" t="str">
        <f>VLOOKUP(B359,'Base_nde vendas'!A:C,3,0)</f>
        <v>Setembro</v>
      </c>
      <c r="D359" s="23">
        <v>41883</v>
      </c>
      <c r="E359" s="40" t="s">
        <v>10</v>
      </c>
      <c r="F359" s="54">
        <v>719563.49880002078</v>
      </c>
    </row>
    <row r="360" spans="1:6" ht="15" x14ac:dyDescent="0.25">
      <c r="A360" s="22">
        <f t="shared" si="10"/>
        <v>2014</v>
      </c>
      <c r="B360" s="22">
        <f t="shared" si="11"/>
        <v>10</v>
      </c>
      <c r="C360" s="22" t="str">
        <f>VLOOKUP(B360,'Base_nde vendas'!A:C,3,0)</f>
        <v>Outubro</v>
      </c>
      <c r="D360" s="23">
        <v>41913</v>
      </c>
      <c r="E360" s="40" t="s">
        <v>10</v>
      </c>
      <c r="F360" s="54">
        <v>726099.35598850029</v>
      </c>
    </row>
    <row r="361" spans="1:6" ht="15" x14ac:dyDescent="0.25">
      <c r="A361" s="22">
        <f t="shared" si="10"/>
        <v>2014</v>
      </c>
      <c r="B361" s="22">
        <f t="shared" si="11"/>
        <v>11</v>
      </c>
      <c r="C361" s="22" t="str">
        <f>VLOOKUP(B361,'Base_nde vendas'!A:C,3,0)</f>
        <v>Novembro</v>
      </c>
      <c r="D361" s="23">
        <v>41944</v>
      </c>
      <c r="E361" s="40" t="s">
        <v>10</v>
      </c>
      <c r="F361" s="54">
        <v>707232.78264253878</v>
      </c>
    </row>
    <row r="362" spans="1:6" ht="15" x14ac:dyDescent="0.25">
      <c r="A362" s="22">
        <f t="shared" si="10"/>
        <v>2014</v>
      </c>
      <c r="B362" s="22">
        <f t="shared" si="11"/>
        <v>12</v>
      </c>
      <c r="C362" s="22" t="str">
        <f>VLOOKUP(B362,'Base_nde vendas'!A:C,3,0)</f>
        <v>Dezembro</v>
      </c>
      <c r="D362" s="23">
        <v>41974</v>
      </c>
      <c r="E362" s="40" t="s">
        <v>10</v>
      </c>
      <c r="F362" s="54">
        <v>518130.98221190309</v>
      </c>
    </row>
    <row r="363" spans="1:6" ht="15" x14ac:dyDescent="0.25">
      <c r="A363" s="22">
        <f t="shared" si="10"/>
        <v>2015</v>
      </c>
      <c r="B363" s="22">
        <f t="shared" si="11"/>
        <v>1</v>
      </c>
      <c r="C363" s="22" t="str">
        <f>VLOOKUP(B363,'Base_nde vendas'!A:C,3,0)</f>
        <v>Janeiro</v>
      </c>
      <c r="D363" s="23">
        <v>42005</v>
      </c>
      <c r="E363" s="40" t="s">
        <v>10</v>
      </c>
      <c r="F363" s="54">
        <v>497716.3475364031</v>
      </c>
    </row>
    <row r="364" spans="1:6" ht="15" x14ac:dyDescent="0.25">
      <c r="A364" s="22">
        <f t="shared" si="10"/>
        <v>2015</v>
      </c>
      <c r="B364" s="22">
        <f t="shared" si="11"/>
        <v>2</v>
      </c>
      <c r="C364" s="22" t="str">
        <f>VLOOKUP(B364,'Base_nde vendas'!A:C,3,0)</f>
        <v>Fevereiro</v>
      </c>
      <c r="D364" s="23">
        <v>42036</v>
      </c>
      <c r="E364" s="40" t="s">
        <v>10</v>
      </c>
      <c r="F364" s="54">
        <v>691127.6133400884</v>
      </c>
    </row>
    <row r="365" spans="1:6" ht="15" x14ac:dyDescent="0.25">
      <c r="A365" s="22">
        <f t="shared" si="10"/>
        <v>2015</v>
      </c>
      <c r="B365" s="22">
        <f t="shared" si="11"/>
        <v>3</v>
      </c>
      <c r="C365" s="22" t="str">
        <f>VLOOKUP(B365,'Base_nde vendas'!A:C,3,0)</f>
        <v>Março</v>
      </c>
      <c r="D365" s="23">
        <v>42064</v>
      </c>
      <c r="E365" s="40" t="s">
        <v>10</v>
      </c>
      <c r="F365" s="54">
        <v>761428.70113122952</v>
      </c>
    </row>
    <row r="366" spans="1:6" ht="15" x14ac:dyDescent="0.25">
      <c r="A366" s="22">
        <f t="shared" si="10"/>
        <v>2015</v>
      </c>
      <c r="B366" s="22">
        <f t="shared" si="11"/>
        <v>4</v>
      </c>
      <c r="C366" s="22" t="str">
        <f>VLOOKUP(B366,'Base_nde vendas'!A:C,3,0)</f>
        <v>Abril</v>
      </c>
      <c r="D366" s="23">
        <v>42095</v>
      </c>
      <c r="E366" s="40" t="s">
        <v>10</v>
      </c>
      <c r="F366" s="54">
        <v>690917.15459482127</v>
      </c>
    </row>
    <row r="367" spans="1:6" ht="15" x14ac:dyDescent="0.25">
      <c r="A367" s="22">
        <f t="shared" si="10"/>
        <v>2015</v>
      </c>
      <c r="B367" s="22">
        <f t="shared" si="11"/>
        <v>5</v>
      </c>
      <c r="C367" s="22" t="str">
        <f>VLOOKUP(B367,'Base_nde vendas'!A:C,3,0)</f>
        <v>Maio</v>
      </c>
      <c r="D367" s="23">
        <v>42125</v>
      </c>
      <c r="E367" s="40" t="s">
        <v>10</v>
      </c>
      <c r="F367" s="54">
        <v>1124650.3218386974</v>
      </c>
    </row>
    <row r="368" spans="1:6" ht="15" x14ac:dyDescent="0.25">
      <c r="A368" s="22">
        <f t="shared" si="10"/>
        <v>2015</v>
      </c>
      <c r="B368" s="22">
        <f t="shared" si="11"/>
        <v>6</v>
      </c>
      <c r="C368" s="22" t="str">
        <f>VLOOKUP(B368,'Base_nde vendas'!A:C,3,0)</f>
        <v>Junho</v>
      </c>
      <c r="D368" s="23">
        <v>42156</v>
      </c>
      <c r="E368" s="40" t="s">
        <v>10</v>
      </c>
      <c r="F368" s="54">
        <v>866577.34117164323</v>
      </c>
    </row>
    <row r="369" spans="1:6" ht="15" x14ac:dyDescent="0.25">
      <c r="A369" s="22">
        <f t="shared" si="10"/>
        <v>2015</v>
      </c>
      <c r="B369" s="22">
        <f t="shared" si="11"/>
        <v>7</v>
      </c>
      <c r="C369" s="22" t="str">
        <f>VLOOKUP(B369,'Base_nde vendas'!A:C,3,0)</f>
        <v>Julho</v>
      </c>
      <c r="D369" s="23">
        <v>42186</v>
      </c>
      <c r="E369" s="40" t="s">
        <v>10</v>
      </c>
      <c r="F369" s="54">
        <v>633007.53984655149</v>
      </c>
    </row>
    <row r="370" spans="1:6" ht="15" x14ac:dyDescent="0.25">
      <c r="A370" s="22">
        <f t="shared" si="10"/>
        <v>2015</v>
      </c>
      <c r="B370" s="22">
        <f t="shared" si="11"/>
        <v>8</v>
      </c>
      <c r="C370" s="22" t="str">
        <f>VLOOKUP(B370,'Base_nde vendas'!A:C,3,0)</f>
        <v>Agosto</v>
      </c>
      <c r="D370" s="23">
        <v>42217</v>
      </c>
      <c r="E370" s="40" t="s">
        <v>10</v>
      </c>
      <c r="F370" s="54">
        <v>679609.84223046189</v>
      </c>
    </row>
    <row r="371" spans="1:6" ht="15" x14ac:dyDescent="0.25">
      <c r="A371" s="22">
        <f t="shared" si="10"/>
        <v>2015</v>
      </c>
      <c r="B371" s="22">
        <f t="shared" si="11"/>
        <v>9</v>
      </c>
      <c r="C371" s="22" t="str">
        <f>VLOOKUP(B371,'Base_nde vendas'!A:C,3,0)</f>
        <v>Setembro</v>
      </c>
      <c r="D371" s="23">
        <v>42248</v>
      </c>
      <c r="E371" s="40" t="s">
        <v>10</v>
      </c>
      <c r="F371" s="54">
        <v>684826.68206155288</v>
      </c>
    </row>
    <row r="372" spans="1:6" ht="15" x14ac:dyDescent="0.25">
      <c r="A372" s="22">
        <f t="shared" si="10"/>
        <v>2015</v>
      </c>
      <c r="B372" s="22">
        <f t="shared" si="11"/>
        <v>10</v>
      </c>
      <c r="C372" s="22" t="str">
        <f>VLOOKUP(B372,'Base_nde vendas'!A:C,3,0)</f>
        <v>Outubro</v>
      </c>
      <c r="D372" s="23">
        <v>42278</v>
      </c>
      <c r="E372" s="40" t="s">
        <v>10</v>
      </c>
      <c r="F372" s="54">
        <v>734870.51689643331</v>
      </c>
    </row>
    <row r="373" spans="1:6" ht="15" x14ac:dyDescent="0.25">
      <c r="A373" s="22">
        <f t="shared" si="10"/>
        <v>2015</v>
      </c>
      <c r="B373" s="22">
        <f t="shared" si="11"/>
        <v>11</v>
      </c>
      <c r="C373" s="22" t="str">
        <f>VLOOKUP(B373,'Base_nde vendas'!A:C,3,0)</f>
        <v>Novembro</v>
      </c>
      <c r="D373" s="23">
        <v>42309</v>
      </c>
      <c r="E373" s="40" t="s">
        <v>10</v>
      </c>
      <c r="F373" s="54">
        <v>719279.446335783</v>
      </c>
    </row>
    <row r="374" spans="1:6" ht="15" x14ac:dyDescent="0.25">
      <c r="A374" s="22">
        <f t="shared" si="10"/>
        <v>2015</v>
      </c>
      <c r="B374" s="22">
        <f t="shared" si="11"/>
        <v>12</v>
      </c>
      <c r="C374" s="22" t="str">
        <f>VLOOKUP(B374,'Base_nde vendas'!A:C,3,0)</f>
        <v>Dezembro</v>
      </c>
      <c r="D374" s="23">
        <v>42339</v>
      </c>
      <c r="E374" s="40" t="s">
        <v>10</v>
      </c>
      <c r="F374" s="54">
        <v>712301.28888140945</v>
      </c>
    </row>
    <row r="375" spans="1:6" ht="15" x14ac:dyDescent="0.25">
      <c r="A375" s="22">
        <f t="shared" si="10"/>
        <v>2016</v>
      </c>
      <c r="B375" s="22">
        <f t="shared" si="11"/>
        <v>1</v>
      </c>
      <c r="C375" s="22" t="str">
        <f>VLOOKUP(B375,'Base_nde vendas'!A:C,3,0)</f>
        <v>Janeiro</v>
      </c>
      <c r="D375" s="23">
        <v>42370</v>
      </c>
      <c r="E375" s="40" t="s">
        <v>10</v>
      </c>
      <c r="F375" s="54">
        <v>441949.82816283742</v>
      </c>
    </row>
    <row r="376" spans="1:6" ht="15" x14ac:dyDescent="0.25">
      <c r="A376" s="22">
        <f t="shared" si="10"/>
        <v>2016</v>
      </c>
      <c r="B376" s="22">
        <f t="shared" si="11"/>
        <v>2</v>
      </c>
      <c r="C376" s="22" t="str">
        <f>VLOOKUP(B376,'Base_nde vendas'!A:C,3,0)</f>
        <v>Fevereiro</v>
      </c>
      <c r="D376" s="23">
        <v>42401</v>
      </c>
      <c r="E376" s="40" t="s">
        <v>10</v>
      </c>
      <c r="F376" s="54">
        <v>666896.24831634713</v>
      </c>
    </row>
    <row r="377" spans="1:6" ht="15" x14ac:dyDescent="0.25">
      <c r="A377" s="22">
        <f t="shared" si="10"/>
        <v>2016</v>
      </c>
      <c r="B377" s="22">
        <f t="shared" si="11"/>
        <v>3</v>
      </c>
      <c r="C377" s="22" t="str">
        <f>VLOOKUP(B377,'Base_nde vendas'!A:C,3,0)</f>
        <v>Março</v>
      </c>
      <c r="D377" s="23">
        <v>42430</v>
      </c>
      <c r="E377" s="40" t="s">
        <v>10</v>
      </c>
      <c r="F377" s="54">
        <v>659327.1842364826</v>
      </c>
    </row>
    <row r="378" spans="1:6" ht="15" x14ac:dyDescent="0.25">
      <c r="A378" s="22">
        <f t="shared" si="10"/>
        <v>2016</v>
      </c>
      <c r="B378" s="22">
        <f t="shared" si="11"/>
        <v>4</v>
      </c>
      <c r="C378" s="22" t="str">
        <f>VLOOKUP(B378,'Base_nde vendas'!A:C,3,0)</f>
        <v>Abril</v>
      </c>
      <c r="D378" s="23">
        <v>42461</v>
      </c>
      <c r="E378" s="40" t="s">
        <v>10</v>
      </c>
      <c r="F378" s="54">
        <v>667563.39265876263</v>
      </c>
    </row>
    <row r="379" spans="1:6" ht="15" x14ac:dyDescent="0.25">
      <c r="A379" s="22">
        <f t="shared" si="10"/>
        <v>2016</v>
      </c>
      <c r="B379" s="22">
        <f t="shared" si="11"/>
        <v>5</v>
      </c>
      <c r="C379" s="22" t="str">
        <f>VLOOKUP(B379,'Base_nde vendas'!A:C,3,0)</f>
        <v>Maio</v>
      </c>
      <c r="D379" s="23">
        <v>42491</v>
      </c>
      <c r="E379" s="40" t="s">
        <v>10</v>
      </c>
      <c r="F379" s="54">
        <v>776174.64970372035</v>
      </c>
    </row>
    <row r="380" spans="1:6" ht="15" x14ac:dyDescent="0.25">
      <c r="A380" s="22">
        <f t="shared" si="10"/>
        <v>2016</v>
      </c>
      <c r="B380" s="22">
        <f t="shared" si="11"/>
        <v>6</v>
      </c>
      <c r="C380" s="22" t="str">
        <f>VLOOKUP(B380,'Base_nde vendas'!A:C,3,0)</f>
        <v>Junho</v>
      </c>
      <c r="D380" s="23">
        <v>42522</v>
      </c>
      <c r="E380" s="40" t="s">
        <v>10</v>
      </c>
      <c r="F380" s="54">
        <v>730786.48788478458</v>
      </c>
    </row>
    <row r="381" spans="1:6" ht="15" x14ac:dyDescent="0.25">
      <c r="A381" s="22">
        <f t="shared" si="10"/>
        <v>2016</v>
      </c>
      <c r="B381" s="22">
        <f t="shared" si="11"/>
        <v>7</v>
      </c>
      <c r="C381" s="22" t="str">
        <f>VLOOKUP(B381,'Base_nde vendas'!A:C,3,0)</f>
        <v>Julho</v>
      </c>
      <c r="D381" s="23">
        <v>42552</v>
      </c>
      <c r="E381" s="40" t="s">
        <v>10</v>
      </c>
      <c r="F381" s="54">
        <v>795710.56751523574</v>
      </c>
    </row>
    <row r="382" spans="1:6" ht="15" x14ac:dyDescent="0.25">
      <c r="A382" s="22">
        <f t="shared" si="10"/>
        <v>2016</v>
      </c>
      <c r="B382" s="22">
        <f t="shared" si="11"/>
        <v>8</v>
      </c>
      <c r="C382" s="22" t="str">
        <f>VLOOKUP(B382,'Base_nde vendas'!A:C,3,0)</f>
        <v>Agosto</v>
      </c>
      <c r="D382" s="23">
        <v>42583</v>
      </c>
      <c r="E382" s="40" t="s">
        <v>10</v>
      </c>
      <c r="F382" s="54">
        <v>748452.72539046477</v>
      </c>
    </row>
    <row r="383" spans="1:6" ht="15" x14ac:dyDescent="0.25">
      <c r="A383" s="22">
        <f t="shared" si="10"/>
        <v>2016</v>
      </c>
      <c r="B383" s="22">
        <f t="shared" si="11"/>
        <v>9</v>
      </c>
      <c r="C383" s="22" t="str">
        <f>VLOOKUP(B383,'Base_nde vendas'!A:C,3,0)</f>
        <v>Setembro</v>
      </c>
      <c r="D383" s="23">
        <v>42614</v>
      </c>
      <c r="E383" s="40" t="s">
        <v>10</v>
      </c>
      <c r="F383" s="54">
        <v>836817.2500605674</v>
      </c>
    </row>
    <row r="384" spans="1:6" ht="15" x14ac:dyDescent="0.25">
      <c r="A384" s="22">
        <f t="shared" si="10"/>
        <v>2016</v>
      </c>
      <c r="B384" s="22">
        <f t="shared" si="11"/>
        <v>10</v>
      </c>
      <c r="C384" s="22" t="str">
        <f>VLOOKUP(B384,'Base_nde vendas'!A:C,3,0)</f>
        <v>Outubro</v>
      </c>
      <c r="D384" s="23">
        <v>42644</v>
      </c>
      <c r="E384" s="40" t="s">
        <v>10</v>
      </c>
      <c r="F384" s="54">
        <v>808649.43689865887</v>
      </c>
    </row>
    <row r="385" spans="1:6" ht="15" x14ac:dyDescent="0.25">
      <c r="A385" s="22">
        <f t="shared" si="10"/>
        <v>2016</v>
      </c>
      <c r="B385" s="22">
        <f t="shared" si="11"/>
        <v>11</v>
      </c>
      <c r="C385" s="22" t="str">
        <f>VLOOKUP(B385,'Base_nde vendas'!A:C,3,0)</f>
        <v>Novembro</v>
      </c>
      <c r="D385" s="23">
        <v>42675</v>
      </c>
      <c r="E385" s="40" t="s">
        <v>10</v>
      </c>
      <c r="F385" s="54">
        <v>964148.52331775869</v>
      </c>
    </row>
    <row r="386" spans="1:6" ht="15" x14ac:dyDescent="0.25">
      <c r="A386" s="22">
        <f t="shared" si="10"/>
        <v>2016</v>
      </c>
      <c r="B386" s="22">
        <f t="shared" si="11"/>
        <v>12</v>
      </c>
      <c r="C386" s="22" t="str">
        <f>VLOOKUP(B386,'Base_nde vendas'!A:C,3,0)</f>
        <v>Dezembro</v>
      </c>
      <c r="D386" s="23">
        <v>42705</v>
      </c>
      <c r="E386" s="40" t="s">
        <v>10</v>
      </c>
      <c r="F386" s="54">
        <v>793109.55698537512</v>
      </c>
    </row>
    <row r="387" spans="1:6" ht="15" x14ac:dyDescent="0.25">
      <c r="A387" s="22">
        <f t="shared" si="10"/>
        <v>2017</v>
      </c>
      <c r="B387" s="22">
        <f t="shared" si="11"/>
        <v>1</v>
      </c>
      <c r="C387" s="22" t="str">
        <f>VLOOKUP(B387,'Base_nde vendas'!A:C,3,0)</f>
        <v>Janeiro</v>
      </c>
      <c r="D387" s="23">
        <v>42736</v>
      </c>
      <c r="E387" s="40" t="s">
        <v>10</v>
      </c>
      <c r="F387" s="54">
        <v>674120.83718000003</v>
      </c>
    </row>
    <row r="388" spans="1:6" ht="15" x14ac:dyDescent="0.25">
      <c r="A388" s="22">
        <f t="shared" ref="A388:A451" si="12">YEAR(D388)</f>
        <v>2017</v>
      </c>
      <c r="B388" s="22">
        <f t="shared" ref="B388:B451" si="13">MONTH(D388)</f>
        <v>2</v>
      </c>
      <c r="C388" s="22" t="str">
        <f>VLOOKUP(B388,'Base_nde vendas'!A:C,3,0)</f>
        <v>Fevereiro</v>
      </c>
      <c r="D388" s="23">
        <v>42767</v>
      </c>
      <c r="E388" s="40" t="s">
        <v>10</v>
      </c>
      <c r="F388" s="54">
        <v>1007740.1049545362</v>
      </c>
    </row>
    <row r="389" spans="1:6" ht="15" x14ac:dyDescent="0.25">
      <c r="A389" s="22">
        <f t="shared" si="12"/>
        <v>2017</v>
      </c>
      <c r="B389" s="22">
        <f t="shared" si="13"/>
        <v>3</v>
      </c>
      <c r="C389" s="22" t="str">
        <f>VLOOKUP(B389,'Base_nde vendas'!A:C,3,0)</f>
        <v>Março</v>
      </c>
      <c r="D389" s="23">
        <v>42795</v>
      </c>
      <c r="E389" s="40" t="s">
        <v>10</v>
      </c>
      <c r="F389" s="54">
        <v>1117638.781</v>
      </c>
    </row>
    <row r="390" spans="1:6" ht="15" x14ac:dyDescent="0.25">
      <c r="A390" s="22">
        <f t="shared" si="12"/>
        <v>2017</v>
      </c>
      <c r="B390" s="22">
        <f t="shared" si="13"/>
        <v>4</v>
      </c>
      <c r="C390" s="22" t="str">
        <f>VLOOKUP(B390,'Base_nde vendas'!A:C,3,0)</f>
        <v>Abril</v>
      </c>
      <c r="D390" s="23">
        <v>42826</v>
      </c>
      <c r="E390" s="40" t="s">
        <v>10</v>
      </c>
      <c r="F390" s="54">
        <v>1010450.108</v>
      </c>
    </row>
    <row r="391" spans="1:6" ht="15" x14ac:dyDescent="0.25">
      <c r="A391" s="22">
        <f t="shared" si="12"/>
        <v>2017</v>
      </c>
      <c r="B391" s="22">
        <f t="shared" si="13"/>
        <v>5</v>
      </c>
      <c r="C391" s="22" t="str">
        <f>VLOOKUP(B391,'Base_nde vendas'!A:C,3,0)</f>
        <v>Maio</v>
      </c>
      <c r="D391" s="23">
        <v>42856</v>
      </c>
      <c r="E391" s="40" t="s">
        <v>10</v>
      </c>
      <c r="F391" s="54">
        <v>1241084.6189999999</v>
      </c>
    </row>
    <row r="392" spans="1:6" ht="15" x14ac:dyDescent="0.25">
      <c r="A392" s="22">
        <f t="shared" si="12"/>
        <v>2017</v>
      </c>
      <c r="B392" s="22">
        <f t="shared" si="13"/>
        <v>6</v>
      </c>
      <c r="C392" s="22" t="str">
        <f>VLOOKUP(B392,'Base_nde vendas'!A:C,3,0)</f>
        <v>Junho</v>
      </c>
      <c r="D392" s="23">
        <v>42887</v>
      </c>
      <c r="E392" s="40" t="s">
        <v>10</v>
      </c>
      <c r="F392" s="54">
        <v>1143516.6338</v>
      </c>
    </row>
    <row r="393" spans="1:6" ht="15" x14ac:dyDescent="0.25">
      <c r="A393" s="22">
        <f t="shared" si="12"/>
        <v>2017</v>
      </c>
      <c r="B393" s="22">
        <f t="shared" si="13"/>
        <v>7</v>
      </c>
      <c r="C393" s="22" t="str">
        <f>VLOOKUP(B393,'Base_nde vendas'!A:C,3,0)</f>
        <v>Julho</v>
      </c>
      <c r="D393" s="23">
        <v>42917</v>
      </c>
      <c r="E393" s="40" t="s">
        <v>10</v>
      </c>
      <c r="F393" s="54">
        <v>1150393.3527600002</v>
      </c>
    </row>
    <row r="394" spans="1:6" ht="15" x14ac:dyDescent="0.25">
      <c r="A394" s="22">
        <f t="shared" si="12"/>
        <v>2017</v>
      </c>
      <c r="B394" s="22">
        <f t="shared" si="13"/>
        <v>8</v>
      </c>
      <c r="C394" s="22" t="str">
        <f>VLOOKUP(B394,'Base_nde vendas'!A:C,3,0)</f>
        <v>Agosto</v>
      </c>
      <c r="D394" s="23">
        <v>42948</v>
      </c>
      <c r="E394" s="40" t="s">
        <v>10</v>
      </c>
      <c r="F394" s="54">
        <v>1139493.943008</v>
      </c>
    </row>
    <row r="395" spans="1:6" ht="15" x14ac:dyDescent="0.25">
      <c r="A395" s="22">
        <f t="shared" si="12"/>
        <v>2017</v>
      </c>
      <c r="B395" s="22">
        <f t="shared" si="13"/>
        <v>9</v>
      </c>
      <c r="C395" s="22" t="str">
        <f>VLOOKUP(B395,'Base_nde vendas'!A:C,3,0)</f>
        <v>Setembro</v>
      </c>
      <c r="D395" s="23">
        <v>42979</v>
      </c>
      <c r="E395" s="40" t="s">
        <v>10</v>
      </c>
      <c r="F395" s="54">
        <v>1071476.1290160001</v>
      </c>
    </row>
    <row r="396" spans="1:6" ht="15" x14ac:dyDescent="0.25">
      <c r="A396" s="22">
        <f t="shared" si="12"/>
        <v>2017</v>
      </c>
      <c r="B396" s="22">
        <f t="shared" si="13"/>
        <v>10</v>
      </c>
      <c r="C396" s="22" t="str">
        <f>VLOOKUP(B396,'Base_nde vendas'!A:C,3,0)</f>
        <v>Outubro</v>
      </c>
      <c r="D396" s="23">
        <v>43009</v>
      </c>
      <c r="E396" s="40" t="s">
        <v>10</v>
      </c>
      <c r="F396" s="54">
        <v>1130493.1400132801</v>
      </c>
    </row>
    <row r="397" spans="1:6" ht="15" x14ac:dyDescent="0.25">
      <c r="A397" s="22">
        <f t="shared" si="12"/>
        <v>2017</v>
      </c>
      <c r="B397" s="22">
        <f t="shared" si="13"/>
        <v>11</v>
      </c>
      <c r="C397" s="22" t="str">
        <f>VLOOKUP(B397,'Base_nde vendas'!A:C,3,0)</f>
        <v>Novembro</v>
      </c>
      <c r="D397" s="23">
        <v>43040</v>
      </c>
      <c r="E397" s="40" t="s">
        <v>10</v>
      </c>
      <c r="F397" s="54">
        <v>1130161.3985708065</v>
      </c>
    </row>
    <row r="398" spans="1:6" ht="15" x14ac:dyDescent="0.25">
      <c r="A398" s="22">
        <f t="shared" si="12"/>
        <v>2017</v>
      </c>
      <c r="B398" s="22">
        <f t="shared" si="13"/>
        <v>12</v>
      </c>
      <c r="C398" s="22" t="str">
        <f>VLOOKUP(B398,'Base_nde vendas'!A:C,3,0)</f>
        <v>Dezembro</v>
      </c>
      <c r="D398" s="23">
        <v>43070</v>
      </c>
      <c r="E398" s="40" t="s">
        <v>10</v>
      </c>
      <c r="F398" s="54">
        <v>1017005.7167395297</v>
      </c>
    </row>
    <row r="399" spans="1:6" ht="15" x14ac:dyDescent="0.25">
      <c r="A399" s="22">
        <f t="shared" si="12"/>
        <v>2018</v>
      </c>
      <c r="B399" s="22">
        <f t="shared" si="13"/>
        <v>1</v>
      </c>
      <c r="C399" s="22" t="str">
        <f>VLOOKUP(B399,'Base_nde vendas'!A:C,3,0)</f>
        <v>Janeiro</v>
      </c>
      <c r="D399" s="23">
        <v>43101</v>
      </c>
      <c r="E399" s="40" t="s">
        <v>10</v>
      </c>
      <c r="F399" s="54">
        <v>701678.9929999999</v>
      </c>
    </row>
    <row r="400" spans="1:6" ht="15" x14ac:dyDescent="0.25">
      <c r="A400" s="22">
        <f t="shared" si="12"/>
        <v>2018</v>
      </c>
      <c r="B400" s="22">
        <f t="shared" si="13"/>
        <v>2</v>
      </c>
      <c r="C400" s="22" t="str">
        <f>VLOOKUP(B400,'Base_nde vendas'!A:C,3,0)</f>
        <v>Fevereiro</v>
      </c>
      <c r="D400" s="23">
        <v>43132</v>
      </c>
      <c r="E400" s="40" t="s">
        <v>10</v>
      </c>
      <c r="F400" s="54">
        <v>1185640.1342</v>
      </c>
    </row>
    <row r="401" spans="1:6" ht="15" x14ac:dyDescent="0.25">
      <c r="A401" s="22">
        <f t="shared" si="12"/>
        <v>2018</v>
      </c>
      <c r="B401" s="22">
        <f t="shared" si="13"/>
        <v>3</v>
      </c>
      <c r="C401" s="22" t="str">
        <f>VLOOKUP(B401,'Base_nde vendas'!A:C,3,0)</f>
        <v>Março</v>
      </c>
      <c r="D401" s="23">
        <v>43160</v>
      </c>
      <c r="E401" s="40" t="s">
        <v>10</v>
      </c>
      <c r="F401" s="54">
        <v>1227756.6381956968</v>
      </c>
    </row>
    <row r="402" spans="1:6" ht="15" x14ac:dyDescent="0.25">
      <c r="A402" s="22">
        <f t="shared" si="12"/>
        <v>2018</v>
      </c>
      <c r="B402" s="22">
        <f t="shared" si="13"/>
        <v>4</v>
      </c>
      <c r="C402" s="22" t="str">
        <f>VLOOKUP(B402,'Base_nde vendas'!A:C,3,0)</f>
        <v>Abril</v>
      </c>
      <c r="D402" s="23">
        <v>43191</v>
      </c>
      <c r="E402" s="40" t="s">
        <v>10</v>
      </c>
      <c r="F402" s="54">
        <v>1303336.9736176135</v>
      </c>
    </row>
    <row r="403" spans="1:6" ht="15" x14ac:dyDescent="0.25">
      <c r="A403" s="22">
        <f t="shared" si="12"/>
        <v>2018</v>
      </c>
      <c r="B403" s="22">
        <f t="shared" si="13"/>
        <v>5</v>
      </c>
      <c r="C403" s="22" t="str">
        <f>VLOOKUP(B403,'Base_nde vendas'!A:C,3,0)</f>
        <v>Maio</v>
      </c>
      <c r="D403" s="23">
        <v>43221</v>
      </c>
      <c r="E403" s="40" t="s">
        <v>10</v>
      </c>
      <c r="F403" s="54">
        <v>1055288.584246987</v>
      </c>
    </row>
    <row r="404" spans="1:6" ht="15" x14ac:dyDescent="0.25">
      <c r="A404" s="22">
        <f t="shared" si="12"/>
        <v>2018</v>
      </c>
      <c r="B404" s="22">
        <f t="shared" si="13"/>
        <v>6</v>
      </c>
      <c r="C404" s="22" t="str">
        <f>VLOOKUP(B404,'Base_nde vendas'!A:C,3,0)</f>
        <v>Junho</v>
      </c>
      <c r="D404" s="23">
        <v>43252</v>
      </c>
      <c r="E404" s="40" t="s">
        <v>10</v>
      </c>
      <c r="F404" s="54">
        <v>1118541.2003332041</v>
      </c>
    </row>
    <row r="405" spans="1:6" ht="15" x14ac:dyDescent="0.25">
      <c r="A405" s="22">
        <f t="shared" si="12"/>
        <v>2018</v>
      </c>
      <c r="B405" s="22">
        <f t="shared" si="13"/>
        <v>7</v>
      </c>
      <c r="C405" s="22" t="str">
        <f>VLOOKUP(B405,'Base_nde vendas'!A:C,3,0)</f>
        <v>Julho</v>
      </c>
      <c r="D405" s="23">
        <v>43282</v>
      </c>
      <c r="E405" s="40" t="s">
        <v>10</v>
      </c>
      <c r="F405" s="54">
        <v>946752.56022390479</v>
      </c>
    </row>
    <row r="406" spans="1:6" ht="15" x14ac:dyDescent="0.25">
      <c r="A406" s="22">
        <f t="shared" si="12"/>
        <v>2018</v>
      </c>
      <c r="B406" s="22">
        <f t="shared" si="13"/>
        <v>8</v>
      </c>
      <c r="C406" s="22" t="str">
        <f>VLOOKUP(B406,'Base_nde vendas'!A:C,3,0)</f>
        <v>Agosto</v>
      </c>
      <c r="D406" s="23">
        <v>43313</v>
      </c>
      <c r="E406" s="40" t="s">
        <v>10</v>
      </c>
      <c r="F406" s="54">
        <v>1010960.2236340464</v>
      </c>
    </row>
    <row r="407" spans="1:6" ht="15" x14ac:dyDescent="0.25">
      <c r="A407" s="22">
        <f t="shared" si="12"/>
        <v>2018</v>
      </c>
      <c r="B407" s="22">
        <f t="shared" si="13"/>
        <v>9</v>
      </c>
      <c r="C407" s="22" t="str">
        <f>VLOOKUP(B407,'Base_nde vendas'!A:C,3,0)</f>
        <v>Setembro</v>
      </c>
      <c r="D407" s="23">
        <v>43344</v>
      </c>
      <c r="E407" s="40" t="s">
        <v>10</v>
      </c>
      <c r="F407" s="54">
        <v>733983.27038636827</v>
      </c>
    </row>
    <row r="408" spans="1:6" ht="15" x14ac:dyDescent="0.25">
      <c r="A408" s="22">
        <f t="shared" si="12"/>
        <v>2018</v>
      </c>
      <c r="B408" s="22">
        <f t="shared" si="13"/>
        <v>10</v>
      </c>
      <c r="C408" s="22" t="str">
        <f>VLOOKUP(B408,'Base_nde vendas'!A:C,3,0)</f>
        <v>Outubro</v>
      </c>
      <c r="D408" s="23">
        <v>43374</v>
      </c>
      <c r="E408" s="40" t="s">
        <v>10</v>
      </c>
      <c r="F408" s="54">
        <v>693742.09830226516</v>
      </c>
    </row>
    <row r="409" spans="1:6" ht="15" x14ac:dyDescent="0.25">
      <c r="A409" s="22">
        <f t="shared" si="12"/>
        <v>2018</v>
      </c>
      <c r="B409" s="22">
        <f t="shared" si="13"/>
        <v>11</v>
      </c>
      <c r="C409" s="22" t="str">
        <f>VLOOKUP(B409,'Base_nde vendas'!A:C,3,0)</f>
        <v>Novembro</v>
      </c>
      <c r="D409" s="23">
        <v>43405</v>
      </c>
      <c r="E409" s="40" t="s">
        <v>10</v>
      </c>
      <c r="F409" s="54">
        <v>664574.96677190124</v>
      </c>
    </row>
    <row r="410" spans="1:6" ht="15" x14ac:dyDescent="0.25">
      <c r="A410" s="22">
        <f t="shared" si="12"/>
        <v>2018</v>
      </c>
      <c r="B410" s="22">
        <f t="shared" si="13"/>
        <v>12</v>
      </c>
      <c r="C410" s="22" t="str">
        <f>VLOOKUP(B410,'Base_nde vendas'!A:C,3,0)</f>
        <v>Dezembro</v>
      </c>
      <c r="D410" s="23">
        <v>43435</v>
      </c>
      <c r="E410" s="40" t="s">
        <v>10</v>
      </c>
      <c r="F410" s="54">
        <v>496712.17602723249</v>
      </c>
    </row>
    <row r="411" spans="1:6" ht="15" x14ac:dyDescent="0.25">
      <c r="A411" s="22">
        <f t="shared" si="12"/>
        <v>2019</v>
      </c>
      <c r="B411" s="22">
        <f t="shared" si="13"/>
        <v>1</v>
      </c>
      <c r="C411" s="22" t="str">
        <f>VLOOKUP(B411,'Base_nde vendas'!A:C,3,0)</f>
        <v>Janeiro</v>
      </c>
      <c r="D411" s="23">
        <v>43466</v>
      </c>
      <c r="E411" s="40" t="s">
        <v>10</v>
      </c>
      <c r="F411" s="54">
        <v>479134.74100000004</v>
      </c>
    </row>
    <row r="412" spans="1:6" ht="15" x14ac:dyDescent="0.25">
      <c r="A412" s="22">
        <f t="shared" si="12"/>
        <v>2019</v>
      </c>
      <c r="B412" s="22">
        <f t="shared" si="13"/>
        <v>2</v>
      </c>
      <c r="C412" s="22" t="str">
        <f>VLOOKUP(B412,'Base_nde vendas'!A:C,3,0)</f>
        <v>Fevereiro</v>
      </c>
      <c r="D412" s="23">
        <v>43497</v>
      </c>
      <c r="E412" s="40" t="s">
        <v>10</v>
      </c>
      <c r="F412" s="54">
        <v>634023.56299999997</v>
      </c>
    </row>
    <row r="413" spans="1:6" ht="15" x14ac:dyDescent="0.25">
      <c r="A413" s="22">
        <f t="shared" si="12"/>
        <v>2019</v>
      </c>
      <c r="B413" s="22">
        <f t="shared" si="13"/>
        <v>3</v>
      </c>
      <c r="C413" s="22" t="str">
        <f>VLOOKUP(B413,'Base_nde vendas'!A:C,3,0)</f>
        <v>Março</v>
      </c>
      <c r="D413" s="23">
        <v>43525</v>
      </c>
      <c r="E413" s="40" t="s">
        <v>10</v>
      </c>
      <c r="F413" s="54">
        <v>615312.90420999995</v>
      </c>
    </row>
    <row r="414" spans="1:6" ht="15" x14ac:dyDescent="0.25">
      <c r="A414" s="22">
        <f t="shared" si="12"/>
        <v>2019</v>
      </c>
      <c r="B414" s="22">
        <f t="shared" si="13"/>
        <v>4</v>
      </c>
      <c r="C414" s="22" t="str">
        <f>VLOOKUP(B414,'Base_nde vendas'!A:C,3,0)</f>
        <v>Abril</v>
      </c>
      <c r="D414" s="23">
        <v>43556</v>
      </c>
      <c r="E414" s="40" t="s">
        <v>10</v>
      </c>
      <c r="F414" s="54">
        <v>552598.66112509998</v>
      </c>
    </row>
    <row r="415" spans="1:6" ht="15" x14ac:dyDescent="0.25">
      <c r="A415" s="22">
        <f t="shared" si="12"/>
        <v>2019</v>
      </c>
      <c r="B415" s="22">
        <f t="shared" si="13"/>
        <v>5</v>
      </c>
      <c r="C415" s="22" t="str">
        <f>VLOOKUP(B415,'Base_nde vendas'!A:C,3,0)</f>
        <v>Maio</v>
      </c>
      <c r="D415" s="23">
        <v>43586</v>
      </c>
      <c r="E415" s="40" t="s">
        <v>10</v>
      </c>
      <c r="F415" s="54">
        <v>651319.17630820093</v>
      </c>
    </row>
    <row r="416" spans="1:6" ht="15" x14ac:dyDescent="0.25">
      <c r="A416" s="22">
        <f t="shared" si="12"/>
        <v>2019</v>
      </c>
      <c r="B416" s="22">
        <f t="shared" si="13"/>
        <v>6</v>
      </c>
      <c r="C416" s="22" t="str">
        <f>VLOOKUP(B416,'Base_nde vendas'!A:C,3,0)</f>
        <v>Junho</v>
      </c>
      <c r="D416" s="23">
        <v>43617</v>
      </c>
      <c r="E416" s="40" t="s">
        <v>10</v>
      </c>
      <c r="F416" s="54">
        <v>599575.28731744492</v>
      </c>
    </row>
    <row r="417" spans="1:6" ht="15" x14ac:dyDescent="0.25">
      <c r="A417" s="22">
        <f t="shared" si="12"/>
        <v>2019</v>
      </c>
      <c r="B417" s="22">
        <f t="shared" si="13"/>
        <v>7</v>
      </c>
      <c r="C417" s="22" t="str">
        <f>VLOOKUP(B417,'Base_nde vendas'!A:C,3,0)</f>
        <v>Julho</v>
      </c>
      <c r="D417" s="23">
        <v>43647</v>
      </c>
      <c r="E417" s="40" t="s">
        <v>10</v>
      </c>
      <c r="F417" s="54">
        <v>654582.74866170727</v>
      </c>
    </row>
    <row r="418" spans="1:6" ht="15" x14ac:dyDescent="0.25">
      <c r="A418" s="22">
        <f t="shared" si="12"/>
        <v>2019</v>
      </c>
      <c r="B418" s="22">
        <f t="shared" si="13"/>
        <v>8</v>
      </c>
      <c r="C418" s="22" t="str">
        <f>VLOOKUP(B418,'Base_nde vendas'!A:C,3,0)</f>
        <v>Agosto</v>
      </c>
      <c r="D418" s="23">
        <v>43678</v>
      </c>
      <c r="E418" s="40" t="s">
        <v>10</v>
      </c>
      <c r="F418" s="54">
        <v>599043.67737657658</v>
      </c>
    </row>
    <row r="419" spans="1:6" ht="15" x14ac:dyDescent="0.25">
      <c r="A419" s="22">
        <f t="shared" si="12"/>
        <v>2019</v>
      </c>
      <c r="B419" s="22">
        <f t="shared" si="13"/>
        <v>9</v>
      </c>
      <c r="C419" s="22" t="str">
        <f>VLOOKUP(B419,'Base_nde vendas'!A:C,3,0)</f>
        <v>Setembro</v>
      </c>
      <c r="D419" s="23">
        <v>43709</v>
      </c>
      <c r="E419" s="40" t="s">
        <v>10</v>
      </c>
      <c r="F419" s="54">
        <v>599055.97434749187</v>
      </c>
    </row>
    <row r="420" spans="1:6" ht="15" x14ac:dyDescent="0.25">
      <c r="A420" s="22">
        <f t="shared" si="12"/>
        <v>2019</v>
      </c>
      <c r="B420" s="22">
        <f t="shared" si="13"/>
        <v>10</v>
      </c>
      <c r="C420" s="22" t="str">
        <f>VLOOKUP(B420,'Base_nde vendas'!A:C,3,0)</f>
        <v>Outubro</v>
      </c>
      <c r="D420" s="23">
        <v>43739</v>
      </c>
      <c r="E420" s="40" t="s">
        <v>10</v>
      </c>
      <c r="F420" s="54">
        <v>547245.56609815976</v>
      </c>
    </row>
    <row r="421" spans="1:6" ht="15" x14ac:dyDescent="0.25">
      <c r="A421" s="22">
        <f t="shared" si="12"/>
        <v>2019</v>
      </c>
      <c r="B421" s="22">
        <f t="shared" si="13"/>
        <v>11</v>
      </c>
      <c r="C421" s="22" t="str">
        <f>VLOOKUP(B421,'Base_nde vendas'!A:C,3,0)</f>
        <v>Novembro</v>
      </c>
      <c r="D421" s="23">
        <v>43770</v>
      </c>
      <c r="E421" s="40" t="s">
        <v>10</v>
      </c>
      <c r="F421" s="54">
        <v>511267.78280025034</v>
      </c>
    </row>
    <row r="422" spans="1:6" ht="15" x14ac:dyDescent="0.25">
      <c r="A422" s="22">
        <f t="shared" si="12"/>
        <v>2019</v>
      </c>
      <c r="B422" s="22">
        <f t="shared" si="13"/>
        <v>12</v>
      </c>
      <c r="C422" s="22" t="str">
        <f>VLOOKUP(B422,'Base_nde vendas'!A:C,3,0)</f>
        <v>Dezembro</v>
      </c>
      <c r="D422" s="23">
        <v>43800</v>
      </c>
      <c r="E422" s="40" t="s">
        <v>10</v>
      </c>
      <c r="F422" s="54">
        <v>483327.37011024525</v>
      </c>
    </row>
    <row r="423" spans="1:6" ht="15" x14ac:dyDescent="0.25">
      <c r="A423" s="22">
        <f t="shared" si="12"/>
        <v>2020</v>
      </c>
      <c r="B423" s="22">
        <f t="shared" si="13"/>
        <v>1</v>
      </c>
      <c r="C423" s="22" t="str">
        <f>VLOOKUP(B423,'Base_nde vendas'!A:C,3,0)</f>
        <v>Janeiro</v>
      </c>
      <c r="D423" s="23">
        <v>43831</v>
      </c>
      <c r="E423" s="40" t="s">
        <v>10</v>
      </c>
      <c r="F423" s="54">
        <v>368159.62099999998</v>
      </c>
    </row>
    <row r="424" spans="1:6" ht="15" x14ac:dyDescent="0.25">
      <c r="A424" s="22">
        <f t="shared" si="12"/>
        <v>2020</v>
      </c>
      <c r="B424" s="22">
        <f t="shared" si="13"/>
        <v>2</v>
      </c>
      <c r="C424" s="22" t="str">
        <f>VLOOKUP(B424,'Base_nde vendas'!A:C,3,0)</f>
        <v>Fevereiro</v>
      </c>
      <c r="D424" s="23">
        <v>43862</v>
      </c>
      <c r="E424" s="40" t="s">
        <v>10</v>
      </c>
      <c r="F424" s="54">
        <v>550856.54590000003</v>
      </c>
    </row>
    <row r="425" spans="1:6" ht="15" x14ac:dyDescent="0.25">
      <c r="A425" s="22">
        <f t="shared" si="12"/>
        <v>2020</v>
      </c>
      <c r="B425" s="22">
        <f t="shared" si="13"/>
        <v>3</v>
      </c>
      <c r="C425" s="22" t="str">
        <f>VLOOKUP(B425,'Base_nde vendas'!A:C,3,0)</f>
        <v>Março</v>
      </c>
      <c r="D425" s="23">
        <v>43891</v>
      </c>
      <c r="E425" s="40" t="s">
        <v>10</v>
      </c>
      <c r="F425" s="54">
        <v>503547.76809619996</v>
      </c>
    </row>
    <row r="426" spans="1:6" ht="15" x14ac:dyDescent="0.25">
      <c r="A426" s="22">
        <f t="shared" si="12"/>
        <v>2020</v>
      </c>
      <c r="B426" s="22">
        <f t="shared" si="13"/>
        <v>4</v>
      </c>
      <c r="C426" s="22" t="str">
        <f>VLOOKUP(B426,'Base_nde vendas'!A:C,3,0)</f>
        <v>Abril</v>
      </c>
      <c r="D426" s="23">
        <v>43922</v>
      </c>
      <c r="E426" s="40" t="s">
        <v>10</v>
      </c>
      <c r="F426" s="54">
        <v>142665.71957887601</v>
      </c>
    </row>
    <row r="427" spans="1:6" ht="15" x14ac:dyDescent="0.25">
      <c r="A427" s="22">
        <f t="shared" si="12"/>
        <v>2020</v>
      </c>
      <c r="B427" s="22">
        <f t="shared" si="13"/>
        <v>5</v>
      </c>
      <c r="C427" s="22" t="str">
        <f>VLOOKUP(B427,'Base_nde vendas'!A:C,3,0)</f>
        <v>Maio</v>
      </c>
      <c r="D427" s="23">
        <v>43952</v>
      </c>
      <c r="E427" s="40" t="s">
        <v>10</v>
      </c>
      <c r="F427" s="54">
        <v>173824.20965312337</v>
      </c>
    </row>
    <row r="428" spans="1:6" ht="15" x14ac:dyDescent="0.25">
      <c r="A428" s="22">
        <f t="shared" si="12"/>
        <v>2020</v>
      </c>
      <c r="B428" s="22">
        <f t="shared" si="13"/>
        <v>6</v>
      </c>
      <c r="C428" s="22" t="str">
        <f>VLOOKUP(B428,'Base_nde vendas'!A:C,3,0)</f>
        <v>Junho</v>
      </c>
      <c r="D428" s="23">
        <v>43983</v>
      </c>
      <c r="E428" s="40" t="s">
        <v>10</v>
      </c>
      <c r="F428" s="54">
        <v>396742.42820099322</v>
      </c>
    </row>
    <row r="429" spans="1:6" ht="15" x14ac:dyDescent="0.25">
      <c r="A429" s="22">
        <f t="shared" si="12"/>
        <v>2020</v>
      </c>
      <c r="B429" s="22">
        <f t="shared" si="13"/>
        <v>7</v>
      </c>
      <c r="C429" s="22" t="str">
        <f>VLOOKUP(B429,'Base_nde vendas'!A:C,3,0)</f>
        <v>Julho</v>
      </c>
      <c r="D429" s="23">
        <v>44013</v>
      </c>
      <c r="E429" s="40" t="s">
        <v>10</v>
      </c>
      <c r="F429" s="54">
        <v>509181.91195806197</v>
      </c>
    </row>
    <row r="430" spans="1:6" ht="15" x14ac:dyDescent="0.25">
      <c r="A430" s="22">
        <f t="shared" si="12"/>
        <v>2020</v>
      </c>
      <c r="B430" s="22">
        <f t="shared" si="13"/>
        <v>8</v>
      </c>
      <c r="C430" s="22" t="str">
        <f>VLOOKUP(B430,'Base_nde vendas'!A:C,3,0)</f>
        <v>Agosto</v>
      </c>
      <c r="D430" s="23">
        <v>44044</v>
      </c>
      <c r="E430" s="40" t="s">
        <v>10</v>
      </c>
      <c r="F430" s="54">
        <v>514989.79464172694</v>
      </c>
    </row>
    <row r="431" spans="1:6" ht="15" x14ac:dyDescent="0.25">
      <c r="A431" s="22">
        <f t="shared" si="12"/>
        <v>2020</v>
      </c>
      <c r="B431" s="22">
        <f t="shared" si="13"/>
        <v>9</v>
      </c>
      <c r="C431" s="22" t="str">
        <f>VLOOKUP(B431,'Base_nde vendas'!A:C,3,0)</f>
        <v>Setembro</v>
      </c>
      <c r="D431" s="23">
        <v>44075</v>
      </c>
      <c r="E431" s="40" t="s">
        <v>10</v>
      </c>
      <c r="F431" s="54">
        <v>550221.2404469793</v>
      </c>
    </row>
    <row r="432" spans="1:6" ht="15" x14ac:dyDescent="0.25">
      <c r="A432" s="22">
        <f t="shared" si="12"/>
        <v>2020</v>
      </c>
      <c r="B432" s="22">
        <f t="shared" si="13"/>
        <v>10</v>
      </c>
      <c r="C432" s="22" t="str">
        <f>VLOOKUP(B432,'Base_nde vendas'!A:C,3,0)</f>
        <v>Outubro</v>
      </c>
      <c r="D432" s="23">
        <v>44105</v>
      </c>
      <c r="E432" s="40" t="s">
        <v>10</v>
      </c>
      <c r="F432" s="54">
        <v>537159.24220641132</v>
      </c>
    </row>
    <row r="433" spans="1:6" ht="15" x14ac:dyDescent="0.25">
      <c r="A433" s="22">
        <f t="shared" si="12"/>
        <v>2020</v>
      </c>
      <c r="B433" s="22">
        <f t="shared" si="13"/>
        <v>11</v>
      </c>
      <c r="C433" s="22" t="str">
        <f>VLOOKUP(B433,'Base_nde vendas'!A:C,3,0)</f>
        <v>Novembro</v>
      </c>
      <c r="D433" s="23">
        <v>44136</v>
      </c>
      <c r="E433" s="40" t="s">
        <v>10</v>
      </c>
      <c r="F433" s="54">
        <v>597136.82715107058</v>
      </c>
    </row>
    <row r="434" spans="1:6" ht="15" x14ac:dyDescent="0.25">
      <c r="A434" s="22">
        <f t="shared" si="12"/>
        <v>2020</v>
      </c>
      <c r="B434" s="22">
        <f t="shared" si="13"/>
        <v>12</v>
      </c>
      <c r="C434" s="22" t="str">
        <f>VLOOKUP(B434,'Base_nde vendas'!A:C,3,0)</f>
        <v>Dezembro</v>
      </c>
      <c r="D434" s="23">
        <v>44166</v>
      </c>
      <c r="E434" s="40" t="s">
        <v>10</v>
      </c>
      <c r="F434" s="54">
        <v>664202.38328628941</v>
      </c>
    </row>
    <row r="435" spans="1:6" ht="15" x14ac:dyDescent="0.25">
      <c r="A435" s="22">
        <f t="shared" si="12"/>
        <v>2021</v>
      </c>
      <c r="B435" s="22">
        <f t="shared" si="13"/>
        <v>1</v>
      </c>
      <c r="C435" s="22" t="str">
        <f>VLOOKUP(B435,'Base_nde vendas'!A:C,3,0)</f>
        <v>Janeiro</v>
      </c>
      <c r="D435" s="23">
        <v>44197</v>
      </c>
      <c r="E435" s="40" t="s">
        <v>10</v>
      </c>
      <c r="F435" s="54">
        <v>451212.57199999999</v>
      </c>
    </row>
    <row r="436" spans="1:6" ht="15" x14ac:dyDescent="0.25">
      <c r="A436" s="22">
        <f t="shared" si="12"/>
        <v>2021</v>
      </c>
      <c r="B436" s="22">
        <f t="shared" si="13"/>
        <v>2</v>
      </c>
      <c r="C436" s="22" t="str">
        <f>VLOOKUP(B436,'Base_nde vendas'!A:C,3,0)</f>
        <v>Fevereiro</v>
      </c>
      <c r="D436" s="23">
        <v>44228</v>
      </c>
      <c r="E436" s="40" t="s">
        <v>10</v>
      </c>
      <c r="F436" s="54">
        <v>602690.82969999989</v>
      </c>
    </row>
    <row r="437" spans="1:6" ht="15" x14ac:dyDescent="0.25">
      <c r="A437" s="22">
        <f t="shared" si="12"/>
        <v>2021</v>
      </c>
      <c r="B437" s="22">
        <f t="shared" si="13"/>
        <v>3</v>
      </c>
      <c r="C437" s="22" t="str">
        <f>VLOOKUP(B437,'Base_nde vendas'!A:C,3,0)</f>
        <v>Março</v>
      </c>
      <c r="D437" s="23">
        <v>44256</v>
      </c>
      <c r="E437" s="40" t="s">
        <v>10</v>
      </c>
      <c r="F437" s="54">
        <v>677002.41048099997</v>
      </c>
    </row>
    <row r="438" spans="1:6" ht="15" x14ac:dyDescent="0.25">
      <c r="A438" s="22">
        <f t="shared" si="12"/>
        <v>2021</v>
      </c>
      <c r="B438" s="22">
        <f t="shared" si="13"/>
        <v>4</v>
      </c>
      <c r="C438" s="22" t="str">
        <f>VLOOKUP(B438,'Base_nde vendas'!A:C,3,0)</f>
        <v>Abril</v>
      </c>
      <c r="D438" s="23">
        <v>44287</v>
      </c>
      <c r="E438" s="40" t="s">
        <v>10</v>
      </c>
      <c r="F438" s="54">
        <v>644914.26139948005</v>
      </c>
    </row>
    <row r="439" spans="1:6" ht="15" x14ac:dyDescent="0.25">
      <c r="A439" s="22">
        <f t="shared" si="12"/>
        <v>2021</v>
      </c>
      <c r="B439" s="22">
        <f t="shared" si="13"/>
        <v>5</v>
      </c>
      <c r="C439" s="22" t="str">
        <f>VLOOKUP(B439,'Base_nde vendas'!A:C,3,0)</f>
        <v>Maio</v>
      </c>
      <c r="D439" s="23">
        <v>44317</v>
      </c>
      <c r="E439" s="40" t="s">
        <v>10</v>
      </c>
      <c r="F439" s="54">
        <v>675529.21228019637</v>
      </c>
    </row>
    <row r="440" spans="1:6" ht="15" x14ac:dyDescent="0.25">
      <c r="A440" s="22">
        <f t="shared" si="12"/>
        <v>2021</v>
      </c>
      <c r="B440" s="22">
        <f t="shared" si="13"/>
        <v>6</v>
      </c>
      <c r="C440" s="22" t="str">
        <f>VLOOKUP(B440,'Base_nde vendas'!A:C,3,0)</f>
        <v>Junho</v>
      </c>
      <c r="D440" s="23">
        <v>44348</v>
      </c>
      <c r="E440" s="40" t="s">
        <v>10</v>
      </c>
      <c r="F440" s="54">
        <v>594989.01745981514</v>
      </c>
    </row>
    <row r="441" spans="1:6" ht="15" x14ac:dyDescent="0.25">
      <c r="A441" s="22">
        <f t="shared" si="12"/>
        <v>2021</v>
      </c>
      <c r="B441" s="22">
        <f t="shared" si="13"/>
        <v>7</v>
      </c>
      <c r="C441" s="22" t="str">
        <f>VLOOKUP(B441,'Base_nde vendas'!A:C,3,0)</f>
        <v>Julho</v>
      </c>
      <c r="D441" s="23">
        <v>44378</v>
      </c>
      <c r="E441" s="40" t="s">
        <v>10</v>
      </c>
      <c r="F441" s="54">
        <v>558825.07647245633</v>
      </c>
    </row>
    <row r="442" spans="1:6" ht="15" x14ac:dyDescent="0.25">
      <c r="A442" s="22">
        <f t="shared" si="12"/>
        <v>2021</v>
      </c>
      <c r="B442" s="22">
        <f t="shared" si="13"/>
        <v>8</v>
      </c>
      <c r="C442" s="22" t="str">
        <f>VLOOKUP(B442,'Base_nde vendas'!A:C,3,0)</f>
        <v>Agosto</v>
      </c>
      <c r="D442" s="23">
        <v>44409</v>
      </c>
      <c r="E442" s="40" t="s">
        <v>10</v>
      </c>
      <c r="F442" s="54">
        <v>688686.8520549743</v>
      </c>
    </row>
    <row r="443" spans="1:6" ht="15" x14ac:dyDescent="0.25">
      <c r="A443" s="22">
        <f t="shared" si="12"/>
        <v>2021</v>
      </c>
      <c r="B443" s="22">
        <f t="shared" si="13"/>
        <v>9</v>
      </c>
      <c r="C443" s="22" t="str">
        <f>VLOOKUP(B443,'Base_nde vendas'!A:C,3,0)</f>
        <v>Setembro</v>
      </c>
      <c r="D443" s="23">
        <v>44440</v>
      </c>
      <c r="E443" s="40" t="s">
        <v>10</v>
      </c>
      <c r="F443" s="54">
        <v>634598.74666263128</v>
      </c>
    </row>
    <row r="444" spans="1:6" ht="15" x14ac:dyDescent="0.25">
      <c r="A444" s="22">
        <f t="shared" si="12"/>
        <v>2021</v>
      </c>
      <c r="B444" s="22">
        <f t="shared" si="13"/>
        <v>10</v>
      </c>
      <c r="C444" s="22" t="str">
        <f>VLOOKUP(B444,'Base_nde vendas'!A:C,3,0)</f>
        <v>Outubro</v>
      </c>
      <c r="D444" s="23">
        <v>44470</v>
      </c>
      <c r="E444" s="40" t="s">
        <v>10</v>
      </c>
      <c r="F444" s="54">
        <v>667396.3224300521</v>
      </c>
    </row>
    <row r="445" spans="1:6" ht="15" x14ac:dyDescent="0.25">
      <c r="A445" s="22">
        <f t="shared" si="12"/>
        <v>2021</v>
      </c>
      <c r="B445" s="22">
        <f t="shared" si="13"/>
        <v>11</v>
      </c>
      <c r="C445" s="22" t="str">
        <f>VLOOKUP(B445,'Base_nde vendas'!A:C,3,0)</f>
        <v>Novembro</v>
      </c>
      <c r="D445" s="23">
        <v>44501</v>
      </c>
      <c r="E445" s="40" t="s">
        <v>10</v>
      </c>
      <c r="F445" s="54">
        <v>648421.5841313632</v>
      </c>
    </row>
    <row r="446" spans="1:6" ht="15" x14ac:dyDescent="0.25">
      <c r="A446" s="22">
        <f t="shared" si="12"/>
        <v>2021</v>
      </c>
      <c r="B446" s="22">
        <f t="shared" si="13"/>
        <v>12</v>
      </c>
      <c r="C446" s="22" t="str">
        <f>VLOOKUP(B446,'Base_nde vendas'!A:C,3,0)</f>
        <v>Dezembro</v>
      </c>
      <c r="D446" s="23">
        <v>44531</v>
      </c>
      <c r="E446" s="40" t="s">
        <v>10</v>
      </c>
      <c r="F446" s="54">
        <v>748955.91074524249</v>
      </c>
    </row>
    <row r="447" spans="1:6" ht="15" x14ac:dyDescent="0.25">
      <c r="A447" s="22">
        <f t="shared" si="12"/>
        <v>2022</v>
      </c>
      <c r="B447" s="22">
        <f t="shared" si="13"/>
        <v>1</v>
      </c>
      <c r="C447" s="22" t="str">
        <f>VLOOKUP(B447,'Base_nde vendas'!A:C,3,0)</f>
        <v>Janeiro</v>
      </c>
      <c r="D447" s="23">
        <v>44562</v>
      </c>
      <c r="E447" s="40" t="s">
        <v>10</v>
      </c>
      <c r="F447" s="54">
        <v>554088.54700000002</v>
      </c>
    </row>
    <row r="448" spans="1:6" ht="15" x14ac:dyDescent="0.25">
      <c r="A448" s="22">
        <f t="shared" si="12"/>
        <v>2022</v>
      </c>
      <c r="B448" s="22">
        <f t="shared" si="13"/>
        <v>2</v>
      </c>
      <c r="C448" s="22" t="str">
        <f>VLOOKUP(B448,'Base_nde vendas'!A:C,3,0)</f>
        <v>Fevereiro</v>
      </c>
      <c r="D448" s="23">
        <v>44593</v>
      </c>
      <c r="E448" s="40" t="s">
        <v>10</v>
      </c>
      <c r="F448" s="54">
        <v>731100.61140000005</v>
      </c>
    </row>
    <row r="449" spans="1:6" ht="15" x14ac:dyDescent="0.25">
      <c r="A449" s="22">
        <f t="shared" si="12"/>
        <v>2022</v>
      </c>
      <c r="B449" s="22">
        <f t="shared" si="13"/>
        <v>3</v>
      </c>
      <c r="C449" s="22" t="str">
        <f>VLOOKUP(B449,'Base_nde vendas'!A:C,3,0)</f>
        <v>Março</v>
      </c>
      <c r="D449" s="23">
        <v>44621</v>
      </c>
      <c r="E449" s="40" t="s">
        <v>10</v>
      </c>
      <c r="F449" s="54">
        <v>843299.51081600005</v>
      </c>
    </row>
    <row r="450" spans="1:6" ht="15" x14ac:dyDescent="0.25">
      <c r="A450" s="22">
        <f t="shared" si="12"/>
        <v>2022</v>
      </c>
      <c r="B450" s="22">
        <f t="shared" si="13"/>
        <v>4</v>
      </c>
      <c r="C450" s="22" t="str">
        <f>VLOOKUP(B450,'Base_nde vendas'!A:C,3,0)</f>
        <v>Abril</v>
      </c>
      <c r="D450" s="23">
        <v>44652</v>
      </c>
      <c r="E450" s="40" t="s">
        <v>10</v>
      </c>
      <c r="F450" s="54">
        <v>801833.90861504001</v>
      </c>
    </row>
    <row r="451" spans="1:6" ht="15" x14ac:dyDescent="0.25">
      <c r="A451" s="22">
        <f t="shared" si="12"/>
        <v>2022</v>
      </c>
      <c r="B451" s="22">
        <f t="shared" si="13"/>
        <v>5</v>
      </c>
      <c r="C451" s="22" t="str">
        <f>VLOOKUP(B451,'Base_nde vendas'!A:C,3,0)</f>
        <v>Maio</v>
      </c>
      <c r="D451" s="23">
        <v>44682</v>
      </c>
      <c r="E451" s="40" t="s">
        <v>10</v>
      </c>
      <c r="F451" s="54">
        <v>943855.02079462085</v>
      </c>
    </row>
    <row r="452" spans="1:6" ht="15" x14ac:dyDescent="0.25">
      <c r="A452" s="22">
        <f t="shared" ref="A452:A494" si="14">YEAR(D452)</f>
        <v>2022</v>
      </c>
      <c r="B452" s="22">
        <f t="shared" ref="B452:B494" si="15">MONTH(D452)</f>
        <v>6</v>
      </c>
      <c r="C452" s="22" t="str">
        <f>VLOOKUP(B452,'Base_nde vendas'!A:C,3,0)</f>
        <v>Junho</v>
      </c>
      <c r="D452" s="23">
        <v>44713</v>
      </c>
      <c r="E452" s="40" t="s">
        <v>10</v>
      </c>
      <c r="F452" s="54">
        <v>1000301.5972654239</v>
      </c>
    </row>
    <row r="453" spans="1:6" ht="15" x14ac:dyDescent="0.25">
      <c r="A453" s="22">
        <f t="shared" si="14"/>
        <v>2022</v>
      </c>
      <c r="B453" s="22">
        <f t="shared" si="15"/>
        <v>7</v>
      </c>
      <c r="C453" s="22" t="str">
        <f>VLOOKUP(B453,'Base_nde vendas'!A:C,3,0)</f>
        <v>Julho</v>
      </c>
      <c r="D453" s="23">
        <v>44743</v>
      </c>
      <c r="E453" s="40" t="s">
        <v>10</v>
      </c>
      <c r="F453" s="54">
        <v>903677.88419942372</v>
      </c>
    </row>
    <row r="454" spans="1:6" ht="15" x14ac:dyDescent="0.25">
      <c r="A454" s="22">
        <f t="shared" si="14"/>
        <v>2022</v>
      </c>
      <c r="B454" s="22">
        <f t="shared" si="15"/>
        <v>8</v>
      </c>
      <c r="C454" s="22" t="str">
        <f>VLOOKUP(B454,'Base_nde vendas'!A:C,3,0)</f>
        <v>Agosto</v>
      </c>
      <c r="D454" s="23">
        <v>44774</v>
      </c>
      <c r="E454" s="40" t="s">
        <v>10</v>
      </c>
      <c r="F454" s="54">
        <v>1043646.3563719441</v>
      </c>
    </row>
    <row r="455" spans="1:6" ht="15" x14ac:dyDescent="0.25">
      <c r="A455" s="22">
        <f t="shared" si="14"/>
        <v>2022</v>
      </c>
      <c r="B455" s="22">
        <f t="shared" si="15"/>
        <v>9</v>
      </c>
      <c r="C455" s="22" t="str">
        <f>VLOOKUP(B455,'Base_nde vendas'!A:C,3,0)</f>
        <v>Setembro</v>
      </c>
      <c r="D455" s="23">
        <v>44805</v>
      </c>
      <c r="E455" s="40" t="s">
        <v>10</v>
      </c>
      <c r="F455" s="54">
        <v>767183</v>
      </c>
    </row>
    <row r="456" spans="1:6" ht="15" x14ac:dyDescent="0.25">
      <c r="A456" s="22">
        <f t="shared" si="14"/>
        <v>2022</v>
      </c>
      <c r="B456" s="22">
        <f t="shared" si="15"/>
        <v>10</v>
      </c>
      <c r="C456" s="22" t="str">
        <f>VLOOKUP(B456,'Base_nde vendas'!A:C,3,0)</f>
        <v>Outubro</v>
      </c>
      <c r="D456" s="23">
        <v>44835</v>
      </c>
      <c r="E456" s="40" t="s">
        <v>10</v>
      </c>
      <c r="F456" s="54">
        <v>1060955</v>
      </c>
    </row>
    <row r="457" spans="1:6" ht="15" x14ac:dyDescent="0.25">
      <c r="A457" s="22">
        <f t="shared" si="14"/>
        <v>2022</v>
      </c>
      <c r="B457" s="22">
        <f t="shared" si="15"/>
        <v>11</v>
      </c>
      <c r="C457" s="22" t="str">
        <f>VLOOKUP(B457,'Base_nde vendas'!A:C,3,0)</f>
        <v>Novembro</v>
      </c>
      <c r="D457" s="23">
        <v>44866</v>
      </c>
      <c r="E457" s="40" t="s">
        <v>10</v>
      </c>
      <c r="F457" s="54">
        <v>975824</v>
      </c>
    </row>
    <row r="458" spans="1:6" ht="15" x14ac:dyDescent="0.25">
      <c r="A458" s="22">
        <f t="shared" si="14"/>
        <v>2022</v>
      </c>
      <c r="B458" s="22">
        <f t="shared" si="15"/>
        <v>12</v>
      </c>
      <c r="C458" s="22" t="str">
        <f>VLOOKUP(B458,'Base_nde vendas'!A:C,3,0)</f>
        <v>Dezembro</v>
      </c>
      <c r="D458" s="23">
        <v>44896</v>
      </c>
      <c r="E458" s="40" t="s">
        <v>10</v>
      </c>
      <c r="F458" s="54">
        <v>819130</v>
      </c>
    </row>
    <row r="459" spans="1:6" ht="15" x14ac:dyDescent="0.25">
      <c r="A459" s="22">
        <f t="shared" si="14"/>
        <v>2023</v>
      </c>
      <c r="B459" s="22">
        <f t="shared" si="15"/>
        <v>1</v>
      </c>
      <c r="C459" s="22" t="str">
        <f>VLOOKUP(B459,'Base_nde vendas'!A:C,3,0)</f>
        <v>Janeiro</v>
      </c>
      <c r="D459" s="23">
        <v>44927</v>
      </c>
      <c r="E459" s="40" t="s">
        <v>10</v>
      </c>
      <c r="F459" s="54">
        <v>710680</v>
      </c>
    </row>
    <row r="460" spans="1:6" ht="15" x14ac:dyDescent="0.25">
      <c r="A460" s="22">
        <f t="shared" si="14"/>
        <v>2023</v>
      </c>
      <c r="B460" s="22">
        <f t="shared" si="15"/>
        <v>2</v>
      </c>
      <c r="C460" s="22" t="str">
        <f>VLOOKUP(B460,'Base_nde vendas'!A:C,3,0)</f>
        <v>Fevereiro</v>
      </c>
      <c r="D460" s="23">
        <v>44958</v>
      </c>
      <c r="E460" s="40" t="s">
        <v>10</v>
      </c>
      <c r="F460" s="54">
        <v>964043</v>
      </c>
    </row>
    <row r="461" spans="1:6" ht="15" x14ac:dyDescent="0.25">
      <c r="A461" s="22">
        <f t="shared" si="14"/>
        <v>2023</v>
      </c>
      <c r="B461" s="22">
        <f t="shared" si="15"/>
        <v>3</v>
      </c>
      <c r="C461" s="22" t="str">
        <f>VLOOKUP(B461,'Base_nde vendas'!A:C,3,0)</f>
        <v>Março</v>
      </c>
      <c r="D461" s="23">
        <v>44986</v>
      </c>
      <c r="E461" s="40" t="s">
        <v>10</v>
      </c>
      <c r="F461" s="54">
        <v>1132965</v>
      </c>
    </row>
    <row r="462" spans="1:6" ht="15" x14ac:dyDescent="0.25">
      <c r="A462" s="22">
        <f t="shared" si="14"/>
        <v>2023</v>
      </c>
      <c r="B462" s="22">
        <f t="shared" si="15"/>
        <v>4</v>
      </c>
      <c r="C462" s="22" t="str">
        <f>VLOOKUP(B462,'Base_nde vendas'!A:C,3,0)</f>
        <v>Abril</v>
      </c>
      <c r="D462" s="23">
        <v>45017</v>
      </c>
      <c r="E462" s="40" t="s">
        <v>10</v>
      </c>
      <c r="F462" s="54">
        <v>906937</v>
      </c>
    </row>
    <row r="463" spans="1:6" ht="15" x14ac:dyDescent="0.25">
      <c r="A463" s="22">
        <f t="shared" si="14"/>
        <v>2023</v>
      </c>
      <c r="B463" s="22">
        <f t="shared" si="15"/>
        <v>5</v>
      </c>
      <c r="C463" s="22" t="str">
        <f>VLOOKUP(B463,'Base_nde vendas'!A:C,3,0)</f>
        <v>Maio</v>
      </c>
      <c r="D463" s="23">
        <v>45047</v>
      </c>
      <c r="E463" s="40" t="s">
        <v>10</v>
      </c>
      <c r="F463" s="54">
        <v>1089525</v>
      </c>
    </row>
    <row r="464" spans="1:6" ht="15" x14ac:dyDescent="0.25">
      <c r="A464" s="22">
        <f t="shared" si="14"/>
        <v>2023</v>
      </c>
      <c r="B464" s="22">
        <f t="shared" si="15"/>
        <v>6</v>
      </c>
      <c r="C464" s="22" t="str">
        <f>VLOOKUP(B464,'Base_nde vendas'!A:C,3,0)</f>
        <v>Junho</v>
      </c>
      <c r="D464" s="23">
        <v>45078</v>
      </c>
      <c r="E464" s="40" t="s">
        <v>10</v>
      </c>
      <c r="F464" s="54">
        <v>1002743</v>
      </c>
    </row>
    <row r="465" spans="1:6" ht="15" x14ac:dyDescent="0.25">
      <c r="A465" s="22">
        <f t="shared" si="14"/>
        <v>2023</v>
      </c>
      <c r="B465" s="22">
        <f t="shared" si="15"/>
        <v>7</v>
      </c>
      <c r="C465" s="22" t="str">
        <f>VLOOKUP(B465,'Base_nde vendas'!A:C,3,0)</f>
        <v>Julho</v>
      </c>
      <c r="D465" s="23">
        <v>45108</v>
      </c>
      <c r="E465" s="40" t="s">
        <v>10</v>
      </c>
      <c r="F465" s="54">
        <v>1014933</v>
      </c>
    </row>
    <row r="466" spans="1:6" ht="15" x14ac:dyDescent="0.25">
      <c r="A466" s="22">
        <f t="shared" si="14"/>
        <v>2023</v>
      </c>
      <c r="B466" s="22">
        <f t="shared" si="15"/>
        <v>8</v>
      </c>
      <c r="C466" s="22" t="str">
        <f>VLOOKUP(B466,'Base_nde vendas'!A:C,3,0)</f>
        <v>Agosto</v>
      </c>
      <c r="D466" s="23">
        <v>45139</v>
      </c>
      <c r="E466" s="40" t="s">
        <v>10</v>
      </c>
      <c r="F466" s="54">
        <v>977869.00474705221</v>
      </c>
    </row>
    <row r="467" spans="1:6" ht="15" x14ac:dyDescent="0.25">
      <c r="A467" s="22">
        <f t="shared" si="14"/>
        <v>2023</v>
      </c>
      <c r="B467" s="22">
        <f t="shared" si="15"/>
        <v>9</v>
      </c>
      <c r="C467" s="22" t="str">
        <f>VLOOKUP(B467,'Base_nde vendas'!A:C,3,0)</f>
        <v>Setembro</v>
      </c>
      <c r="D467" s="23">
        <v>45170</v>
      </c>
      <c r="E467" s="40" t="s">
        <v>10</v>
      </c>
      <c r="F467" s="54">
        <v>761339.34761426295</v>
      </c>
    </row>
    <row r="468" spans="1:6" ht="15" x14ac:dyDescent="0.25">
      <c r="A468" s="22">
        <f t="shared" si="14"/>
        <v>2023</v>
      </c>
      <c r="B468" s="22">
        <f t="shared" si="15"/>
        <v>10</v>
      </c>
      <c r="C468" s="22" t="str">
        <f>VLOOKUP(B468,'Base_nde vendas'!A:C,3,0)</f>
        <v>Outubro</v>
      </c>
      <c r="D468" s="23">
        <v>45200</v>
      </c>
      <c r="E468" s="40" t="s">
        <v>10</v>
      </c>
      <c r="F468" s="54">
        <v>878447.97293799161</v>
      </c>
    </row>
    <row r="469" spans="1:6" ht="15" x14ac:dyDescent="0.25">
      <c r="A469" s="22">
        <f t="shared" si="14"/>
        <v>2023</v>
      </c>
      <c r="B469" s="22">
        <f t="shared" si="15"/>
        <v>11</v>
      </c>
      <c r="C469" s="22" t="str">
        <f>VLOOKUP(B469,'Base_nde vendas'!A:C,3,0)</f>
        <v>Novembro</v>
      </c>
      <c r="D469" s="23">
        <v>45231</v>
      </c>
      <c r="E469" s="40" t="s">
        <v>10</v>
      </c>
      <c r="F469" s="54">
        <v>751968.53720991267</v>
      </c>
    </row>
    <row r="470" spans="1:6" ht="15" x14ac:dyDescent="0.25">
      <c r="A470" s="22">
        <f t="shared" si="14"/>
        <v>2023</v>
      </c>
      <c r="B470" s="22">
        <f t="shared" si="15"/>
        <v>12</v>
      </c>
      <c r="C470" s="22" t="str">
        <f>VLOOKUP(B470,'Base_nde vendas'!A:C,3,0)</f>
        <v>Dezembro</v>
      </c>
      <c r="D470" s="23">
        <v>45261</v>
      </c>
      <c r="E470" s="40" t="s">
        <v>10</v>
      </c>
      <c r="F470" s="54">
        <v>721376.79398505681</v>
      </c>
    </row>
    <row r="471" spans="1:6" ht="17.25" customHeight="1" x14ac:dyDescent="0.25">
      <c r="A471" s="22">
        <f t="shared" si="14"/>
        <v>2024</v>
      </c>
      <c r="B471" s="22">
        <f t="shared" si="15"/>
        <v>1</v>
      </c>
      <c r="C471" s="22" t="str">
        <f>VLOOKUP(B471,'Base_nde vendas'!A:C,3,0)</f>
        <v>Janeiro</v>
      </c>
      <c r="D471" s="23">
        <v>45292</v>
      </c>
      <c r="E471" s="40" t="s">
        <v>10</v>
      </c>
      <c r="F471" s="54">
        <v>620595.527</v>
      </c>
    </row>
    <row r="472" spans="1:6" ht="17.25" customHeight="1" x14ac:dyDescent="0.25">
      <c r="A472" s="22">
        <f t="shared" si="14"/>
        <v>2024</v>
      </c>
      <c r="B472" s="22">
        <f t="shared" si="15"/>
        <v>2</v>
      </c>
      <c r="C472" s="22" t="str">
        <f>VLOOKUP(B472,'Base_nde vendas'!A:C,3,0)</f>
        <v>Fevereiro</v>
      </c>
      <c r="D472" s="23">
        <v>45323</v>
      </c>
      <c r="E472" s="40" t="s">
        <v>10</v>
      </c>
      <c r="F472" s="54">
        <v>864136.68220000004</v>
      </c>
    </row>
    <row r="473" spans="1:6" ht="17.25" customHeight="1" x14ac:dyDescent="0.25">
      <c r="A473" s="22">
        <f t="shared" si="14"/>
        <v>2024</v>
      </c>
      <c r="B473" s="22">
        <f t="shared" si="15"/>
        <v>3</v>
      </c>
      <c r="C473" s="22" t="str">
        <f>VLOOKUP(B473,'Base_nde vendas'!A:C,3,0)</f>
        <v>Março</v>
      </c>
      <c r="D473" s="23">
        <v>45352</v>
      </c>
      <c r="E473" s="40" t="s">
        <v>10</v>
      </c>
      <c r="F473" s="54">
        <v>911826.39911600016</v>
      </c>
    </row>
    <row r="474" spans="1:6" ht="17.25" customHeight="1" x14ac:dyDescent="0.25">
      <c r="A474" s="22">
        <f t="shared" si="14"/>
        <v>2024</v>
      </c>
      <c r="B474" s="22">
        <f t="shared" si="15"/>
        <v>4</v>
      </c>
      <c r="C474" s="22" t="str">
        <f>VLOOKUP(B474,'Base_nde vendas'!A:C,3,0)</f>
        <v>Abril</v>
      </c>
      <c r="D474" s="23">
        <v>45383</v>
      </c>
      <c r="E474" s="40" t="s">
        <v>10</v>
      </c>
      <c r="F474" s="54">
        <v>739856.58617711999</v>
      </c>
    </row>
    <row r="475" spans="1:6" ht="17.25" customHeight="1" x14ac:dyDescent="0.25">
      <c r="A475" s="22">
        <f t="shared" si="14"/>
        <v>2024</v>
      </c>
      <c r="B475" s="22">
        <f t="shared" si="15"/>
        <v>5</v>
      </c>
      <c r="C475" s="22" t="str">
        <f>VLOOKUP(B475,'Base_nde vendas'!A:C,3,0)</f>
        <v>Maio</v>
      </c>
      <c r="D475" s="23">
        <v>45413</v>
      </c>
      <c r="E475" s="40" t="s">
        <v>10</v>
      </c>
      <c r="F475" s="54">
        <v>822263.99148624961</v>
      </c>
    </row>
    <row r="476" spans="1:6" ht="17.25" customHeight="1" x14ac:dyDescent="0.25">
      <c r="A476" s="22">
        <f t="shared" si="14"/>
        <v>2024</v>
      </c>
      <c r="B476" s="22">
        <f t="shared" si="15"/>
        <v>6</v>
      </c>
      <c r="C476" s="22" t="str">
        <f>VLOOKUP(B476,'Base_nde vendas'!A:C,3,0)</f>
        <v>Junho</v>
      </c>
      <c r="D476" s="23">
        <v>45444</v>
      </c>
      <c r="E476" s="40" t="s">
        <v>10</v>
      </c>
      <c r="F476" s="54">
        <v>828862.99047755741</v>
      </c>
    </row>
    <row r="477" spans="1:6" ht="17.25" customHeight="1" x14ac:dyDescent="0.25">
      <c r="A477" s="22">
        <f t="shared" si="14"/>
        <v>2024</v>
      </c>
      <c r="B477" s="22">
        <f t="shared" si="15"/>
        <v>7</v>
      </c>
      <c r="C477" s="22" t="str">
        <f>VLOOKUP(B477,'Base_nde vendas'!A:C,3,0)</f>
        <v>Julho</v>
      </c>
      <c r="D477" s="23">
        <v>45474</v>
      </c>
      <c r="E477" s="40" t="s">
        <v>10</v>
      </c>
      <c r="F477" s="54">
        <v>924846.48292051139</v>
      </c>
    </row>
    <row r="478" spans="1:6" ht="17.25" customHeight="1" x14ac:dyDescent="0.25">
      <c r="A478" s="22">
        <f t="shared" si="14"/>
        <v>2024</v>
      </c>
      <c r="B478" s="22">
        <f t="shared" si="15"/>
        <v>8</v>
      </c>
      <c r="C478" s="22" t="str">
        <f>VLOOKUP(B478,'Base_nde vendas'!A:C,3,0)</f>
        <v>Agosto</v>
      </c>
      <c r="D478" s="23">
        <v>45505</v>
      </c>
      <c r="E478" s="40" t="s">
        <v>10</v>
      </c>
      <c r="F478" s="54">
        <v>1072183.7997540904</v>
      </c>
    </row>
    <row r="479" spans="1:6" ht="17.25" customHeight="1" x14ac:dyDescent="0.25">
      <c r="A479" s="22">
        <f t="shared" si="14"/>
        <v>2024</v>
      </c>
      <c r="B479" s="22">
        <f t="shared" si="15"/>
        <v>9</v>
      </c>
      <c r="C479" s="22" t="str">
        <f>VLOOKUP(B479,'Base_nde vendas'!A:C,3,0)</f>
        <v>Setembro</v>
      </c>
      <c r="D479" s="23">
        <v>45536</v>
      </c>
      <c r="E479" s="40" t="s">
        <v>10</v>
      </c>
      <c r="F479" s="54">
        <v>1033465.713669745</v>
      </c>
    </row>
    <row r="480" spans="1:6" ht="17.25" customHeight="1" x14ac:dyDescent="0.25">
      <c r="A480" s="22">
        <f t="shared" si="14"/>
        <v>2024</v>
      </c>
      <c r="B480" s="22">
        <f t="shared" si="15"/>
        <v>10</v>
      </c>
      <c r="C480" s="22" t="str">
        <f>VLOOKUP(B480,'Base_nde vendas'!A:C,3,0)</f>
        <v>Outubro</v>
      </c>
      <c r="D480" s="23">
        <v>45566</v>
      </c>
      <c r="E480" s="40" t="s">
        <v>10</v>
      </c>
      <c r="F480" s="54">
        <v>1164941.0113235253</v>
      </c>
    </row>
    <row r="481" spans="1:6" ht="17.25" customHeight="1" x14ac:dyDescent="0.25">
      <c r="A481" s="22">
        <f t="shared" si="14"/>
        <v>2024</v>
      </c>
      <c r="B481" s="22">
        <f t="shared" si="15"/>
        <v>11</v>
      </c>
      <c r="C481" s="22" t="str">
        <f>VLOOKUP(B481,'Base_nde vendas'!A:C,3,0)</f>
        <v>Novembro</v>
      </c>
      <c r="D481" s="23">
        <v>45597</v>
      </c>
      <c r="E481" s="40" t="s">
        <v>10</v>
      </c>
      <c r="F481" s="54">
        <v>999982.90528530162</v>
      </c>
    </row>
    <row r="482" spans="1:6" ht="17.25" customHeight="1" x14ac:dyDescent="0.25">
      <c r="A482" s="22">
        <f t="shared" si="14"/>
        <v>2024</v>
      </c>
      <c r="B482" s="22">
        <f t="shared" si="15"/>
        <v>12</v>
      </c>
      <c r="C482" s="22" t="str">
        <f>VLOOKUP(B482,'Base_nde vendas'!A:C,3,0)</f>
        <v>Dezembro</v>
      </c>
      <c r="D482" s="23">
        <v>45627</v>
      </c>
      <c r="E482" s="40" t="s">
        <v>10</v>
      </c>
      <c r="F482" s="54">
        <v>917193.84680898301</v>
      </c>
    </row>
    <row r="483" spans="1:6" ht="17.25" customHeight="1" x14ac:dyDescent="0.25">
      <c r="A483" s="22">
        <f t="shared" si="14"/>
        <v>2025</v>
      </c>
      <c r="B483" s="22">
        <f t="shared" si="15"/>
        <v>1</v>
      </c>
      <c r="C483" s="22" t="str">
        <f>VLOOKUP(B483,'Base_nde vendas'!A:C,3,0)</f>
        <v>Janeiro</v>
      </c>
      <c r="D483" s="23">
        <v>45658</v>
      </c>
      <c r="E483" s="40" t="s">
        <v>10</v>
      </c>
      <c r="F483" s="54">
        <v>807780.9</v>
      </c>
    </row>
    <row r="484" spans="1:6" ht="15" x14ac:dyDescent="0.25">
      <c r="A484" s="22">
        <f t="shared" si="14"/>
        <v>2025</v>
      </c>
      <c r="B484" s="22">
        <f t="shared" si="15"/>
        <v>2</v>
      </c>
      <c r="C484" s="22" t="str">
        <f>VLOOKUP(B484,'Base_nde vendas'!A:C,3,0)</f>
        <v>Fevereiro</v>
      </c>
      <c r="D484" s="23">
        <v>45689</v>
      </c>
      <c r="E484" s="40" t="s">
        <v>10</v>
      </c>
      <c r="F484" s="54">
        <v>1153464.4242</v>
      </c>
    </row>
    <row r="485" spans="1:6" ht="15" x14ac:dyDescent="0.25">
      <c r="A485" s="22">
        <f t="shared" si="14"/>
        <v>2025</v>
      </c>
      <c r="B485" s="22">
        <f t="shared" si="15"/>
        <v>3</v>
      </c>
      <c r="C485" s="22" t="str">
        <f>VLOOKUP(B485,'Base_nde vendas'!A:C,3,0)</f>
        <v>Março</v>
      </c>
      <c r="D485" s="23">
        <v>45717</v>
      </c>
      <c r="E485" s="40" t="s">
        <v>10</v>
      </c>
      <c r="F485" s="54">
        <v>1153414.6721812</v>
      </c>
    </row>
    <row r="486" spans="1:6" ht="15" x14ac:dyDescent="0.25">
      <c r="A486" s="22">
        <f t="shared" si="14"/>
        <v>2025</v>
      </c>
      <c r="B486" s="22">
        <f t="shared" si="15"/>
        <v>4</v>
      </c>
      <c r="C486" s="22" t="str">
        <f>VLOOKUP(B486,'Base_nde vendas'!A:C,3,0)</f>
        <v>Abril</v>
      </c>
      <c r="D486" s="23">
        <v>45748</v>
      </c>
      <c r="E486" s="40" t="s">
        <v>10</v>
      </c>
      <c r="F486" s="54">
        <v>0</v>
      </c>
    </row>
    <row r="487" spans="1:6" ht="15" x14ac:dyDescent="0.25">
      <c r="A487" s="22">
        <f t="shared" si="14"/>
        <v>2025</v>
      </c>
      <c r="B487" s="22">
        <f t="shared" si="15"/>
        <v>5</v>
      </c>
      <c r="C487" s="22" t="str">
        <f>VLOOKUP(B487,'Base_nde vendas'!A:C,3,0)</f>
        <v>Maio</v>
      </c>
      <c r="D487" s="23">
        <v>45778</v>
      </c>
      <c r="E487" s="40" t="s">
        <v>10</v>
      </c>
      <c r="F487" s="54">
        <v>0</v>
      </c>
    </row>
    <row r="488" spans="1:6" ht="15" x14ac:dyDescent="0.25">
      <c r="A488" s="22">
        <f t="shared" si="14"/>
        <v>2025</v>
      </c>
      <c r="B488" s="22">
        <f t="shared" si="15"/>
        <v>6</v>
      </c>
      <c r="C488" s="22" t="str">
        <f>VLOOKUP(B488,'Base_nde vendas'!A:C,3,0)</f>
        <v>Junho</v>
      </c>
      <c r="D488" s="23">
        <v>45809</v>
      </c>
      <c r="E488" s="40" t="s">
        <v>10</v>
      </c>
      <c r="F488" s="54">
        <v>0</v>
      </c>
    </row>
    <row r="489" spans="1:6" ht="15" x14ac:dyDescent="0.25">
      <c r="A489" s="22">
        <f t="shared" si="14"/>
        <v>2025</v>
      </c>
      <c r="B489" s="22">
        <f t="shared" si="15"/>
        <v>7</v>
      </c>
      <c r="C489" s="22" t="str">
        <f>VLOOKUP(B489,'Base_nde vendas'!A:C,3,0)</f>
        <v>Julho</v>
      </c>
      <c r="D489" s="23">
        <v>45839</v>
      </c>
      <c r="E489" s="40" t="s">
        <v>10</v>
      </c>
      <c r="F489" s="54">
        <v>0</v>
      </c>
    </row>
    <row r="490" spans="1:6" ht="15" x14ac:dyDescent="0.25">
      <c r="A490" s="22">
        <f t="shared" si="14"/>
        <v>2025</v>
      </c>
      <c r="B490" s="22">
        <f t="shared" si="15"/>
        <v>8</v>
      </c>
      <c r="C490" s="22" t="str">
        <f>VLOOKUP(B490,'Base_nde vendas'!A:C,3,0)</f>
        <v>Agosto</v>
      </c>
      <c r="D490" s="23">
        <v>45870</v>
      </c>
      <c r="E490" s="40" t="s">
        <v>10</v>
      </c>
      <c r="F490" s="54">
        <v>0</v>
      </c>
    </row>
    <row r="491" spans="1:6" ht="15" x14ac:dyDescent="0.25">
      <c r="A491" s="22">
        <f t="shared" si="14"/>
        <v>2025</v>
      </c>
      <c r="B491" s="22">
        <f t="shared" si="15"/>
        <v>9</v>
      </c>
      <c r="C491" s="22" t="str">
        <f>VLOOKUP(B491,'Base_nde vendas'!A:C,3,0)</f>
        <v>Setembro</v>
      </c>
      <c r="D491" s="23">
        <v>45901</v>
      </c>
      <c r="E491" s="40" t="s">
        <v>10</v>
      </c>
      <c r="F491" s="54">
        <v>0</v>
      </c>
    </row>
    <row r="492" spans="1:6" ht="15" x14ac:dyDescent="0.25">
      <c r="A492" s="22">
        <f t="shared" si="14"/>
        <v>2025</v>
      </c>
      <c r="B492" s="22">
        <f t="shared" si="15"/>
        <v>10</v>
      </c>
      <c r="C492" s="22" t="str">
        <f>VLOOKUP(B492,'Base_nde vendas'!A:C,3,0)</f>
        <v>Outubro</v>
      </c>
      <c r="D492" s="23">
        <v>45931</v>
      </c>
      <c r="E492" s="40" t="s">
        <v>10</v>
      </c>
      <c r="F492" s="54">
        <v>0</v>
      </c>
    </row>
    <row r="493" spans="1:6" ht="15" x14ac:dyDescent="0.25">
      <c r="A493" s="22">
        <f t="shared" si="14"/>
        <v>2025</v>
      </c>
      <c r="B493" s="22">
        <f t="shared" si="15"/>
        <v>11</v>
      </c>
      <c r="C493" s="22" t="str">
        <f>VLOOKUP(B493,'Base_nde vendas'!A:C,3,0)</f>
        <v>Novembro</v>
      </c>
      <c r="D493" s="23">
        <v>45962</v>
      </c>
      <c r="E493" s="40" t="s">
        <v>10</v>
      </c>
      <c r="F493" s="54">
        <v>0</v>
      </c>
    </row>
    <row r="494" spans="1:6" ht="15" x14ac:dyDescent="0.25">
      <c r="A494" s="22">
        <f t="shared" si="14"/>
        <v>2025</v>
      </c>
      <c r="B494" s="22">
        <f t="shared" si="15"/>
        <v>12</v>
      </c>
      <c r="C494" s="22" t="str">
        <f>VLOOKUP(B494,'Base_nde vendas'!A:C,3,0)</f>
        <v>Dezembro</v>
      </c>
      <c r="D494" s="23">
        <v>45992</v>
      </c>
      <c r="E494" s="40" t="s">
        <v>10</v>
      </c>
      <c r="F494" s="54">
        <v>0</v>
      </c>
    </row>
    <row r="495" spans="1:6" ht="15" x14ac:dyDescent="0.25">
      <c r="A495" s="22">
        <f>YEAR(D495)</f>
        <v>1985</v>
      </c>
      <c r="B495" s="22">
        <f>MONTH(D495)</f>
        <v>1</v>
      </c>
      <c r="C495" s="22" t="str">
        <f>VLOOKUP(B495,'Base_nde vendas'!A:C,3,0)</f>
        <v>Janeiro</v>
      </c>
      <c r="D495" s="23">
        <v>31048</v>
      </c>
      <c r="E495" s="40" t="s">
        <v>11</v>
      </c>
      <c r="F495" s="54">
        <v>18134</v>
      </c>
    </row>
    <row r="496" spans="1:6" ht="15" x14ac:dyDescent="0.25">
      <c r="A496" s="22">
        <f t="shared" ref="A496:A559" si="16">YEAR(D496)</f>
        <v>1985</v>
      </c>
      <c r="B496" s="22">
        <f t="shared" ref="B496:B559" si="17">MONTH(D496)</f>
        <v>2</v>
      </c>
      <c r="C496" s="22" t="str">
        <f>VLOOKUP(B496,'Base_nde vendas'!A:C,3,0)</f>
        <v>Fevereiro</v>
      </c>
      <c r="D496" s="23">
        <v>31079</v>
      </c>
      <c r="E496" s="40" t="s">
        <v>11</v>
      </c>
      <c r="F496" s="54">
        <v>17377</v>
      </c>
    </row>
    <row r="497" spans="1:6" ht="15" x14ac:dyDescent="0.25">
      <c r="A497" s="22">
        <f t="shared" si="16"/>
        <v>1985</v>
      </c>
      <c r="B497" s="22">
        <f t="shared" si="17"/>
        <v>3</v>
      </c>
      <c r="C497" s="22" t="str">
        <f>VLOOKUP(B497,'Base_nde vendas'!A:C,3,0)</f>
        <v>Março</v>
      </c>
      <c r="D497" s="23">
        <v>31107</v>
      </c>
      <c r="E497" s="40" t="s">
        <v>11</v>
      </c>
      <c r="F497" s="54">
        <v>22054</v>
      </c>
    </row>
    <row r="498" spans="1:6" ht="15" x14ac:dyDescent="0.25">
      <c r="A498" s="22">
        <f t="shared" si="16"/>
        <v>1985</v>
      </c>
      <c r="B498" s="22">
        <f t="shared" si="17"/>
        <v>4</v>
      </c>
      <c r="C498" s="22" t="str">
        <f>VLOOKUP(B498,'Base_nde vendas'!A:C,3,0)</f>
        <v>Abril</v>
      </c>
      <c r="D498" s="23">
        <v>31138</v>
      </c>
      <c r="E498" s="40" t="s">
        <v>11</v>
      </c>
      <c r="F498" s="54">
        <v>8150</v>
      </c>
    </row>
    <row r="499" spans="1:6" ht="15" x14ac:dyDescent="0.25">
      <c r="A499" s="22">
        <f t="shared" si="16"/>
        <v>1985</v>
      </c>
      <c r="B499" s="22">
        <f t="shared" si="17"/>
        <v>5</v>
      </c>
      <c r="C499" s="22" t="str">
        <f>VLOOKUP(B499,'Base_nde vendas'!A:C,3,0)</f>
        <v>Maio</v>
      </c>
      <c r="D499" s="23">
        <v>31168</v>
      </c>
      <c r="E499" s="40" t="s">
        <v>11</v>
      </c>
      <c r="F499" s="54">
        <v>20340</v>
      </c>
    </row>
    <row r="500" spans="1:6" ht="15" x14ac:dyDescent="0.25">
      <c r="A500" s="22">
        <f t="shared" si="16"/>
        <v>1985</v>
      </c>
      <c r="B500" s="22">
        <f t="shared" si="17"/>
        <v>6</v>
      </c>
      <c r="C500" s="22" t="str">
        <f>VLOOKUP(B500,'Base_nde vendas'!A:C,3,0)</f>
        <v>Junho</v>
      </c>
      <c r="D500" s="23">
        <v>31199</v>
      </c>
      <c r="E500" s="40" t="s">
        <v>11</v>
      </c>
      <c r="F500" s="54">
        <v>26487</v>
      </c>
    </row>
    <row r="501" spans="1:6" ht="15" x14ac:dyDescent="0.25">
      <c r="A501" s="22">
        <f t="shared" si="16"/>
        <v>1985</v>
      </c>
      <c r="B501" s="22">
        <f t="shared" si="17"/>
        <v>7</v>
      </c>
      <c r="C501" s="22" t="str">
        <f>VLOOKUP(B501,'Base_nde vendas'!A:C,3,0)</f>
        <v>Julho</v>
      </c>
      <c r="D501" s="23">
        <v>31229</v>
      </c>
      <c r="E501" s="40" t="s">
        <v>11</v>
      </c>
      <c r="F501" s="54">
        <v>33740</v>
      </c>
    </row>
    <row r="502" spans="1:6" ht="15" x14ac:dyDescent="0.25">
      <c r="A502" s="22">
        <f t="shared" si="16"/>
        <v>1985</v>
      </c>
      <c r="B502" s="22">
        <f t="shared" si="17"/>
        <v>8</v>
      </c>
      <c r="C502" s="22" t="str">
        <f>VLOOKUP(B502,'Base_nde vendas'!A:C,3,0)</f>
        <v>Agosto</v>
      </c>
      <c r="D502" s="23">
        <v>31260</v>
      </c>
      <c r="E502" s="40" t="s">
        <v>11</v>
      </c>
      <c r="F502" s="54">
        <v>34163</v>
      </c>
    </row>
    <row r="503" spans="1:6" ht="15" x14ac:dyDescent="0.25">
      <c r="A503" s="22">
        <f t="shared" si="16"/>
        <v>1985</v>
      </c>
      <c r="B503" s="22">
        <f t="shared" si="17"/>
        <v>9</v>
      </c>
      <c r="C503" s="22" t="str">
        <f>VLOOKUP(B503,'Base_nde vendas'!A:C,3,0)</f>
        <v>Setembro</v>
      </c>
      <c r="D503" s="23">
        <v>31291</v>
      </c>
      <c r="E503" s="40" t="s">
        <v>11</v>
      </c>
      <c r="F503" s="54">
        <v>35496</v>
      </c>
    </row>
    <row r="504" spans="1:6" ht="15" x14ac:dyDescent="0.25">
      <c r="A504" s="22">
        <f t="shared" si="16"/>
        <v>1985</v>
      </c>
      <c r="B504" s="22">
        <f t="shared" si="17"/>
        <v>10</v>
      </c>
      <c r="C504" s="22" t="str">
        <f>VLOOKUP(B504,'Base_nde vendas'!A:C,3,0)</f>
        <v>Outubro</v>
      </c>
      <c r="D504" s="23">
        <v>31321</v>
      </c>
      <c r="E504" s="40" t="s">
        <v>11</v>
      </c>
      <c r="F504" s="54">
        <v>22539</v>
      </c>
    </row>
    <row r="505" spans="1:6" ht="15" x14ac:dyDescent="0.25">
      <c r="A505" s="22">
        <f t="shared" si="16"/>
        <v>1985</v>
      </c>
      <c r="B505" s="22">
        <f t="shared" si="17"/>
        <v>11</v>
      </c>
      <c r="C505" s="22" t="str">
        <f>VLOOKUP(B505,'Base_nde vendas'!A:C,3,0)</f>
        <v>Novembro</v>
      </c>
      <c r="D505" s="23">
        <v>31352</v>
      </c>
      <c r="E505" s="40" t="s">
        <v>11</v>
      </c>
      <c r="F505" s="54">
        <v>10561</v>
      </c>
    </row>
    <row r="506" spans="1:6" ht="15" x14ac:dyDescent="0.25">
      <c r="A506" s="22">
        <f t="shared" si="16"/>
        <v>1985</v>
      </c>
      <c r="B506" s="22">
        <f t="shared" si="17"/>
        <v>12</v>
      </c>
      <c r="C506" s="22" t="str">
        <f>VLOOKUP(B506,'Base_nde vendas'!A:C,3,0)</f>
        <v>Dezembro</v>
      </c>
      <c r="D506" s="23">
        <v>31382</v>
      </c>
      <c r="E506" s="40" t="s">
        <v>11</v>
      </c>
      <c r="F506" s="54">
        <v>20347</v>
      </c>
    </row>
    <row r="507" spans="1:6" ht="15" x14ac:dyDescent="0.25">
      <c r="A507" s="22">
        <f t="shared" si="16"/>
        <v>1986</v>
      </c>
      <c r="B507" s="22">
        <f t="shared" si="17"/>
        <v>1</v>
      </c>
      <c r="C507" s="22" t="str">
        <f>VLOOKUP(B507,'Base_nde vendas'!A:C,3,0)</f>
        <v>Janeiro</v>
      </c>
      <c r="D507" s="23">
        <v>31413</v>
      </c>
      <c r="E507" s="40" t="s">
        <v>11</v>
      </c>
      <c r="F507" s="54">
        <v>21980</v>
      </c>
    </row>
    <row r="508" spans="1:6" ht="15" x14ac:dyDescent="0.25">
      <c r="A508" s="22">
        <f t="shared" si="16"/>
        <v>1986</v>
      </c>
      <c r="B508" s="22">
        <f t="shared" si="17"/>
        <v>2</v>
      </c>
      <c r="C508" s="22" t="str">
        <f>VLOOKUP(B508,'Base_nde vendas'!A:C,3,0)</f>
        <v>Fevereiro</v>
      </c>
      <c r="D508" s="23">
        <v>31444</v>
      </c>
      <c r="E508" s="40" t="s">
        <v>11</v>
      </c>
      <c r="F508" s="54">
        <v>14523</v>
      </c>
    </row>
    <row r="509" spans="1:6" ht="15" x14ac:dyDescent="0.25">
      <c r="A509" s="22">
        <f t="shared" si="16"/>
        <v>1986</v>
      </c>
      <c r="B509" s="22">
        <f t="shared" si="17"/>
        <v>3</v>
      </c>
      <c r="C509" s="22" t="str">
        <f>VLOOKUP(B509,'Base_nde vendas'!A:C,3,0)</f>
        <v>Março</v>
      </c>
      <c r="D509" s="23">
        <v>31472</v>
      </c>
      <c r="E509" s="40" t="s">
        <v>11</v>
      </c>
      <c r="F509" s="54">
        <v>20351</v>
      </c>
    </row>
    <row r="510" spans="1:6" ht="15" x14ac:dyDescent="0.25">
      <c r="A510" s="22">
        <f t="shared" si="16"/>
        <v>1986</v>
      </c>
      <c r="B510" s="22">
        <f t="shared" si="17"/>
        <v>4</v>
      </c>
      <c r="C510" s="22" t="str">
        <f>VLOOKUP(B510,'Base_nde vendas'!A:C,3,0)</f>
        <v>Abril</v>
      </c>
      <c r="D510" s="23">
        <v>31503</v>
      </c>
      <c r="E510" s="40" t="s">
        <v>11</v>
      </c>
      <c r="F510" s="54">
        <v>11746</v>
      </c>
    </row>
    <row r="511" spans="1:6" ht="15" x14ac:dyDescent="0.25">
      <c r="A511" s="22">
        <f t="shared" si="16"/>
        <v>1986</v>
      </c>
      <c r="B511" s="22">
        <f t="shared" si="17"/>
        <v>5</v>
      </c>
      <c r="C511" s="22" t="str">
        <f>VLOOKUP(B511,'Base_nde vendas'!A:C,3,0)</f>
        <v>Maio</v>
      </c>
      <c r="D511" s="23">
        <v>31533</v>
      </c>
      <c r="E511" s="40" t="s">
        <v>11</v>
      </c>
      <c r="F511" s="54">
        <v>17690</v>
      </c>
    </row>
    <row r="512" spans="1:6" ht="15" x14ac:dyDescent="0.25">
      <c r="A512" s="22">
        <f t="shared" si="16"/>
        <v>1986</v>
      </c>
      <c r="B512" s="22">
        <f t="shared" si="17"/>
        <v>6</v>
      </c>
      <c r="C512" s="22" t="str">
        <f>VLOOKUP(B512,'Base_nde vendas'!A:C,3,0)</f>
        <v>Junho</v>
      </c>
      <c r="D512" s="23">
        <v>31564</v>
      </c>
      <c r="E512" s="40" t="s">
        <v>11</v>
      </c>
      <c r="F512" s="54">
        <v>10339</v>
      </c>
    </row>
    <row r="513" spans="1:6" ht="15" x14ac:dyDescent="0.25">
      <c r="A513" s="22">
        <f t="shared" si="16"/>
        <v>1986</v>
      </c>
      <c r="B513" s="22">
        <f t="shared" si="17"/>
        <v>7</v>
      </c>
      <c r="C513" s="22" t="str">
        <f>VLOOKUP(B513,'Base_nde vendas'!A:C,3,0)</f>
        <v>Julho</v>
      </c>
      <c r="D513" s="23">
        <v>31594</v>
      </c>
      <c r="E513" s="40" t="s">
        <v>11</v>
      </c>
      <c r="F513" s="54">
        <v>13408</v>
      </c>
    </row>
    <row r="514" spans="1:6" ht="15" x14ac:dyDescent="0.25">
      <c r="A514" s="22">
        <f t="shared" si="16"/>
        <v>1986</v>
      </c>
      <c r="B514" s="22">
        <f t="shared" si="17"/>
        <v>8</v>
      </c>
      <c r="C514" s="22" t="str">
        <f>VLOOKUP(B514,'Base_nde vendas'!A:C,3,0)</f>
        <v>Agosto</v>
      </c>
      <c r="D514" s="23">
        <v>31625</v>
      </c>
      <c r="E514" s="40" t="s">
        <v>11</v>
      </c>
      <c r="F514" s="54">
        <v>14927</v>
      </c>
    </row>
    <row r="515" spans="1:6" ht="15" x14ac:dyDescent="0.25">
      <c r="A515" s="22">
        <f t="shared" si="16"/>
        <v>1986</v>
      </c>
      <c r="B515" s="22">
        <f t="shared" si="17"/>
        <v>9</v>
      </c>
      <c r="C515" s="22" t="str">
        <f>VLOOKUP(B515,'Base_nde vendas'!A:C,3,0)</f>
        <v>Setembro</v>
      </c>
      <c r="D515" s="23">
        <v>31656</v>
      </c>
      <c r="E515" s="40" t="s">
        <v>11</v>
      </c>
      <c r="F515" s="54">
        <v>19826</v>
      </c>
    </row>
    <row r="516" spans="1:6" ht="15" x14ac:dyDescent="0.25">
      <c r="A516" s="22">
        <f t="shared" si="16"/>
        <v>1986</v>
      </c>
      <c r="B516" s="22">
        <f t="shared" si="17"/>
        <v>10</v>
      </c>
      <c r="C516" s="22" t="str">
        <f>VLOOKUP(B516,'Base_nde vendas'!A:C,3,0)</f>
        <v>Outubro</v>
      </c>
      <c r="D516" s="23">
        <v>31686</v>
      </c>
      <c r="E516" s="40" t="s">
        <v>11</v>
      </c>
      <c r="F516" s="54">
        <v>19276</v>
      </c>
    </row>
    <row r="517" spans="1:6" ht="15" x14ac:dyDescent="0.25">
      <c r="A517" s="22">
        <f t="shared" si="16"/>
        <v>1986</v>
      </c>
      <c r="B517" s="22">
        <f t="shared" si="17"/>
        <v>11</v>
      </c>
      <c r="C517" s="22" t="str">
        <f>VLOOKUP(B517,'Base_nde vendas'!A:C,3,0)</f>
        <v>Novembro</v>
      </c>
      <c r="D517" s="23">
        <v>31717</v>
      </c>
      <c r="E517" s="40" t="s">
        <v>11</v>
      </c>
      <c r="F517" s="54">
        <v>13129</v>
      </c>
    </row>
    <row r="518" spans="1:6" ht="15" x14ac:dyDescent="0.25">
      <c r="A518" s="22">
        <f t="shared" si="16"/>
        <v>1986</v>
      </c>
      <c r="B518" s="22">
        <f t="shared" si="17"/>
        <v>12</v>
      </c>
      <c r="C518" s="22" t="str">
        <f>VLOOKUP(B518,'Base_nde vendas'!A:C,3,0)</f>
        <v>Dezembro</v>
      </c>
      <c r="D518" s="23">
        <v>31747</v>
      </c>
      <c r="E518" s="40" t="s">
        <v>11</v>
      </c>
      <c r="F518" s="54">
        <v>17919</v>
      </c>
    </row>
    <row r="519" spans="1:6" ht="15" x14ac:dyDescent="0.25">
      <c r="A519" s="22">
        <f t="shared" si="16"/>
        <v>1987</v>
      </c>
      <c r="B519" s="22">
        <f t="shared" si="17"/>
        <v>1</v>
      </c>
      <c r="C519" s="22" t="str">
        <f>VLOOKUP(B519,'Base_nde vendas'!A:C,3,0)</f>
        <v>Janeiro</v>
      </c>
      <c r="D519" s="23">
        <v>31778</v>
      </c>
      <c r="E519" s="40" t="s">
        <v>11</v>
      </c>
      <c r="F519" s="54">
        <v>11054</v>
      </c>
    </row>
    <row r="520" spans="1:6" ht="15" x14ac:dyDescent="0.25">
      <c r="A520" s="22">
        <f t="shared" si="16"/>
        <v>1987</v>
      </c>
      <c r="B520" s="22">
        <f t="shared" si="17"/>
        <v>2</v>
      </c>
      <c r="C520" s="22" t="str">
        <f>VLOOKUP(B520,'Base_nde vendas'!A:C,3,0)</f>
        <v>Fevereiro</v>
      </c>
      <c r="D520" s="23">
        <v>31809</v>
      </c>
      <c r="E520" s="40" t="s">
        <v>11</v>
      </c>
      <c r="F520" s="54">
        <v>14310</v>
      </c>
    </row>
    <row r="521" spans="1:6" ht="15" x14ac:dyDescent="0.25">
      <c r="A521" s="22">
        <f t="shared" si="16"/>
        <v>1987</v>
      </c>
      <c r="B521" s="22">
        <f t="shared" si="17"/>
        <v>3</v>
      </c>
      <c r="C521" s="22" t="str">
        <f>VLOOKUP(B521,'Base_nde vendas'!A:C,3,0)</f>
        <v>Março</v>
      </c>
      <c r="D521" s="23">
        <v>31837</v>
      </c>
      <c r="E521" s="40" t="s">
        <v>11</v>
      </c>
      <c r="F521" s="54">
        <v>19962</v>
      </c>
    </row>
    <row r="522" spans="1:6" ht="15" x14ac:dyDescent="0.25">
      <c r="A522" s="22">
        <f t="shared" si="16"/>
        <v>1987</v>
      </c>
      <c r="B522" s="22">
        <f t="shared" si="17"/>
        <v>4</v>
      </c>
      <c r="C522" s="22" t="str">
        <f>VLOOKUP(B522,'Base_nde vendas'!A:C,3,0)</f>
        <v>Abril</v>
      </c>
      <c r="D522" s="23">
        <v>31868</v>
      </c>
      <c r="E522" s="40" t="s">
        <v>11</v>
      </c>
      <c r="F522" s="54">
        <v>25848</v>
      </c>
    </row>
    <row r="523" spans="1:6" ht="15" x14ac:dyDescent="0.25">
      <c r="A523" s="22">
        <f t="shared" si="16"/>
        <v>1987</v>
      </c>
      <c r="B523" s="22">
        <f t="shared" si="17"/>
        <v>5</v>
      </c>
      <c r="C523" s="22" t="str">
        <f>VLOOKUP(B523,'Base_nde vendas'!A:C,3,0)</f>
        <v>Maio</v>
      </c>
      <c r="D523" s="23">
        <v>31898</v>
      </c>
      <c r="E523" s="40" t="s">
        <v>11</v>
      </c>
      <c r="F523" s="54">
        <v>33673</v>
      </c>
    </row>
    <row r="524" spans="1:6" ht="15" x14ac:dyDescent="0.25">
      <c r="A524" s="22">
        <f t="shared" si="16"/>
        <v>1987</v>
      </c>
      <c r="B524" s="22">
        <f t="shared" si="17"/>
        <v>6</v>
      </c>
      <c r="C524" s="22" t="str">
        <f>VLOOKUP(B524,'Base_nde vendas'!A:C,3,0)</f>
        <v>Junho</v>
      </c>
      <c r="D524" s="23">
        <v>31929</v>
      </c>
      <c r="E524" s="40" t="s">
        <v>11</v>
      </c>
      <c r="F524" s="54">
        <v>36177</v>
      </c>
    </row>
    <row r="525" spans="1:6" ht="15" x14ac:dyDescent="0.25">
      <c r="A525" s="22">
        <f t="shared" si="16"/>
        <v>1987</v>
      </c>
      <c r="B525" s="22">
        <f t="shared" si="17"/>
        <v>7</v>
      </c>
      <c r="C525" s="22" t="str">
        <f>VLOOKUP(B525,'Base_nde vendas'!A:C,3,0)</f>
        <v>Julho</v>
      </c>
      <c r="D525" s="23">
        <v>31959</v>
      </c>
      <c r="E525" s="40" t="s">
        <v>11</v>
      </c>
      <c r="F525" s="54">
        <v>32968</v>
      </c>
    </row>
    <row r="526" spans="1:6" ht="15" x14ac:dyDescent="0.25">
      <c r="A526" s="22">
        <f t="shared" si="16"/>
        <v>1987</v>
      </c>
      <c r="B526" s="22">
        <f t="shared" si="17"/>
        <v>8</v>
      </c>
      <c r="C526" s="22" t="str">
        <f>VLOOKUP(B526,'Base_nde vendas'!A:C,3,0)</f>
        <v>Agosto</v>
      </c>
      <c r="D526" s="23">
        <v>31990</v>
      </c>
      <c r="E526" s="40" t="s">
        <v>11</v>
      </c>
      <c r="F526" s="54">
        <v>30020</v>
      </c>
    </row>
    <row r="527" spans="1:6" ht="15" x14ac:dyDescent="0.25">
      <c r="A527" s="22">
        <f t="shared" si="16"/>
        <v>1987</v>
      </c>
      <c r="B527" s="22">
        <f t="shared" si="17"/>
        <v>9</v>
      </c>
      <c r="C527" s="22" t="str">
        <f>VLOOKUP(B527,'Base_nde vendas'!A:C,3,0)</f>
        <v>Setembro</v>
      </c>
      <c r="D527" s="23">
        <v>32021</v>
      </c>
      <c r="E527" s="40" t="s">
        <v>11</v>
      </c>
      <c r="F527" s="54">
        <v>22965</v>
      </c>
    </row>
    <row r="528" spans="1:6" ht="15" x14ac:dyDescent="0.25">
      <c r="A528" s="22">
        <f t="shared" si="16"/>
        <v>1987</v>
      </c>
      <c r="B528" s="22">
        <f t="shared" si="17"/>
        <v>10</v>
      </c>
      <c r="C528" s="22" t="str">
        <f>VLOOKUP(B528,'Base_nde vendas'!A:C,3,0)</f>
        <v>Outubro</v>
      </c>
      <c r="D528" s="23">
        <v>32051</v>
      </c>
      <c r="E528" s="40" t="s">
        <v>11</v>
      </c>
      <c r="F528" s="54">
        <v>22879</v>
      </c>
    </row>
    <row r="529" spans="1:6" ht="15" x14ac:dyDescent="0.25">
      <c r="A529" s="22">
        <f t="shared" si="16"/>
        <v>1987</v>
      </c>
      <c r="B529" s="22">
        <f t="shared" si="17"/>
        <v>11</v>
      </c>
      <c r="C529" s="22" t="str">
        <f>VLOOKUP(B529,'Base_nde vendas'!A:C,3,0)</f>
        <v>Novembro</v>
      </c>
      <c r="D529" s="23">
        <v>32082</v>
      </c>
      <c r="E529" s="40" t="s">
        <v>11</v>
      </c>
      <c r="F529" s="54">
        <v>26038</v>
      </c>
    </row>
    <row r="530" spans="1:6" ht="15" x14ac:dyDescent="0.25">
      <c r="A530" s="22">
        <f t="shared" si="16"/>
        <v>1987</v>
      </c>
      <c r="B530" s="22">
        <f t="shared" si="17"/>
        <v>12</v>
      </c>
      <c r="C530" s="22" t="str">
        <f>VLOOKUP(B530,'Base_nde vendas'!A:C,3,0)</f>
        <v>Dezembro</v>
      </c>
      <c r="D530" s="23">
        <v>32112</v>
      </c>
      <c r="E530" s="40" t="s">
        <v>11</v>
      </c>
      <c r="F530" s="54">
        <v>27400</v>
      </c>
    </row>
    <row r="531" spans="1:6" ht="15" x14ac:dyDescent="0.25">
      <c r="A531" s="22">
        <f t="shared" si="16"/>
        <v>1988</v>
      </c>
      <c r="B531" s="22">
        <f t="shared" si="17"/>
        <v>1</v>
      </c>
      <c r="C531" s="22" t="str">
        <f>VLOOKUP(B531,'Base_nde vendas'!A:C,3,0)</f>
        <v>Janeiro</v>
      </c>
      <c r="D531" s="23">
        <v>32143</v>
      </c>
      <c r="E531" s="40" t="s">
        <v>11</v>
      </c>
      <c r="F531" s="54">
        <v>34677</v>
      </c>
    </row>
    <row r="532" spans="1:6" ht="15" x14ac:dyDescent="0.25">
      <c r="A532" s="22">
        <f t="shared" si="16"/>
        <v>1988</v>
      </c>
      <c r="B532" s="22">
        <f t="shared" si="17"/>
        <v>2</v>
      </c>
      <c r="C532" s="22" t="str">
        <f>VLOOKUP(B532,'Base_nde vendas'!A:C,3,0)</f>
        <v>Fevereiro</v>
      </c>
      <c r="D532" s="23">
        <v>32174</v>
      </c>
      <c r="E532" s="40" t="s">
        <v>11</v>
      </c>
      <c r="F532" s="54">
        <v>37483</v>
      </c>
    </row>
    <row r="533" spans="1:6" ht="15" x14ac:dyDescent="0.25">
      <c r="A533" s="22">
        <f t="shared" si="16"/>
        <v>1988</v>
      </c>
      <c r="B533" s="22">
        <f t="shared" si="17"/>
        <v>3</v>
      </c>
      <c r="C533" s="22" t="str">
        <f>VLOOKUP(B533,'Base_nde vendas'!A:C,3,0)</f>
        <v>Março</v>
      </c>
      <c r="D533" s="23">
        <v>32203</v>
      </c>
      <c r="E533" s="40" t="s">
        <v>11</v>
      </c>
      <c r="F533" s="54">
        <v>64070</v>
      </c>
    </row>
    <row r="534" spans="1:6" ht="15" x14ac:dyDescent="0.25">
      <c r="A534" s="22">
        <f t="shared" si="16"/>
        <v>1988</v>
      </c>
      <c r="B534" s="22">
        <f t="shared" si="17"/>
        <v>4</v>
      </c>
      <c r="C534" s="22" t="str">
        <f>VLOOKUP(B534,'Base_nde vendas'!A:C,3,0)</f>
        <v>Abril</v>
      </c>
      <c r="D534" s="23">
        <v>32234</v>
      </c>
      <c r="E534" s="40" t="s">
        <v>11</v>
      </c>
      <c r="F534" s="54">
        <v>44168</v>
      </c>
    </row>
    <row r="535" spans="1:6" ht="15" x14ac:dyDescent="0.25">
      <c r="A535" s="22">
        <f t="shared" si="16"/>
        <v>1988</v>
      </c>
      <c r="B535" s="22">
        <f t="shared" si="17"/>
        <v>5</v>
      </c>
      <c r="C535" s="22" t="str">
        <f>VLOOKUP(B535,'Base_nde vendas'!A:C,3,0)</f>
        <v>Maio</v>
      </c>
      <c r="D535" s="23">
        <v>32264</v>
      </c>
      <c r="E535" s="40" t="s">
        <v>11</v>
      </c>
      <c r="F535" s="54">
        <v>52123</v>
      </c>
    </row>
    <row r="536" spans="1:6" ht="15" x14ac:dyDescent="0.25">
      <c r="A536" s="22">
        <f t="shared" si="16"/>
        <v>1988</v>
      </c>
      <c r="B536" s="22">
        <f t="shared" si="17"/>
        <v>6</v>
      </c>
      <c r="C536" s="22" t="str">
        <f>VLOOKUP(B536,'Base_nde vendas'!A:C,3,0)</f>
        <v>Junho</v>
      </c>
      <c r="D536" s="23">
        <v>32295</v>
      </c>
      <c r="E536" s="40" t="s">
        <v>11</v>
      </c>
      <c r="F536" s="54">
        <v>42495</v>
      </c>
    </row>
    <row r="537" spans="1:6" ht="15" x14ac:dyDescent="0.25">
      <c r="A537" s="22">
        <f t="shared" si="16"/>
        <v>1988</v>
      </c>
      <c r="B537" s="22">
        <f t="shared" si="17"/>
        <v>7</v>
      </c>
      <c r="C537" s="22" t="str">
        <f>VLOOKUP(B537,'Base_nde vendas'!A:C,3,0)</f>
        <v>Julho</v>
      </c>
      <c r="D537" s="23">
        <v>32325</v>
      </c>
      <c r="E537" s="40" t="s">
        <v>11</v>
      </c>
      <c r="F537" s="54">
        <v>48952</v>
      </c>
    </row>
    <row r="538" spans="1:6" ht="15" x14ac:dyDescent="0.25">
      <c r="A538" s="22">
        <f t="shared" si="16"/>
        <v>1988</v>
      </c>
      <c r="B538" s="22">
        <f t="shared" si="17"/>
        <v>8</v>
      </c>
      <c r="C538" s="22" t="str">
        <f>VLOOKUP(B538,'Base_nde vendas'!A:C,3,0)</f>
        <v>Agosto</v>
      </c>
      <c r="D538" s="23">
        <v>32356</v>
      </c>
      <c r="E538" s="40" t="s">
        <v>11</v>
      </c>
      <c r="F538" s="54">
        <v>47264</v>
      </c>
    </row>
    <row r="539" spans="1:6" ht="15" x14ac:dyDescent="0.25">
      <c r="A539" s="22">
        <f t="shared" si="16"/>
        <v>1988</v>
      </c>
      <c r="B539" s="22">
        <f t="shared" si="17"/>
        <v>9</v>
      </c>
      <c r="C539" s="22" t="str">
        <f>VLOOKUP(B539,'Base_nde vendas'!A:C,3,0)</f>
        <v>Setembro</v>
      </c>
      <c r="D539" s="23">
        <v>32387</v>
      </c>
      <c r="E539" s="40" t="s">
        <v>11</v>
      </c>
      <c r="F539" s="54">
        <v>45875</v>
      </c>
    </row>
    <row r="540" spans="1:6" ht="15" x14ac:dyDescent="0.25">
      <c r="A540" s="22">
        <f t="shared" si="16"/>
        <v>1988</v>
      </c>
      <c r="B540" s="22">
        <f t="shared" si="17"/>
        <v>10</v>
      </c>
      <c r="C540" s="22" t="str">
        <f>VLOOKUP(B540,'Base_nde vendas'!A:C,3,0)</f>
        <v>Outubro</v>
      </c>
      <c r="D540" s="23">
        <v>32417</v>
      </c>
      <c r="E540" s="40" t="s">
        <v>11</v>
      </c>
      <c r="F540" s="54">
        <v>47711</v>
      </c>
    </row>
    <row r="541" spans="1:6" ht="15" x14ac:dyDescent="0.25">
      <c r="A541" s="22">
        <f t="shared" si="16"/>
        <v>1988</v>
      </c>
      <c r="B541" s="22">
        <f t="shared" si="17"/>
        <v>11</v>
      </c>
      <c r="C541" s="22" t="str">
        <f>VLOOKUP(B541,'Base_nde vendas'!A:C,3,0)</f>
        <v>Novembro</v>
      </c>
      <c r="D541" s="23">
        <v>32448</v>
      </c>
      <c r="E541" s="40" t="s">
        <v>11</v>
      </c>
      <c r="F541" s="54">
        <v>51759</v>
      </c>
    </row>
    <row r="542" spans="1:6" ht="15" x14ac:dyDescent="0.25">
      <c r="A542" s="22">
        <f t="shared" si="16"/>
        <v>1988</v>
      </c>
      <c r="B542" s="22">
        <f t="shared" si="17"/>
        <v>12</v>
      </c>
      <c r="C542" s="22" t="str">
        <f>VLOOKUP(B542,'Base_nde vendas'!A:C,3,0)</f>
        <v>Dezembro</v>
      </c>
      <c r="D542" s="23">
        <v>32478</v>
      </c>
      <c r="E542" s="40" t="s">
        <v>11</v>
      </c>
      <c r="F542" s="54">
        <v>57273</v>
      </c>
    </row>
    <row r="543" spans="1:6" ht="15" x14ac:dyDescent="0.25">
      <c r="A543" s="22">
        <f t="shared" si="16"/>
        <v>1989</v>
      </c>
      <c r="B543" s="22">
        <f t="shared" si="17"/>
        <v>1</v>
      </c>
      <c r="C543" s="22" t="str">
        <f>VLOOKUP(B543,'Base_nde vendas'!A:C,3,0)</f>
        <v>Janeiro</v>
      </c>
      <c r="D543" s="23">
        <v>32509</v>
      </c>
      <c r="E543" s="40" t="s">
        <v>11</v>
      </c>
      <c r="F543" s="54">
        <v>41348</v>
      </c>
    </row>
    <row r="544" spans="1:6" ht="15" x14ac:dyDescent="0.25">
      <c r="A544" s="22">
        <f t="shared" si="16"/>
        <v>1989</v>
      </c>
      <c r="B544" s="22">
        <f t="shared" si="17"/>
        <v>2</v>
      </c>
      <c r="C544" s="22" t="str">
        <f>VLOOKUP(B544,'Base_nde vendas'!A:C,3,0)</f>
        <v>Fevereiro</v>
      </c>
      <c r="D544" s="23">
        <v>32540</v>
      </c>
      <c r="E544" s="40" t="s">
        <v>11</v>
      </c>
      <c r="F544" s="54">
        <v>43086</v>
      </c>
    </row>
    <row r="545" spans="1:6" ht="15" x14ac:dyDescent="0.25">
      <c r="A545" s="22">
        <f t="shared" si="16"/>
        <v>1989</v>
      </c>
      <c r="B545" s="22">
        <f t="shared" si="17"/>
        <v>3</v>
      </c>
      <c r="C545" s="22" t="str">
        <f>VLOOKUP(B545,'Base_nde vendas'!A:C,3,0)</f>
        <v>Março</v>
      </c>
      <c r="D545" s="23">
        <v>32568</v>
      </c>
      <c r="E545" s="40" t="s">
        <v>11</v>
      </c>
      <c r="F545" s="54">
        <v>44958</v>
      </c>
    </row>
    <row r="546" spans="1:6" ht="15" x14ac:dyDescent="0.25">
      <c r="A546" s="22">
        <f t="shared" si="16"/>
        <v>1989</v>
      </c>
      <c r="B546" s="22">
        <f t="shared" si="17"/>
        <v>4</v>
      </c>
      <c r="C546" s="22" t="str">
        <f>VLOOKUP(B546,'Base_nde vendas'!A:C,3,0)</f>
        <v>Abril</v>
      </c>
      <c r="D546" s="23">
        <v>32599</v>
      </c>
      <c r="E546" s="40" t="s">
        <v>11</v>
      </c>
      <c r="F546" s="54">
        <v>20641</v>
      </c>
    </row>
    <row r="547" spans="1:6" ht="15" x14ac:dyDescent="0.25">
      <c r="A547" s="22">
        <f t="shared" si="16"/>
        <v>1989</v>
      </c>
      <c r="B547" s="22">
        <f t="shared" si="17"/>
        <v>5</v>
      </c>
      <c r="C547" s="22" t="str">
        <f>VLOOKUP(B547,'Base_nde vendas'!A:C,3,0)</f>
        <v>Maio</v>
      </c>
      <c r="D547" s="23">
        <v>32629</v>
      </c>
      <c r="E547" s="40" t="s">
        <v>11</v>
      </c>
      <c r="F547" s="54">
        <v>65739</v>
      </c>
    </row>
    <row r="548" spans="1:6" ht="15" x14ac:dyDescent="0.25">
      <c r="A548" s="22">
        <f t="shared" si="16"/>
        <v>1989</v>
      </c>
      <c r="B548" s="22">
        <f t="shared" si="17"/>
        <v>6</v>
      </c>
      <c r="C548" s="22" t="str">
        <f>VLOOKUP(B548,'Base_nde vendas'!A:C,3,0)</f>
        <v>Junho</v>
      </c>
      <c r="D548" s="23">
        <v>32660</v>
      </c>
      <c r="E548" s="40" t="s">
        <v>11</v>
      </c>
      <c r="F548" s="54">
        <v>46707</v>
      </c>
    </row>
    <row r="549" spans="1:6" ht="15" x14ac:dyDescent="0.25">
      <c r="A549" s="22">
        <f t="shared" si="16"/>
        <v>1989</v>
      </c>
      <c r="B549" s="22">
        <f t="shared" si="17"/>
        <v>7</v>
      </c>
      <c r="C549" s="22" t="str">
        <f>VLOOKUP(B549,'Base_nde vendas'!A:C,3,0)</f>
        <v>Julho</v>
      </c>
      <c r="D549" s="23">
        <v>32690</v>
      </c>
      <c r="E549" s="40" t="s">
        <v>11</v>
      </c>
      <c r="F549" s="54">
        <v>50505</v>
      </c>
    </row>
    <row r="550" spans="1:6" ht="15" x14ac:dyDescent="0.25">
      <c r="A550" s="22">
        <f t="shared" si="16"/>
        <v>1989</v>
      </c>
      <c r="B550" s="22">
        <f t="shared" si="17"/>
        <v>8</v>
      </c>
      <c r="C550" s="22" t="str">
        <f>VLOOKUP(B550,'Base_nde vendas'!A:C,3,0)</f>
        <v>Agosto</v>
      </c>
      <c r="D550" s="23">
        <v>32721</v>
      </c>
      <c r="E550" s="40" t="s">
        <v>11</v>
      </c>
      <c r="F550" s="54">
        <v>57021</v>
      </c>
    </row>
    <row r="551" spans="1:6" ht="15" x14ac:dyDescent="0.25">
      <c r="A551" s="22">
        <f t="shared" si="16"/>
        <v>1989</v>
      </c>
      <c r="B551" s="22">
        <f t="shared" si="17"/>
        <v>9</v>
      </c>
      <c r="C551" s="22" t="str">
        <f>VLOOKUP(B551,'Base_nde vendas'!A:C,3,0)</f>
        <v>Setembro</v>
      </c>
      <c r="D551" s="23">
        <v>32752</v>
      </c>
      <c r="E551" s="40" t="s">
        <v>11</v>
      </c>
      <c r="F551" s="54">
        <v>44200</v>
      </c>
    </row>
    <row r="552" spans="1:6" ht="15" x14ac:dyDescent="0.25">
      <c r="A552" s="22">
        <f t="shared" si="16"/>
        <v>1989</v>
      </c>
      <c r="B552" s="22">
        <f t="shared" si="17"/>
        <v>10</v>
      </c>
      <c r="C552" s="22" t="str">
        <f>VLOOKUP(B552,'Base_nde vendas'!A:C,3,0)</f>
        <v>Outubro</v>
      </c>
      <c r="D552" s="23">
        <v>32782</v>
      </c>
      <c r="E552" s="40" t="s">
        <v>11</v>
      </c>
      <c r="F552" s="54">
        <v>48459</v>
      </c>
    </row>
    <row r="553" spans="1:6" ht="15" x14ac:dyDescent="0.25">
      <c r="A553" s="22">
        <f t="shared" si="16"/>
        <v>1989</v>
      </c>
      <c r="B553" s="22">
        <f t="shared" si="17"/>
        <v>11</v>
      </c>
      <c r="C553" s="22" t="str">
        <f>VLOOKUP(B553,'Base_nde vendas'!A:C,3,0)</f>
        <v>Novembro</v>
      </c>
      <c r="D553" s="23">
        <v>32813</v>
      </c>
      <c r="E553" s="40" t="s">
        <v>11</v>
      </c>
      <c r="F553" s="54">
        <v>50529</v>
      </c>
    </row>
    <row r="554" spans="1:6" ht="15" x14ac:dyDescent="0.25">
      <c r="A554" s="22">
        <f t="shared" si="16"/>
        <v>1989</v>
      </c>
      <c r="B554" s="22">
        <f t="shared" si="17"/>
        <v>12</v>
      </c>
      <c r="C554" s="22" t="str">
        <f>VLOOKUP(B554,'Base_nde vendas'!A:C,3,0)</f>
        <v>Dezembro</v>
      </c>
      <c r="D554" s="23">
        <v>32843</v>
      </c>
      <c r="E554" s="40" t="s">
        <v>11</v>
      </c>
      <c r="F554" s="54">
        <v>91566</v>
      </c>
    </row>
    <row r="555" spans="1:6" ht="15" x14ac:dyDescent="0.25">
      <c r="A555" s="22">
        <f t="shared" si="16"/>
        <v>1990</v>
      </c>
      <c r="B555" s="22">
        <f t="shared" si="17"/>
        <v>1</v>
      </c>
      <c r="C555" s="22" t="str">
        <f>VLOOKUP(B555,'Base_nde vendas'!A:C,3,0)</f>
        <v>Janeiro</v>
      </c>
      <c r="D555" s="23">
        <v>32874</v>
      </c>
      <c r="E555" s="40" t="s">
        <v>11</v>
      </c>
      <c r="F555" s="54">
        <v>25141</v>
      </c>
    </row>
    <row r="556" spans="1:6" ht="15" x14ac:dyDescent="0.25">
      <c r="A556" s="22">
        <f t="shared" si="16"/>
        <v>1990</v>
      </c>
      <c r="B556" s="22">
        <f t="shared" si="17"/>
        <v>2</v>
      </c>
      <c r="C556" s="22" t="str">
        <f>VLOOKUP(B556,'Base_nde vendas'!A:C,3,0)</f>
        <v>Fevereiro</v>
      </c>
      <c r="D556" s="23">
        <v>32905</v>
      </c>
      <c r="E556" s="40" t="s">
        <v>11</v>
      </c>
      <c r="F556" s="54">
        <v>26774</v>
      </c>
    </row>
    <row r="557" spans="1:6" ht="15" x14ac:dyDescent="0.25">
      <c r="A557" s="22">
        <f t="shared" si="16"/>
        <v>1990</v>
      </c>
      <c r="B557" s="22">
        <f t="shared" si="17"/>
        <v>3</v>
      </c>
      <c r="C557" s="22" t="str">
        <f>VLOOKUP(B557,'Base_nde vendas'!A:C,3,0)</f>
        <v>Março</v>
      </c>
      <c r="D557" s="23">
        <v>32933</v>
      </c>
      <c r="E557" s="40" t="s">
        <v>11</v>
      </c>
      <c r="F557" s="54">
        <v>34790</v>
      </c>
    </row>
    <row r="558" spans="1:6" ht="15" x14ac:dyDescent="0.25">
      <c r="A558" s="22">
        <f t="shared" si="16"/>
        <v>1990</v>
      </c>
      <c r="B558" s="22">
        <f t="shared" si="17"/>
        <v>4</v>
      </c>
      <c r="C558" s="22" t="str">
        <f>VLOOKUP(B558,'Base_nde vendas'!A:C,3,0)</f>
        <v>Abril</v>
      </c>
      <c r="D558" s="23">
        <v>32964</v>
      </c>
      <c r="E558" s="40" t="s">
        <v>11</v>
      </c>
      <c r="F558" s="54">
        <v>55157</v>
      </c>
    </row>
    <row r="559" spans="1:6" ht="15" x14ac:dyDescent="0.25">
      <c r="A559" s="22">
        <f t="shared" si="16"/>
        <v>1990</v>
      </c>
      <c r="B559" s="22">
        <f t="shared" si="17"/>
        <v>5</v>
      </c>
      <c r="C559" s="22" t="str">
        <f>VLOOKUP(B559,'Base_nde vendas'!A:C,3,0)</f>
        <v>Maio</v>
      </c>
      <c r="D559" s="23">
        <v>32994</v>
      </c>
      <c r="E559" s="40" t="s">
        <v>11</v>
      </c>
      <c r="F559" s="54">
        <v>58106</v>
      </c>
    </row>
    <row r="560" spans="1:6" ht="15" x14ac:dyDescent="0.25">
      <c r="A560" s="22">
        <f t="shared" ref="A560:A623" si="18">YEAR(D560)</f>
        <v>1990</v>
      </c>
      <c r="B560" s="22">
        <f t="shared" ref="B560:B623" si="19">MONTH(D560)</f>
        <v>6</v>
      </c>
      <c r="C560" s="22" t="str">
        <f>VLOOKUP(B560,'Base_nde vendas'!A:C,3,0)</f>
        <v>Junho</v>
      </c>
      <c r="D560" s="23">
        <v>33025</v>
      </c>
      <c r="E560" s="40" t="s">
        <v>11</v>
      </c>
      <c r="F560" s="54">
        <v>27554</v>
      </c>
    </row>
    <row r="561" spans="1:6" ht="15" x14ac:dyDescent="0.25">
      <c r="A561" s="22">
        <f t="shared" si="18"/>
        <v>1990</v>
      </c>
      <c r="B561" s="22">
        <f t="shared" si="19"/>
        <v>7</v>
      </c>
      <c r="C561" s="22" t="str">
        <f>VLOOKUP(B561,'Base_nde vendas'!A:C,3,0)</f>
        <v>Julho</v>
      </c>
      <c r="D561" s="23">
        <v>33055</v>
      </c>
      <c r="E561" s="40" t="s">
        <v>11</v>
      </c>
      <c r="F561" s="54">
        <v>48334</v>
      </c>
    </row>
    <row r="562" spans="1:6" ht="15" x14ac:dyDescent="0.25">
      <c r="A562" s="22">
        <f t="shared" si="18"/>
        <v>1990</v>
      </c>
      <c r="B562" s="22">
        <f t="shared" si="19"/>
        <v>8</v>
      </c>
      <c r="C562" s="22" t="str">
        <f>VLOOKUP(B562,'Base_nde vendas'!A:C,3,0)</f>
        <v>Agosto</v>
      </c>
      <c r="D562" s="23">
        <v>33086</v>
      </c>
      <c r="E562" s="40" t="s">
        <v>11</v>
      </c>
      <c r="F562" s="54">
        <v>50007</v>
      </c>
    </row>
    <row r="563" spans="1:6" ht="15" x14ac:dyDescent="0.25">
      <c r="A563" s="22">
        <f t="shared" si="18"/>
        <v>1990</v>
      </c>
      <c r="B563" s="22">
        <f t="shared" si="19"/>
        <v>9</v>
      </c>
      <c r="C563" s="22" t="str">
        <f>VLOOKUP(B563,'Base_nde vendas'!A:C,3,0)</f>
        <v>Setembro</v>
      </c>
      <c r="D563" s="23">
        <v>33117</v>
      </c>
      <c r="E563" s="40" t="s">
        <v>11</v>
      </c>
      <c r="F563" s="54">
        <v>42197</v>
      </c>
    </row>
    <row r="564" spans="1:6" ht="15" x14ac:dyDescent="0.25">
      <c r="A564" s="22">
        <f t="shared" si="18"/>
        <v>1990</v>
      </c>
      <c r="B564" s="22">
        <f t="shared" si="19"/>
        <v>10</v>
      </c>
      <c r="C564" s="22" t="str">
        <f>VLOOKUP(B564,'Base_nde vendas'!A:C,3,0)</f>
        <v>Outubro</v>
      </c>
      <c r="D564" s="23">
        <v>33147</v>
      </c>
      <c r="E564" s="40" t="s">
        <v>11</v>
      </c>
      <c r="F564" s="54">
        <v>28449</v>
      </c>
    </row>
    <row r="565" spans="1:6" ht="15" x14ac:dyDescent="0.25">
      <c r="A565" s="22">
        <f t="shared" si="18"/>
        <v>1990</v>
      </c>
      <c r="B565" s="22">
        <f t="shared" si="19"/>
        <v>11</v>
      </c>
      <c r="C565" s="22" t="str">
        <f>VLOOKUP(B565,'Base_nde vendas'!A:C,3,0)</f>
        <v>Novembro</v>
      </c>
      <c r="D565" s="23">
        <v>33178</v>
      </c>
      <c r="E565" s="40" t="s">
        <v>11</v>
      </c>
      <c r="F565" s="54">
        <v>59022</v>
      </c>
    </row>
    <row r="566" spans="1:6" ht="15" x14ac:dyDescent="0.25">
      <c r="A566" s="22">
        <f t="shared" si="18"/>
        <v>1990</v>
      </c>
      <c r="B566" s="22">
        <f t="shared" si="19"/>
        <v>12</v>
      </c>
      <c r="C566" s="22" t="str">
        <f>VLOOKUP(B566,'Base_nde vendas'!A:C,3,0)</f>
        <v>Dezembro</v>
      </c>
      <c r="D566" s="23">
        <v>33208</v>
      </c>
      <c r="E566" s="40" t="s">
        <v>11</v>
      </c>
      <c r="F566" s="54">
        <v>56699</v>
      </c>
    </row>
    <row r="567" spans="1:6" ht="15" x14ac:dyDescent="0.25">
      <c r="A567" s="22">
        <f t="shared" si="18"/>
        <v>1991</v>
      </c>
      <c r="B567" s="22">
        <f t="shared" si="19"/>
        <v>1</v>
      </c>
      <c r="C567" s="22" t="str">
        <f>VLOOKUP(B567,'Base_nde vendas'!A:C,3,0)</f>
        <v>Janeiro</v>
      </c>
      <c r="D567" s="23">
        <v>33239</v>
      </c>
      <c r="E567" s="40" t="s">
        <v>11</v>
      </c>
      <c r="F567" s="54">
        <v>20515</v>
      </c>
    </row>
    <row r="568" spans="1:6" ht="15" x14ac:dyDescent="0.25">
      <c r="A568" s="22">
        <f t="shared" si="18"/>
        <v>1991</v>
      </c>
      <c r="B568" s="22">
        <f t="shared" si="19"/>
        <v>2</v>
      </c>
      <c r="C568" s="22" t="str">
        <f>VLOOKUP(B568,'Base_nde vendas'!A:C,3,0)</f>
        <v>Fevereiro</v>
      </c>
      <c r="D568" s="23">
        <v>33270</v>
      </c>
      <c r="E568" s="40" t="s">
        <v>11</v>
      </c>
      <c r="F568" s="54">
        <v>20711</v>
      </c>
    </row>
    <row r="569" spans="1:6" ht="15" x14ac:dyDescent="0.25">
      <c r="A569" s="22">
        <f t="shared" si="18"/>
        <v>1991</v>
      </c>
      <c r="B569" s="22">
        <f t="shared" si="19"/>
        <v>3</v>
      </c>
      <c r="C569" s="22" t="str">
        <f>VLOOKUP(B569,'Base_nde vendas'!A:C,3,0)</f>
        <v>Março</v>
      </c>
      <c r="D569" s="23">
        <v>33298</v>
      </c>
      <c r="E569" s="40" t="s">
        <v>11</v>
      </c>
      <c r="F569" s="54">
        <v>35634</v>
      </c>
    </row>
    <row r="570" spans="1:6" ht="15" x14ac:dyDescent="0.25">
      <c r="A570" s="22">
        <f t="shared" si="18"/>
        <v>1991</v>
      </c>
      <c r="B570" s="22">
        <f t="shared" si="19"/>
        <v>4</v>
      </c>
      <c r="C570" s="22" t="str">
        <f>VLOOKUP(B570,'Base_nde vendas'!A:C,3,0)</f>
        <v>Abril</v>
      </c>
      <c r="D570" s="23">
        <v>33329</v>
      </c>
      <c r="E570" s="40" t="s">
        <v>11</v>
      </c>
      <c r="F570" s="54">
        <v>31544</v>
      </c>
    </row>
    <row r="571" spans="1:6" ht="15" x14ac:dyDescent="0.25">
      <c r="A571" s="22">
        <f t="shared" si="18"/>
        <v>1991</v>
      </c>
      <c r="B571" s="22">
        <f t="shared" si="19"/>
        <v>5</v>
      </c>
      <c r="C571" s="22" t="str">
        <f>VLOOKUP(B571,'Base_nde vendas'!A:C,3,0)</f>
        <v>Maio</v>
      </c>
      <c r="D571" s="23">
        <v>33359</v>
      </c>
      <c r="E571" s="40" t="s">
        <v>11</v>
      </c>
      <c r="F571" s="54">
        <v>25204</v>
      </c>
    </row>
    <row r="572" spans="1:6" ht="15" x14ac:dyDescent="0.25">
      <c r="A572" s="22">
        <f t="shared" si="18"/>
        <v>1991</v>
      </c>
      <c r="B572" s="22">
        <f t="shared" si="19"/>
        <v>6</v>
      </c>
      <c r="C572" s="22" t="str">
        <f>VLOOKUP(B572,'Base_nde vendas'!A:C,3,0)</f>
        <v>Junho</v>
      </c>
      <c r="D572" s="23">
        <v>33390</v>
      </c>
      <c r="E572" s="40" t="s">
        <v>11</v>
      </c>
      <c r="F572" s="54">
        <v>18693</v>
      </c>
    </row>
    <row r="573" spans="1:6" ht="15" x14ac:dyDescent="0.25">
      <c r="A573" s="22">
        <f t="shared" si="18"/>
        <v>1991</v>
      </c>
      <c r="B573" s="22">
        <f t="shared" si="19"/>
        <v>7</v>
      </c>
      <c r="C573" s="22" t="str">
        <f>VLOOKUP(B573,'Base_nde vendas'!A:C,3,0)</f>
        <v>Julho</v>
      </c>
      <c r="D573" s="23">
        <v>33420</v>
      </c>
      <c r="E573" s="40" t="s">
        <v>11</v>
      </c>
      <c r="F573" s="54">
        <v>17939</v>
      </c>
    </row>
    <row r="574" spans="1:6" ht="15" x14ac:dyDescent="0.25">
      <c r="A574" s="22">
        <f t="shared" si="18"/>
        <v>1991</v>
      </c>
      <c r="B574" s="22">
        <f t="shared" si="19"/>
        <v>8</v>
      </c>
      <c r="C574" s="22" t="str">
        <f>VLOOKUP(B574,'Base_nde vendas'!A:C,3,0)</f>
        <v>Agosto</v>
      </c>
      <c r="D574" s="23">
        <v>33451</v>
      </c>
      <c r="E574" s="40" t="s">
        <v>11</v>
      </c>
      <c r="F574" s="54">
        <v>17034</v>
      </c>
    </row>
    <row r="575" spans="1:6" ht="15" x14ac:dyDescent="0.25">
      <c r="A575" s="22">
        <f t="shared" si="18"/>
        <v>1991</v>
      </c>
      <c r="B575" s="22">
        <f t="shared" si="19"/>
        <v>9</v>
      </c>
      <c r="C575" s="22" t="str">
        <f>VLOOKUP(B575,'Base_nde vendas'!A:C,3,0)</f>
        <v>Setembro</v>
      </c>
      <c r="D575" s="23">
        <v>33482</v>
      </c>
      <c r="E575" s="40" t="s">
        <v>11</v>
      </c>
      <c r="F575" s="54">
        <v>15320</v>
      </c>
    </row>
    <row r="576" spans="1:6" ht="15" x14ac:dyDescent="0.25">
      <c r="A576" s="22">
        <f t="shared" si="18"/>
        <v>1991</v>
      </c>
      <c r="B576" s="22">
        <f t="shared" si="19"/>
        <v>10</v>
      </c>
      <c r="C576" s="22" t="str">
        <f>VLOOKUP(B576,'Base_nde vendas'!A:C,3,0)</f>
        <v>Outubro</v>
      </c>
      <c r="D576" s="23">
        <v>33512</v>
      </c>
      <c r="E576" s="40" t="s">
        <v>11</v>
      </c>
      <c r="F576" s="54">
        <v>22494</v>
      </c>
    </row>
    <row r="577" spans="1:6" ht="15" x14ac:dyDescent="0.25">
      <c r="A577" s="22">
        <f t="shared" si="18"/>
        <v>1991</v>
      </c>
      <c r="B577" s="22">
        <f t="shared" si="19"/>
        <v>11</v>
      </c>
      <c r="C577" s="22" t="str">
        <f>VLOOKUP(B577,'Base_nde vendas'!A:C,3,0)</f>
        <v>Novembro</v>
      </c>
      <c r="D577" s="23">
        <v>33543</v>
      </c>
      <c r="E577" s="40" t="s">
        <v>11</v>
      </c>
      <c r="F577" s="54">
        <v>15529</v>
      </c>
    </row>
    <row r="578" spans="1:6" ht="15" x14ac:dyDescent="0.25">
      <c r="A578" s="22">
        <f t="shared" si="18"/>
        <v>1991</v>
      </c>
      <c r="B578" s="22">
        <f t="shared" si="19"/>
        <v>12</v>
      </c>
      <c r="C578" s="22" t="str">
        <f>VLOOKUP(B578,'Base_nde vendas'!A:C,3,0)</f>
        <v>Dezembro</v>
      </c>
      <c r="D578" s="23">
        <v>33573</v>
      </c>
      <c r="E578" s="40" t="s">
        <v>11</v>
      </c>
      <c r="F578" s="54">
        <v>16895</v>
      </c>
    </row>
    <row r="579" spans="1:6" ht="15" x14ac:dyDescent="0.25">
      <c r="A579" s="22">
        <f t="shared" si="18"/>
        <v>1992</v>
      </c>
      <c r="B579" s="22">
        <f t="shared" si="19"/>
        <v>1</v>
      </c>
      <c r="C579" s="22" t="str">
        <f>VLOOKUP(B579,'Base_nde vendas'!A:C,3,0)</f>
        <v>Janeiro</v>
      </c>
      <c r="D579" s="23">
        <v>33604</v>
      </c>
      <c r="E579" s="40" t="s">
        <v>11</v>
      </c>
      <c r="F579" s="54">
        <v>25474</v>
      </c>
    </row>
    <row r="580" spans="1:6" ht="15" x14ac:dyDescent="0.25">
      <c r="A580" s="22">
        <f t="shared" si="18"/>
        <v>1992</v>
      </c>
      <c r="B580" s="22">
        <f t="shared" si="19"/>
        <v>2</v>
      </c>
      <c r="C580" s="22" t="str">
        <f>VLOOKUP(B580,'Base_nde vendas'!A:C,3,0)</f>
        <v>Fevereiro</v>
      </c>
      <c r="D580" s="23">
        <v>33635</v>
      </c>
      <c r="E580" s="40" t="s">
        <v>11</v>
      </c>
      <c r="F580" s="54">
        <v>27471</v>
      </c>
    </row>
    <row r="581" spans="1:6" ht="15" x14ac:dyDescent="0.25">
      <c r="A581" s="22">
        <f t="shared" si="18"/>
        <v>1992</v>
      </c>
      <c r="B581" s="22">
        <f t="shared" si="19"/>
        <v>3</v>
      </c>
      <c r="C581" s="22" t="str">
        <f>VLOOKUP(B581,'Base_nde vendas'!A:C,3,0)</f>
        <v>Março</v>
      </c>
      <c r="D581" s="23">
        <v>33664</v>
      </c>
      <c r="E581" s="40" t="s">
        <v>11</v>
      </c>
      <c r="F581" s="54">
        <v>34931</v>
      </c>
    </row>
    <row r="582" spans="1:6" ht="15" x14ac:dyDescent="0.25">
      <c r="A582" s="22">
        <f t="shared" si="18"/>
        <v>1992</v>
      </c>
      <c r="B582" s="22">
        <f t="shared" si="19"/>
        <v>4</v>
      </c>
      <c r="C582" s="22" t="str">
        <f>VLOOKUP(B582,'Base_nde vendas'!A:C,3,0)</f>
        <v>Abril</v>
      </c>
      <c r="D582" s="23">
        <v>33695</v>
      </c>
      <c r="E582" s="40" t="s">
        <v>11</v>
      </c>
      <c r="F582" s="54">
        <v>23286</v>
      </c>
    </row>
    <row r="583" spans="1:6" ht="15" x14ac:dyDescent="0.25">
      <c r="A583" s="22">
        <f t="shared" si="18"/>
        <v>1992</v>
      </c>
      <c r="B583" s="22">
        <f t="shared" si="19"/>
        <v>5</v>
      </c>
      <c r="C583" s="22" t="str">
        <f>VLOOKUP(B583,'Base_nde vendas'!A:C,3,0)</f>
        <v>Maio</v>
      </c>
      <c r="D583" s="23">
        <v>33725</v>
      </c>
      <c r="E583" s="40" t="s">
        <v>11</v>
      </c>
      <c r="F583" s="54">
        <v>25473</v>
      </c>
    </row>
    <row r="584" spans="1:6" ht="15" x14ac:dyDescent="0.25">
      <c r="A584" s="22">
        <f t="shared" si="18"/>
        <v>1992</v>
      </c>
      <c r="B584" s="22">
        <f t="shared" si="19"/>
        <v>6</v>
      </c>
      <c r="C584" s="22" t="str">
        <f>VLOOKUP(B584,'Base_nde vendas'!A:C,3,0)</f>
        <v>Junho</v>
      </c>
      <c r="D584" s="23">
        <v>33756</v>
      </c>
      <c r="E584" s="40" t="s">
        <v>11</v>
      </c>
      <c r="F584" s="54">
        <v>26418</v>
      </c>
    </row>
    <row r="585" spans="1:6" ht="15" x14ac:dyDescent="0.25">
      <c r="A585" s="22">
        <f t="shared" si="18"/>
        <v>1992</v>
      </c>
      <c r="B585" s="22">
        <f t="shared" si="19"/>
        <v>7</v>
      </c>
      <c r="C585" s="22" t="str">
        <f>VLOOKUP(B585,'Base_nde vendas'!A:C,3,0)</f>
        <v>Julho</v>
      </c>
      <c r="D585" s="23">
        <v>33786</v>
      </c>
      <c r="E585" s="40" t="s">
        <v>11</v>
      </c>
      <c r="F585" s="54">
        <v>38288</v>
      </c>
    </row>
    <row r="586" spans="1:6" ht="15" x14ac:dyDescent="0.25">
      <c r="A586" s="22">
        <f t="shared" si="18"/>
        <v>1992</v>
      </c>
      <c r="B586" s="22">
        <f t="shared" si="19"/>
        <v>8</v>
      </c>
      <c r="C586" s="22" t="str">
        <f>VLOOKUP(B586,'Base_nde vendas'!A:C,3,0)</f>
        <v>Agosto</v>
      </c>
      <c r="D586" s="23">
        <v>33817</v>
      </c>
      <c r="E586" s="40" t="s">
        <v>11</v>
      </c>
      <c r="F586" s="54">
        <v>36800</v>
      </c>
    </row>
    <row r="587" spans="1:6" ht="15" x14ac:dyDescent="0.25">
      <c r="A587" s="22">
        <f t="shared" si="18"/>
        <v>1992</v>
      </c>
      <c r="B587" s="22">
        <f t="shared" si="19"/>
        <v>9</v>
      </c>
      <c r="C587" s="22" t="str">
        <f>VLOOKUP(B587,'Base_nde vendas'!A:C,3,0)</f>
        <v>Setembro</v>
      </c>
      <c r="D587" s="23">
        <v>33848</v>
      </c>
      <c r="E587" s="40" t="s">
        <v>11</v>
      </c>
      <c r="F587" s="54">
        <v>29301</v>
      </c>
    </row>
    <row r="588" spans="1:6" ht="15" x14ac:dyDescent="0.25">
      <c r="A588" s="22">
        <f t="shared" si="18"/>
        <v>1992</v>
      </c>
      <c r="B588" s="22">
        <f t="shared" si="19"/>
        <v>10</v>
      </c>
      <c r="C588" s="22" t="str">
        <f>VLOOKUP(B588,'Base_nde vendas'!A:C,3,0)</f>
        <v>Outubro</v>
      </c>
      <c r="D588" s="23">
        <v>33878</v>
      </c>
      <c r="E588" s="40" t="s">
        <v>11</v>
      </c>
      <c r="F588" s="54">
        <v>41791</v>
      </c>
    </row>
    <row r="589" spans="1:6" ht="15" x14ac:dyDescent="0.25">
      <c r="A589" s="22">
        <f t="shared" si="18"/>
        <v>1992</v>
      </c>
      <c r="B589" s="22">
        <f t="shared" si="19"/>
        <v>11</v>
      </c>
      <c r="C589" s="22" t="str">
        <f>VLOOKUP(B589,'Base_nde vendas'!A:C,3,0)</f>
        <v>Novembro</v>
      </c>
      <c r="D589" s="23">
        <v>33909</v>
      </c>
      <c r="E589" s="40" t="s">
        <v>11</v>
      </c>
      <c r="F589" s="54">
        <v>25834</v>
      </c>
    </row>
    <row r="590" spans="1:6" ht="15" x14ac:dyDescent="0.25">
      <c r="A590" s="22">
        <f t="shared" si="18"/>
        <v>1992</v>
      </c>
      <c r="B590" s="22">
        <f t="shared" si="19"/>
        <v>12</v>
      </c>
      <c r="C590" s="22" t="str">
        <f>VLOOKUP(B590,'Base_nde vendas'!A:C,3,0)</f>
        <v>Dezembro</v>
      </c>
      <c r="D590" s="23">
        <v>33939</v>
      </c>
      <c r="E590" s="40" t="s">
        <v>11</v>
      </c>
      <c r="F590" s="54">
        <v>28605</v>
      </c>
    </row>
    <row r="591" spans="1:6" ht="15" x14ac:dyDescent="0.25">
      <c r="A591" s="22">
        <f t="shared" si="18"/>
        <v>1993</v>
      </c>
      <c r="B591" s="22">
        <f t="shared" si="19"/>
        <v>1</v>
      </c>
      <c r="C591" s="22" t="str">
        <f>VLOOKUP(B591,'Base_nde vendas'!A:C,3,0)</f>
        <v>Janeiro</v>
      </c>
      <c r="D591" s="23">
        <v>33970</v>
      </c>
      <c r="E591" s="40" t="s">
        <v>11</v>
      </c>
      <c r="F591" s="54">
        <v>17957</v>
      </c>
    </row>
    <row r="592" spans="1:6" ht="15" x14ac:dyDescent="0.25">
      <c r="A592" s="22">
        <f t="shared" si="18"/>
        <v>1993</v>
      </c>
      <c r="B592" s="22">
        <f t="shared" si="19"/>
        <v>2</v>
      </c>
      <c r="C592" s="22" t="str">
        <f>VLOOKUP(B592,'Base_nde vendas'!A:C,3,0)</f>
        <v>Fevereiro</v>
      </c>
      <c r="D592" s="23">
        <v>34001</v>
      </c>
      <c r="E592" s="40" t="s">
        <v>11</v>
      </c>
      <c r="F592" s="54">
        <v>24299</v>
      </c>
    </row>
    <row r="593" spans="1:6" ht="15" x14ac:dyDescent="0.25">
      <c r="A593" s="22">
        <f t="shared" si="18"/>
        <v>1993</v>
      </c>
      <c r="B593" s="22">
        <f t="shared" si="19"/>
        <v>3</v>
      </c>
      <c r="C593" s="22" t="str">
        <f>VLOOKUP(B593,'Base_nde vendas'!A:C,3,0)</f>
        <v>Março</v>
      </c>
      <c r="D593" s="23">
        <v>34029</v>
      </c>
      <c r="E593" s="40" t="s">
        <v>11</v>
      </c>
      <c r="F593" s="54">
        <v>23922</v>
      </c>
    </row>
    <row r="594" spans="1:6" ht="15" x14ac:dyDescent="0.25">
      <c r="A594" s="22">
        <f t="shared" si="18"/>
        <v>1993</v>
      </c>
      <c r="B594" s="22">
        <f t="shared" si="19"/>
        <v>4</v>
      </c>
      <c r="C594" s="22" t="str">
        <f>VLOOKUP(B594,'Base_nde vendas'!A:C,3,0)</f>
        <v>Abril</v>
      </c>
      <c r="D594" s="23">
        <v>34060</v>
      </c>
      <c r="E594" s="40" t="s">
        <v>11</v>
      </c>
      <c r="F594" s="54">
        <v>24759</v>
      </c>
    </row>
    <row r="595" spans="1:6" ht="15" x14ac:dyDescent="0.25">
      <c r="A595" s="22">
        <f t="shared" si="18"/>
        <v>1993</v>
      </c>
      <c r="B595" s="22">
        <f t="shared" si="19"/>
        <v>5</v>
      </c>
      <c r="C595" s="22" t="str">
        <f>VLOOKUP(B595,'Base_nde vendas'!A:C,3,0)</f>
        <v>Maio</v>
      </c>
      <c r="D595" s="23">
        <v>34090</v>
      </c>
      <c r="E595" s="40" t="s">
        <v>11</v>
      </c>
      <c r="F595" s="54">
        <v>22480</v>
      </c>
    </row>
    <row r="596" spans="1:6" ht="15" x14ac:dyDescent="0.25">
      <c r="A596" s="22">
        <f t="shared" si="18"/>
        <v>1993</v>
      </c>
      <c r="B596" s="22">
        <f t="shared" si="19"/>
        <v>6</v>
      </c>
      <c r="C596" s="22" t="str">
        <f>VLOOKUP(B596,'Base_nde vendas'!A:C,3,0)</f>
        <v>Junho</v>
      </c>
      <c r="D596" s="23">
        <v>34121</v>
      </c>
      <c r="E596" s="40" t="s">
        <v>11</v>
      </c>
      <c r="F596" s="54">
        <v>25417</v>
      </c>
    </row>
    <row r="597" spans="1:6" ht="15" x14ac:dyDescent="0.25">
      <c r="A597" s="22">
        <f t="shared" si="18"/>
        <v>1993</v>
      </c>
      <c r="B597" s="22">
        <f t="shared" si="19"/>
        <v>7</v>
      </c>
      <c r="C597" s="22" t="str">
        <f>VLOOKUP(B597,'Base_nde vendas'!A:C,3,0)</f>
        <v>Julho</v>
      </c>
      <c r="D597" s="23">
        <v>34151</v>
      </c>
      <c r="E597" s="40" t="s">
        <v>11</v>
      </c>
      <c r="F597" s="54">
        <v>32081</v>
      </c>
    </row>
    <row r="598" spans="1:6" ht="15" x14ac:dyDescent="0.25">
      <c r="A598" s="22">
        <f t="shared" si="18"/>
        <v>1993</v>
      </c>
      <c r="B598" s="22">
        <f t="shared" si="19"/>
        <v>8</v>
      </c>
      <c r="C598" s="22" t="str">
        <f>VLOOKUP(B598,'Base_nde vendas'!A:C,3,0)</f>
        <v>Agosto</v>
      </c>
      <c r="D598" s="23">
        <v>34182</v>
      </c>
      <c r="E598" s="40" t="s">
        <v>11</v>
      </c>
      <c r="F598" s="54">
        <v>21530</v>
      </c>
    </row>
    <row r="599" spans="1:6" ht="15" x14ac:dyDescent="0.25">
      <c r="A599" s="22">
        <f t="shared" si="18"/>
        <v>1993</v>
      </c>
      <c r="B599" s="22">
        <f t="shared" si="19"/>
        <v>9</v>
      </c>
      <c r="C599" s="22" t="str">
        <f>VLOOKUP(B599,'Base_nde vendas'!A:C,3,0)</f>
        <v>Setembro</v>
      </c>
      <c r="D599" s="23">
        <v>34213</v>
      </c>
      <c r="E599" s="40" t="s">
        <v>11</v>
      </c>
      <c r="F599" s="54">
        <v>24954</v>
      </c>
    </row>
    <row r="600" spans="1:6" ht="15" x14ac:dyDescent="0.25">
      <c r="A600" s="22">
        <f t="shared" si="18"/>
        <v>1993</v>
      </c>
      <c r="B600" s="22">
        <f t="shared" si="19"/>
        <v>10</v>
      </c>
      <c r="C600" s="22" t="str">
        <f>VLOOKUP(B600,'Base_nde vendas'!A:C,3,0)</f>
        <v>Outubro</v>
      </c>
      <c r="D600" s="23">
        <v>34243</v>
      </c>
      <c r="E600" s="40" t="s">
        <v>11</v>
      </c>
      <c r="F600" s="54">
        <v>22589</v>
      </c>
    </row>
    <row r="601" spans="1:6" ht="15" x14ac:dyDescent="0.25">
      <c r="A601" s="22">
        <f t="shared" si="18"/>
        <v>1993</v>
      </c>
      <c r="B601" s="22">
        <f t="shared" si="19"/>
        <v>11</v>
      </c>
      <c r="C601" s="22" t="str">
        <f>VLOOKUP(B601,'Base_nde vendas'!A:C,3,0)</f>
        <v>Novembro</v>
      </c>
      <c r="D601" s="23">
        <v>34274</v>
      </c>
      <c r="E601" s="40" t="s">
        <v>11</v>
      </c>
      <c r="F601" s="54">
        <v>29892</v>
      </c>
    </row>
    <row r="602" spans="1:6" ht="15" x14ac:dyDescent="0.25">
      <c r="A602" s="22">
        <f t="shared" si="18"/>
        <v>1993</v>
      </c>
      <c r="B602" s="22">
        <f t="shared" si="19"/>
        <v>12</v>
      </c>
      <c r="C602" s="22" t="str">
        <f>VLOOKUP(B602,'Base_nde vendas'!A:C,3,0)</f>
        <v>Dezembro</v>
      </c>
      <c r="D602" s="23">
        <v>34304</v>
      </c>
      <c r="E602" s="40" t="s">
        <v>11</v>
      </c>
      <c r="F602" s="54">
        <v>34954</v>
      </c>
    </row>
    <row r="603" spans="1:6" ht="15" x14ac:dyDescent="0.25">
      <c r="A603" s="22">
        <f t="shared" si="18"/>
        <v>1994</v>
      </c>
      <c r="B603" s="22">
        <f t="shared" si="19"/>
        <v>1</v>
      </c>
      <c r="C603" s="22" t="str">
        <f>VLOOKUP(B603,'Base_nde vendas'!A:C,3,0)</f>
        <v>Janeiro</v>
      </c>
      <c r="D603" s="23">
        <v>34335</v>
      </c>
      <c r="E603" s="40" t="s">
        <v>11</v>
      </c>
      <c r="F603" s="54">
        <v>23469</v>
      </c>
    </row>
    <row r="604" spans="1:6" ht="15" x14ac:dyDescent="0.25">
      <c r="A604" s="22">
        <f t="shared" si="18"/>
        <v>1994</v>
      </c>
      <c r="B604" s="22">
        <f t="shared" si="19"/>
        <v>2</v>
      </c>
      <c r="C604" s="22" t="str">
        <f>VLOOKUP(B604,'Base_nde vendas'!A:C,3,0)</f>
        <v>Fevereiro</v>
      </c>
      <c r="D604" s="23">
        <v>34366</v>
      </c>
      <c r="E604" s="40" t="s">
        <v>11</v>
      </c>
      <c r="F604" s="54">
        <v>29978</v>
      </c>
    </row>
    <row r="605" spans="1:6" ht="15" x14ac:dyDescent="0.25">
      <c r="A605" s="22">
        <f t="shared" si="18"/>
        <v>1994</v>
      </c>
      <c r="B605" s="22">
        <f t="shared" si="19"/>
        <v>3</v>
      </c>
      <c r="C605" s="22" t="str">
        <f>VLOOKUP(B605,'Base_nde vendas'!A:C,3,0)</f>
        <v>Março</v>
      </c>
      <c r="D605" s="23">
        <v>34394</v>
      </c>
      <c r="E605" s="40" t="s">
        <v>11</v>
      </c>
      <c r="F605" s="54">
        <v>46347</v>
      </c>
    </row>
    <row r="606" spans="1:6" ht="15" x14ac:dyDescent="0.25">
      <c r="A606" s="22">
        <f t="shared" si="18"/>
        <v>1994</v>
      </c>
      <c r="B606" s="22">
        <f t="shared" si="19"/>
        <v>4</v>
      </c>
      <c r="C606" s="22" t="str">
        <f>VLOOKUP(B606,'Base_nde vendas'!A:C,3,0)</f>
        <v>Abril</v>
      </c>
      <c r="D606" s="23">
        <v>34425</v>
      </c>
      <c r="E606" s="40" t="s">
        <v>11</v>
      </c>
      <c r="F606" s="54">
        <v>35176</v>
      </c>
    </row>
    <row r="607" spans="1:6" ht="15" x14ac:dyDescent="0.25">
      <c r="A607" s="22">
        <f t="shared" si="18"/>
        <v>1994</v>
      </c>
      <c r="B607" s="22">
        <f t="shared" si="19"/>
        <v>5</v>
      </c>
      <c r="C607" s="22" t="str">
        <f>VLOOKUP(B607,'Base_nde vendas'!A:C,3,0)</f>
        <v>Maio</v>
      </c>
      <c r="D607" s="23">
        <v>34455</v>
      </c>
      <c r="E607" s="40" t="s">
        <v>11</v>
      </c>
      <c r="F607" s="54">
        <v>28798</v>
      </c>
    </row>
    <row r="608" spans="1:6" ht="15" x14ac:dyDescent="0.25">
      <c r="A608" s="22">
        <f t="shared" si="18"/>
        <v>1994</v>
      </c>
      <c r="B608" s="22">
        <f t="shared" si="19"/>
        <v>6</v>
      </c>
      <c r="C608" s="22" t="str">
        <f>VLOOKUP(B608,'Base_nde vendas'!A:C,3,0)</f>
        <v>Junho</v>
      </c>
      <c r="D608" s="23">
        <v>34486</v>
      </c>
      <c r="E608" s="40" t="s">
        <v>11</v>
      </c>
      <c r="F608" s="54">
        <v>40242</v>
      </c>
    </row>
    <row r="609" spans="1:6" ht="15" x14ac:dyDescent="0.25">
      <c r="A609" s="22">
        <f t="shared" si="18"/>
        <v>1994</v>
      </c>
      <c r="B609" s="22">
        <f t="shared" si="19"/>
        <v>7</v>
      </c>
      <c r="C609" s="22" t="str">
        <f>VLOOKUP(B609,'Base_nde vendas'!A:C,3,0)</f>
        <v>Julho</v>
      </c>
      <c r="D609" s="23">
        <v>34516</v>
      </c>
      <c r="E609" s="40" t="s">
        <v>11</v>
      </c>
      <c r="F609" s="54">
        <v>36322</v>
      </c>
    </row>
    <row r="610" spans="1:6" ht="15" x14ac:dyDescent="0.25">
      <c r="A610" s="22">
        <f t="shared" si="18"/>
        <v>1994</v>
      </c>
      <c r="B610" s="22">
        <f t="shared" si="19"/>
        <v>8</v>
      </c>
      <c r="C610" s="22" t="str">
        <f>VLOOKUP(B610,'Base_nde vendas'!A:C,3,0)</f>
        <v>Agosto</v>
      </c>
      <c r="D610" s="23">
        <v>34547</v>
      </c>
      <c r="E610" s="40" t="s">
        <v>11</v>
      </c>
      <c r="F610" s="54">
        <v>42344</v>
      </c>
    </row>
    <row r="611" spans="1:6" ht="15" x14ac:dyDescent="0.25">
      <c r="A611" s="22">
        <f t="shared" si="18"/>
        <v>1994</v>
      </c>
      <c r="B611" s="22">
        <f t="shared" si="19"/>
        <v>9</v>
      </c>
      <c r="C611" s="22" t="str">
        <f>VLOOKUP(B611,'Base_nde vendas'!A:C,3,0)</f>
        <v>Setembro</v>
      </c>
      <c r="D611" s="23">
        <v>34578</v>
      </c>
      <c r="E611" s="40" t="s">
        <v>11</v>
      </c>
      <c r="F611" s="54">
        <v>41412</v>
      </c>
    </row>
    <row r="612" spans="1:6" ht="15" x14ac:dyDescent="0.25">
      <c r="A612" s="22">
        <f t="shared" si="18"/>
        <v>1994</v>
      </c>
      <c r="B612" s="22">
        <f t="shared" si="19"/>
        <v>10</v>
      </c>
      <c r="C612" s="22" t="str">
        <f>VLOOKUP(B612,'Base_nde vendas'!A:C,3,0)</f>
        <v>Outubro</v>
      </c>
      <c r="D612" s="23">
        <v>34608</v>
      </c>
      <c r="E612" s="40" t="s">
        <v>11</v>
      </c>
      <c r="F612" s="54">
        <v>40861</v>
      </c>
    </row>
    <row r="613" spans="1:6" ht="15" x14ac:dyDescent="0.25">
      <c r="A613" s="22">
        <f t="shared" si="18"/>
        <v>1994</v>
      </c>
      <c r="B613" s="22">
        <f t="shared" si="19"/>
        <v>11</v>
      </c>
      <c r="C613" s="22" t="str">
        <f>VLOOKUP(B613,'Base_nde vendas'!A:C,3,0)</f>
        <v>Novembro</v>
      </c>
      <c r="D613" s="23">
        <v>34639</v>
      </c>
      <c r="E613" s="40" t="s">
        <v>11</v>
      </c>
      <c r="F613" s="54">
        <v>41557</v>
      </c>
    </row>
    <row r="614" spans="1:6" ht="15" x14ac:dyDescent="0.25">
      <c r="A614" s="22">
        <f t="shared" si="18"/>
        <v>1994</v>
      </c>
      <c r="B614" s="22">
        <f t="shared" si="19"/>
        <v>12</v>
      </c>
      <c r="C614" s="22" t="str">
        <f>VLOOKUP(B614,'Base_nde vendas'!A:C,3,0)</f>
        <v>Dezembro</v>
      </c>
      <c r="D614" s="23">
        <v>34669</v>
      </c>
      <c r="E614" s="40" t="s">
        <v>11</v>
      </c>
      <c r="F614" s="54">
        <v>47359</v>
      </c>
    </row>
    <row r="615" spans="1:6" ht="15" x14ac:dyDescent="0.25">
      <c r="A615" s="22">
        <f t="shared" si="18"/>
        <v>1995</v>
      </c>
      <c r="B615" s="22">
        <f t="shared" si="19"/>
        <v>1</v>
      </c>
      <c r="C615" s="22" t="str">
        <f>VLOOKUP(B615,'Base_nde vendas'!A:C,3,0)</f>
        <v>Janeiro</v>
      </c>
      <c r="D615" s="23">
        <v>34700</v>
      </c>
      <c r="E615" s="40" t="s">
        <v>11</v>
      </c>
      <c r="F615" s="54">
        <v>33389</v>
      </c>
    </row>
    <row r="616" spans="1:6" ht="15" x14ac:dyDescent="0.25">
      <c r="A616" s="22">
        <f t="shared" si="18"/>
        <v>1995</v>
      </c>
      <c r="B616" s="22">
        <f t="shared" si="19"/>
        <v>2</v>
      </c>
      <c r="C616" s="22" t="str">
        <f>VLOOKUP(B616,'Base_nde vendas'!A:C,3,0)</f>
        <v>Fevereiro</v>
      </c>
      <c r="D616" s="23">
        <v>34731</v>
      </c>
      <c r="E616" s="40" t="s">
        <v>11</v>
      </c>
      <c r="F616" s="54">
        <v>52565</v>
      </c>
    </row>
    <row r="617" spans="1:6" ht="15" x14ac:dyDescent="0.25">
      <c r="A617" s="22">
        <f t="shared" si="18"/>
        <v>1995</v>
      </c>
      <c r="B617" s="22">
        <f t="shared" si="19"/>
        <v>3</v>
      </c>
      <c r="C617" s="22" t="str">
        <f>VLOOKUP(B617,'Base_nde vendas'!A:C,3,0)</f>
        <v>Março</v>
      </c>
      <c r="D617" s="23">
        <v>34759</v>
      </c>
      <c r="E617" s="40" t="s">
        <v>11</v>
      </c>
      <c r="F617" s="54">
        <v>38815</v>
      </c>
    </row>
    <row r="618" spans="1:6" ht="15" x14ac:dyDescent="0.25">
      <c r="A618" s="22">
        <f t="shared" si="18"/>
        <v>1995</v>
      </c>
      <c r="B618" s="22">
        <f t="shared" si="19"/>
        <v>4</v>
      </c>
      <c r="C618" s="22" t="str">
        <f>VLOOKUP(B618,'Base_nde vendas'!A:C,3,0)</f>
        <v>Abril</v>
      </c>
      <c r="D618" s="23">
        <v>34790</v>
      </c>
      <c r="E618" s="40" t="s">
        <v>11</v>
      </c>
      <c r="F618" s="54">
        <v>39724</v>
      </c>
    </row>
    <row r="619" spans="1:6" ht="15" x14ac:dyDescent="0.25">
      <c r="A619" s="22">
        <f t="shared" si="18"/>
        <v>1995</v>
      </c>
      <c r="B619" s="22">
        <f t="shared" si="19"/>
        <v>5</v>
      </c>
      <c r="C619" s="22" t="str">
        <f>VLOOKUP(B619,'Base_nde vendas'!A:C,3,0)</f>
        <v>Maio</v>
      </c>
      <c r="D619" s="23">
        <v>34820</v>
      </c>
      <c r="E619" s="40" t="s">
        <v>11</v>
      </c>
      <c r="F619" s="54">
        <v>50126</v>
      </c>
    </row>
    <row r="620" spans="1:6" ht="15" x14ac:dyDescent="0.25">
      <c r="A620" s="22">
        <f t="shared" si="18"/>
        <v>1995</v>
      </c>
      <c r="B620" s="22">
        <f t="shared" si="19"/>
        <v>6</v>
      </c>
      <c r="C620" s="22" t="str">
        <f>VLOOKUP(B620,'Base_nde vendas'!A:C,3,0)</f>
        <v>Junho</v>
      </c>
      <c r="D620" s="23">
        <v>34851</v>
      </c>
      <c r="E620" s="40" t="s">
        <v>11</v>
      </c>
      <c r="F620" s="54">
        <v>35179</v>
      </c>
    </row>
    <row r="621" spans="1:6" ht="15" x14ac:dyDescent="0.25">
      <c r="A621" s="22">
        <f t="shared" si="18"/>
        <v>1995</v>
      </c>
      <c r="B621" s="22">
        <f t="shared" si="19"/>
        <v>7</v>
      </c>
      <c r="C621" s="22" t="str">
        <f>VLOOKUP(B621,'Base_nde vendas'!A:C,3,0)</f>
        <v>Julho</v>
      </c>
      <c r="D621" s="23">
        <v>34881</v>
      </c>
      <c r="E621" s="40" t="s">
        <v>11</v>
      </c>
      <c r="F621" s="54">
        <v>32863</v>
      </c>
    </row>
    <row r="622" spans="1:6" ht="15" x14ac:dyDescent="0.25">
      <c r="A622" s="22">
        <f t="shared" si="18"/>
        <v>1995</v>
      </c>
      <c r="B622" s="22">
        <f t="shared" si="19"/>
        <v>8</v>
      </c>
      <c r="C622" s="22" t="str">
        <f>VLOOKUP(B622,'Base_nde vendas'!A:C,3,0)</f>
        <v>Agosto</v>
      </c>
      <c r="D622" s="23">
        <v>34912</v>
      </c>
      <c r="E622" s="40" t="s">
        <v>11</v>
      </c>
      <c r="F622" s="54">
        <v>26332</v>
      </c>
    </row>
    <row r="623" spans="1:6" ht="15" x14ac:dyDescent="0.25">
      <c r="A623" s="22">
        <f t="shared" si="18"/>
        <v>1995</v>
      </c>
      <c r="B623" s="22">
        <f t="shared" si="19"/>
        <v>9</v>
      </c>
      <c r="C623" s="22" t="str">
        <f>VLOOKUP(B623,'Base_nde vendas'!A:C,3,0)</f>
        <v>Setembro</v>
      </c>
      <c r="D623" s="23">
        <v>34943</v>
      </c>
      <c r="E623" s="40" t="s">
        <v>11</v>
      </c>
      <c r="F623" s="54">
        <v>33912</v>
      </c>
    </row>
    <row r="624" spans="1:6" ht="15" x14ac:dyDescent="0.25">
      <c r="A624" s="22">
        <f t="shared" ref="A624:A687" si="20">YEAR(D624)</f>
        <v>1995</v>
      </c>
      <c r="B624" s="22">
        <f t="shared" ref="B624:B687" si="21">MONTH(D624)</f>
        <v>10</v>
      </c>
      <c r="C624" s="22" t="str">
        <f>VLOOKUP(B624,'Base_nde vendas'!A:C,3,0)</f>
        <v>Outubro</v>
      </c>
      <c r="D624" s="23">
        <v>34973</v>
      </c>
      <c r="E624" s="40" t="s">
        <v>11</v>
      </c>
      <c r="F624" s="54">
        <v>37559</v>
      </c>
    </row>
    <row r="625" spans="1:6" ht="15" x14ac:dyDescent="0.25">
      <c r="A625" s="22">
        <f t="shared" si="20"/>
        <v>1995</v>
      </c>
      <c r="B625" s="22">
        <f t="shared" si="21"/>
        <v>11</v>
      </c>
      <c r="C625" s="22" t="str">
        <f>VLOOKUP(B625,'Base_nde vendas'!A:C,3,0)</f>
        <v>Novembro</v>
      </c>
      <c r="D625" s="23">
        <v>35004</v>
      </c>
      <c r="E625" s="40" t="s">
        <v>11</v>
      </c>
      <c r="F625" s="54">
        <v>28766</v>
      </c>
    </row>
    <row r="626" spans="1:6" ht="15" x14ac:dyDescent="0.25">
      <c r="A626" s="22">
        <f t="shared" si="20"/>
        <v>1995</v>
      </c>
      <c r="B626" s="22">
        <f t="shared" si="21"/>
        <v>12</v>
      </c>
      <c r="C626" s="22" t="str">
        <f>VLOOKUP(B626,'Base_nde vendas'!A:C,3,0)</f>
        <v>Dezembro</v>
      </c>
      <c r="D626" s="23">
        <v>35034</v>
      </c>
      <c r="E626" s="40" t="s">
        <v>11</v>
      </c>
      <c r="F626" s="54">
        <v>39766</v>
      </c>
    </row>
    <row r="627" spans="1:6" ht="15" x14ac:dyDescent="0.25">
      <c r="A627" s="22">
        <f t="shared" si="20"/>
        <v>1996</v>
      </c>
      <c r="B627" s="22">
        <f t="shared" si="21"/>
        <v>1</v>
      </c>
      <c r="C627" s="22" t="str">
        <f>VLOOKUP(B627,'Base_nde vendas'!A:C,3,0)</f>
        <v>Janeiro</v>
      </c>
      <c r="D627" s="23">
        <v>35065</v>
      </c>
      <c r="E627" s="40" t="s">
        <v>11</v>
      </c>
      <c r="F627" s="54">
        <v>38457</v>
      </c>
    </row>
    <row r="628" spans="1:6" ht="15" x14ac:dyDescent="0.25">
      <c r="A628" s="22">
        <f t="shared" si="20"/>
        <v>1996</v>
      </c>
      <c r="B628" s="22">
        <f t="shared" si="21"/>
        <v>2</v>
      </c>
      <c r="C628" s="22" t="str">
        <f>VLOOKUP(B628,'Base_nde vendas'!A:C,3,0)</f>
        <v>Fevereiro</v>
      </c>
      <c r="D628" s="23">
        <v>35096</v>
      </c>
      <c r="E628" s="40" t="s">
        <v>11</v>
      </c>
      <c r="F628" s="54">
        <v>43530</v>
      </c>
    </row>
    <row r="629" spans="1:6" ht="15" x14ac:dyDescent="0.25">
      <c r="A629" s="22">
        <f t="shared" si="20"/>
        <v>1996</v>
      </c>
      <c r="B629" s="22">
        <f t="shared" si="21"/>
        <v>3</v>
      </c>
      <c r="C629" s="22" t="str">
        <f>VLOOKUP(B629,'Base_nde vendas'!A:C,3,0)</f>
        <v>Março</v>
      </c>
      <c r="D629" s="23">
        <v>35125</v>
      </c>
      <c r="E629" s="40" t="s">
        <v>11</v>
      </c>
      <c r="F629" s="54">
        <v>41972</v>
      </c>
    </row>
    <row r="630" spans="1:6" ht="15" x14ac:dyDescent="0.25">
      <c r="A630" s="22">
        <f t="shared" si="20"/>
        <v>1996</v>
      </c>
      <c r="B630" s="22">
        <f t="shared" si="21"/>
        <v>4</v>
      </c>
      <c r="C630" s="22" t="str">
        <f>VLOOKUP(B630,'Base_nde vendas'!A:C,3,0)</f>
        <v>Abril</v>
      </c>
      <c r="D630" s="23">
        <v>35156</v>
      </c>
      <c r="E630" s="40" t="s">
        <v>11</v>
      </c>
      <c r="F630" s="54">
        <v>31738</v>
      </c>
    </row>
    <row r="631" spans="1:6" ht="15" x14ac:dyDescent="0.25">
      <c r="A631" s="22">
        <f t="shared" si="20"/>
        <v>1996</v>
      </c>
      <c r="B631" s="22">
        <f t="shared" si="21"/>
        <v>5</v>
      </c>
      <c r="C631" s="22" t="str">
        <f>VLOOKUP(B631,'Base_nde vendas'!A:C,3,0)</f>
        <v>Maio</v>
      </c>
      <c r="D631" s="23">
        <v>35186</v>
      </c>
      <c r="E631" s="40" t="s">
        <v>11</v>
      </c>
      <c r="F631" s="54">
        <v>52762</v>
      </c>
    </row>
    <row r="632" spans="1:6" ht="15" x14ac:dyDescent="0.25">
      <c r="A632" s="22">
        <f t="shared" si="20"/>
        <v>1996</v>
      </c>
      <c r="B632" s="22">
        <f t="shared" si="21"/>
        <v>6</v>
      </c>
      <c r="C632" s="22" t="str">
        <f>VLOOKUP(B632,'Base_nde vendas'!A:C,3,0)</f>
        <v>Junho</v>
      </c>
      <c r="D632" s="23">
        <v>35217</v>
      </c>
      <c r="E632" s="40" t="s">
        <v>11</v>
      </c>
      <c r="F632" s="54">
        <v>43253</v>
      </c>
    </row>
    <row r="633" spans="1:6" ht="15" x14ac:dyDescent="0.25">
      <c r="A633" s="22">
        <f t="shared" si="20"/>
        <v>1996</v>
      </c>
      <c r="B633" s="22">
        <f t="shared" si="21"/>
        <v>7</v>
      </c>
      <c r="C633" s="22" t="str">
        <f>VLOOKUP(B633,'Base_nde vendas'!A:C,3,0)</f>
        <v>Julho</v>
      </c>
      <c r="D633" s="23">
        <v>35247</v>
      </c>
      <c r="E633" s="40" t="s">
        <v>11</v>
      </c>
      <c r="F633" s="54">
        <v>57201</v>
      </c>
    </row>
    <row r="634" spans="1:6" ht="15" x14ac:dyDescent="0.25">
      <c r="A634" s="22">
        <f t="shared" si="20"/>
        <v>1996</v>
      </c>
      <c r="B634" s="22">
        <f t="shared" si="21"/>
        <v>8</v>
      </c>
      <c r="C634" s="22" t="str">
        <f>VLOOKUP(B634,'Base_nde vendas'!A:C,3,0)</f>
        <v>Agosto</v>
      </c>
      <c r="D634" s="23">
        <v>35278</v>
      </c>
      <c r="E634" s="40" t="s">
        <v>11</v>
      </c>
      <c r="F634" s="54">
        <v>56926</v>
      </c>
    </row>
    <row r="635" spans="1:6" ht="15" x14ac:dyDescent="0.25">
      <c r="A635" s="22">
        <f t="shared" si="20"/>
        <v>1996</v>
      </c>
      <c r="B635" s="22">
        <f t="shared" si="21"/>
        <v>9</v>
      </c>
      <c r="C635" s="22" t="str">
        <f>VLOOKUP(B635,'Base_nde vendas'!A:C,3,0)</f>
        <v>Setembro</v>
      </c>
      <c r="D635" s="23">
        <v>35309</v>
      </c>
      <c r="E635" s="40" t="s">
        <v>11</v>
      </c>
      <c r="F635" s="54">
        <v>57466</v>
      </c>
    </row>
    <row r="636" spans="1:6" ht="15" x14ac:dyDescent="0.25">
      <c r="A636" s="22">
        <f t="shared" si="20"/>
        <v>1996</v>
      </c>
      <c r="B636" s="22">
        <f t="shared" si="21"/>
        <v>10</v>
      </c>
      <c r="C636" s="22" t="str">
        <f>VLOOKUP(B636,'Base_nde vendas'!A:C,3,0)</f>
        <v>Outubro</v>
      </c>
      <c r="D636" s="23">
        <v>35339</v>
      </c>
      <c r="E636" s="40" t="s">
        <v>11</v>
      </c>
      <c r="F636" s="54">
        <v>63583</v>
      </c>
    </row>
    <row r="637" spans="1:6" ht="15" x14ac:dyDescent="0.25">
      <c r="A637" s="22">
        <f t="shared" si="20"/>
        <v>1996</v>
      </c>
      <c r="B637" s="22">
        <f t="shared" si="21"/>
        <v>11</v>
      </c>
      <c r="C637" s="22" t="str">
        <f>VLOOKUP(B637,'Base_nde vendas'!A:C,3,0)</f>
        <v>Novembro</v>
      </c>
      <c r="D637" s="23">
        <v>35370</v>
      </c>
      <c r="E637" s="40" t="s">
        <v>11</v>
      </c>
      <c r="F637" s="54">
        <v>49952</v>
      </c>
    </row>
    <row r="638" spans="1:6" ht="15" x14ac:dyDescent="0.25">
      <c r="A638" s="22">
        <f t="shared" si="20"/>
        <v>1996</v>
      </c>
      <c r="B638" s="22">
        <f t="shared" si="21"/>
        <v>12</v>
      </c>
      <c r="C638" s="22" t="str">
        <f>VLOOKUP(B638,'Base_nde vendas'!A:C,3,0)</f>
        <v>Dezembro</v>
      </c>
      <c r="D638" s="23">
        <v>35400</v>
      </c>
      <c r="E638" s="40" t="s">
        <v>11</v>
      </c>
      <c r="F638" s="54">
        <v>58259</v>
      </c>
    </row>
    <row r="639" spans="1:6" ht="15" x14ac:dyDescent="0.25">
      <c r="A639" s="22">
        <f t="shared" si="20"/>
        <v>1997</v>
      </c>
      <c r="B639" s="22">
        <f t="shared" si="21"/>
        <v>1</v>
      </c>
      <c r="C639" s="22" t="str">
        <f>VLOOKUP(B639,'Base_nde vendas'!A:C,3,0)</f>
        <v>Janeiro</v>
      </c>
      <c r="D639" s="23">
        <v>35431</v>
      </c>
      <c r="E639" s="40" t="s">
        <v>11</v>
      </c>
      <c r="F639" s="54">
        <v>42790</v>
      </c>
    </row>
    <row r="640" spans="1:6" ht="15" x14ac:dyDescent="0.25">
      <c r="A640" s="22">
        <f t="shared" si="20"/>
        <v>1997</v>
      </c>
      <c r="B640" s="22">
        <f t="shared" si="21"/>
        <v>2</v>
      </c>
      <c r="C640" s="22" t="str">
        <f>VLOOKUP(B640,'Base_nde vendas'!A:C,3,0)</f>
        <v>Fevereiro</v>
      </c>
      <c r="D640" s="23">
        <v>35462</v>
      </c>
      <c r="E640" s="40" t="s">
        <v>11</v>
      </c>
      <c r="F640" s="54">
        <v>54447</v>
      </c>
    </row>
    <row r="641" spans="1:6" ht="15" x14ac:dyDescent="0.25">
      <c r="A641" s="22">
        <f t="shared" si="20"/>
        <v>1997</v>
      </c>
      <c r="B641" s="22">
        <f t="shared" si="21"/>
        <v>3</v>
      </c>
      <c r="C641" s="22" t="str">
        <f>VLOOKUP(B641,'Base_nde vendas'!A:C,3,0)</f>
        <v>Março</v>
      </c>
      <c r="D641" s="23">
        <v>35490</v>
      </c>
      <c r="E641" s="40" t="s">
        <v>11</v>
      </c>
      <c r="F641" s="54">
        <v>60921</v>
      </c>
    </row>
    <row r="642" spans="1:6" ht="15" x14ac:dyDescent="0.25">
      <c r="A642" s="22">
        <f t="shared" si="20"/>
        <v>1997</v>
      </c>
      <c r="B642" s="22">
        <f t="shared" si="21"/>
        <v>4</v>
      </c>
      <c r="C642" s="22" t="str">
        <f>VLOOKUP(B642,'Base_nde vendas'!A:C,3,0)</f>
        <v>Abril</v>
      </c>
      <c r="D642" s="23">
        <v>35521</v>
      </c>
      <c r="E642" s="40" t="s">
        <v>11</v>
      </c>
      <c r="F642" s="54">
        <v>64939</v>
      </c>
    </row>
    <row r="643" spans="1:6" ht="15" x14ac:dyDescent="0.25">
      <c r="A643" s="22">
        <f t="shared" si="20"/>
        <v>1997</v>
      </c>
      <c r="B643" s="22">
        <f t="shared" si="21"/>
        <v>5</v>
      </c>
      <c r="C643" s="22" t="str">
        <f>VLOOKUP(B643,'Base_nde vendas'!A:C,3,0)</f>
        <v>Maio</v>
      </c>
      <c r="D643" s="23">
        <v>35551</v>
      </c>
      <c r="E643" s="40" t="s">
        <v>11</v>
      </c>
      <c r="F643" s="54">
        <v>67442</v>
      </c>
    </row>
    <row r="644" spans="1:6" ht="15" x14ac:dyDescent="0.25">
      <c r="A644" s="22">
        <f t="shared" si="20"/>
        <v>1997</v>
      </c>
      <c r="B644" s="22">
        <f t="shared" si="21"/>
        <v>6</v>
      </c>
      <c r="C644" s="22" t="str">
        <f>VLOOKUP(B644,'Base_nde vendas'!A:C,3,0)</f>
        <v>Junho</v>
      </c>
      <c r="D644" s="23">
        <v>35582</v>
      </c>
      <c r="E644" s="40" t="s">
        <v>11</v>
      </c>
      <c r="F644" s="54">
        <v>65375</v>
      </c>
    </row>
    <row r="645" spans="1:6" ht="15" x14ac:dyDescent="0.25">
      <c r="A645" s="22">
        <f t="shared" si="20"/>
        <v>1997</v>
      </c>
      <c r="B645" s="22">
        <f t="shared" si="21"/>
        <v>7</v>
      </c>
      <c r="C645" s="22" t="str">
        <f>VLOOKUP(B645,'Base_nde vendas'!A:C,3,0)</f>
        <v>Julho</v>
      </c>
      <c r="D645" s="23">
        <v>35612</v>
      </c>
      <c r="E645" s="40" t="s">
        <v>11</v>
      </c>
      <c r="F645" s="54">
        <v>62028</v>
      </c>
    </row>
    <row r="646" spans="1:6" ht="15" x14ac:dyDescent="0.25">
      <c r="A646" s="22">
        <f t="shared" si="20"/>
        <v>1997</v>
      </c>
      <c r="B646" s="22">
        <f t="shared" si="21"/>
        <v>8</v>
      </c>
      <c r="C646" s="22" t="str">
        <f>VLOOKUP(B646,'Base_nde vendas'!A:C,3,0)</f>
        <v>Agosto</v>
      </c>
      <c r="D646" s="23">
        <v>35643</v>
      </c>
      <c r="E646" s="40" t="s">
        <v>11</v>
      </c>
      <c r="F646" s="54">
        <v>61533</v>
      </c>
    </row>
    <row r="647" spans="1:6" ht="15" x14ac:dyDescent="0.25">
      <c r="A647" s="22">
        <f t="shared" si="20"/>
        <v>1997</v>
      </c>
      <c r="B647" s="22">
        <f t="shared" si="21"/>
        <v>9</v>
      </c>
      <c r="C647" s="22" t="str">
        <f>VLOOKUP(B647,'Base_nde vendas'!A:C,3,0)</f>
        <v>Setembro</v>
      </c>
      <c r="D647" s="23">
        <v>35674</v>
      </c>
      <c r="E647" s="40" t="s">
        <v>11</v>
      </c>
      <c r="F647" s="54">
        <v>70559</v>
      </c>
    </row>
    <row r="648" spans="1:6" ht="15" x14ac:dyDescent="0.25">
      <c r="A648" s="22">
        <f t="shared" si="20"/>
        <v>1997</v>
      </c>
      <c r="B648" s="22">
        <f t="shared" si="21"/>
        <v>10</v>
      </c>
      <c r="C648" s="22" t="str">
        <f>VLOOKUP(B648,'Base_nde vendas'!A:C,3,0)</f>
        <v>Outubro</v>
      </c>
      <c r="D648" s="23">
        <v>35704</v>
      </c>
      <c r="E648" s="40" t="s">
        <v>11</v>
      </c>
      <c r="F648" s="54">
        <v>72947</v>
      </c>
    </row>
    <row r="649" spans="1:6" ht="15" x14ac:dyDescent="0.25">
      <c r="A649" s="22">
        <f t="shared" si="20"/>
        <v>1997</v>
      </c>
      <c r="B649" s="22">
        <f t="shared" si="21"/>
        <v>11</v>
      </c>
      <c r="C649" s="22" t="str">
        <f>VLOOKUP(B649,'Base_nde vendas'!A:C,3,0)</f>
        <v>Novembro</v>
      </c>
      <c r="D649" s="23">
        <v>35735</v>
      </c>
      <c r="E649" s="40" t="s">
        <v>11</v>
      </c>
      <c r="F649" s="54">
        <v>73069</v>
      </c>
    </row>
    <row r="650" spans="1:6" ht="15" x14ac:dyDescent="0.25">
      <c r="A650" s="22">
        <f t="shared" si="20"/>
        <v>1997</v>
      </c>
      <c r="B650" s="22">
        <f t="shared" si="21"/>
        <v>12</v>
      </c>
      <c r="C650" s="22" t="str">
        <f>VLOOKUP(B650,'Base_nde vendas'!A:C,3,0)</f>
        <v>Dezembro</v>
      </c>
      <c r="D650" s="23">
        <v>35765</v>
      </c>
      <c r="E650" s="40" t="s">
        <v>11</v>
      </c>
      <c r="F650" s="54">
        <v>62485</v>
      </c>
    </row>
    <row r="651" spans="1:6" ht="15" x14ac:dyDescent="0.25">
      <c r="A651" s="22">
        <f t="shared" si="20"/>
        <v>1998</v>
      </c>
      <c r="B651" s="22">
        <f t="shared" si="21"/>
        <v>1</v>
      </c>
      <c r="C651" s="22" t="str">
        <f>VLOOKUP(B651,'Base_nde vendas'!A:C,3,0)</f>
        <v>Janeiro</v>
      </c>
      <c r="D651" s="23">
        <v>35796</v>
      </c>
      <c r="E651" s="40" t="s">
        <v>11</v>
      </c>
      <c r="F651" s="54">
        <v>64236</v>
      </c>
    </row>
    <row r="652" spans="1:6" ht="15" x14ac:dyDescent="0.25">
      <c r="A652" s="22">
        <f t="shared" si="20"/>
        <v>1998</v>
      </c>
      <c r="B652" s="22">
        <f t="shared" si="21"/>
        <v>2</v>
      </c>
      <c r="C652" s="22" t="str">
        <f>VLOOKUP(B652,'Base_nde vendas'!A:C,3,0)</f>
        <v>Fevereiro</v>
      </c>
      <c r="D652" s="23">
        <v>35827</v>
      </c>
      <c r="E652" s="40" t="s">
        <v>11</v>
      </c>
      <c r="F652" s="54">
        <v>73987</v>
      </c>
    </row>
    <row r="653" spans="1:6" ht="15" x14ac:dyDescent="0.25">
      <c r="A653" s="22">
        <f t="shared" si="20"/>
        <v>1998</v>
      </c>
      <c r="B653" s="22">
        <f t="shared" si="21"/>
        <v>3</v>
      </c>
      <c r="C653" s="22" t="str">
        <f>VLOOKUP(B653,'Base_nde vendas'!A:C,3,0)</f>
        <v>Março</v>
      </c>
      <c r="D653" s="23">
        <v>35855</v>
      </c>
      <c r="E653" s="40" t="s">
        <v>11</v>
      </c>
      <c r="F653" s="54">
        <v>81691</v>
      </c>
    </row>
    <row r="654" spans="1:6" ht="15" x14ac:dyDescent="0.25">
      <c r="A654" s="22">
        <f t="shared" si="20"/>
        <v>1998</v>
      </c>
      <c r="B654" s="22">
        <f t="shared" si="21"/>
        <v>4</v>
      </c>
      <c r="C654" s="22" t="str">
        <f>VLOOKUP(B654,'Base_nde vendas'!A:C,3,0)</f>
        <v>Abril</v>
      </c>
      <c r="D654" s="23">
        <v>35886</v>
      </c>
      <c r="E654" s="40" t="s">
        <v>11</v>
      </c>
      <c r="F654" s="54">
        <v>67445</v>
      </c>
    </row>
    <row r="655" spans="1:6" ht="15" x14ac:dyDescent="0.25">
      <c r="A655" s="22">
        <f t="shared" si="20"/>
        <v>1998</v>
      </c>
      <c r="B655" s="22">
        <f t="shared" si="21"/>
        <v>5</v>
      </c>
      <c r="C655" s="22" t="str">
        <f>VLOOKUP(B655,'Base_nde vendas'!A:C,3,0)</f>
        <v>Maio</v>
      </c>
      <c r="D655" s="23">
        <v>35916</v>
      </c>
      <c r="E655" s="40" t="s">
        <v>11</v>
      </c>
      <c r="F655" s="54">
        <v>67803</v>
      </c>
    </row>
    <row r="656" spans="1:6" ht="15" x14ac:dyDescent="0.25">
      <c r="A656" s="22">
        <f t="shared" si="20"/>
        <v>1998</v>
      </c>
      <c r="B656" s="22">
        <f t="shared" si="21"/>
        <v>6</v>
      </c>
      <c r="C656" s="22" t="str">
        <f>VLOOKUP(B656,'Base_nde vendas'!A:C,3,0)</f>
        <v>Junho</v>
      </c>
      <c r="D656" s="23">
        <v>35947</v>
      </c>
      <c r="E656" s="40" t="s">
        <v>11</v>
      </c>
      <c r="F656" s="54">
        <v>78924</v>
      </c>
    </row>
    <row r="657" spans="1:6" ht="15" x14ac:dyDescent="0.25">
      <c r="A657" s="22">
        <f t="shared" si="20"/>
        <v>1998</v>
      </c>
      <c r="B657" s="22">
        <f t="shared" si="21"/>
        <v>7</v>
      </c>
      <c r="C657" s="22" t="str">
        <f>VLOOKUP(B657,'Base_nde vendas'!A:C,3,0)</f>
        <v>Julho</v>
      </c>
      <c r="D657" s="23">
        <v>35977</v>
      </c>
      <c r="E657" s="40" t="s">
        <v>11</v>
      </c>
      <c r="F657" s="54">
        <v>64309</v>
      </c>
    </row>
    <row r="658" spans="1:6" ht="15" x14ac:dyDescent="0.25">
      <c r="A658" s="22">
        <f t="shared" si="20"/>
        <v>1998</v>
      </c>
      <c r="B658" s="22">
        <f t="shared" si="21"/>
        <v>8</v>
      </c>
      <c r="C658" s="22" t="str">
        <f>VLOOKUP(B658,'Base_nde vendas'!A:C,3,0)</f>
        <v>Agosto</v>
      </c>
      <c r="D658" s="23">
        <v>36008</v>
      </c>
      <c r="E658" s="40" t="s">
        <v>11</v>
      </c>
      <c r="F658" s="54">
        <v>49465</v>
      </c>
    </row>
    <row r="659" spans="1:6" ht="15" x14ac:dyDescent="0.25">
      <c r="A659" s="22">
        <f t="shared" si="20"/>
        <v>1998</v>
      </c>
      <c r="B659" s="22">
        <f t="shared" si="21"/>
        <v>9</v>
      </c>
      <c r="C659" s="22" t="str">
        <f>VLOOKUP(B659,'Base_nde vendas'!A:C,3,0)</f>
        <v>Setembro</v>
      </c>
      <c r="D659" s="23">
        <v>36039</v>
      </c>
      <c r="E659" s="40" t="s">
        <v>11</v>
      </c>
      <c r="F659" s="54">
        <v>41281</v>
      </c>
    </row>
    <row r="660" spans="1:6" ht="15" x14ac:dyDescent="0.25">
      <c r="A660" s="22">
        <f t="shared" si="20"/>
        <v>1998</v>
      </c>
      <c r="B660" s="22">
        <f t="shared" si="21"/>
        <v>10</v>
      </c>
      <c r="C660" s="22" t="str">
        <f>VLOOKUP(B660,'Base_nde vendas'!A:C,3,0)</f>
        <v>Outubro</v>
      </c>
      <c r="D660" s="23">
        <v>36069</v>
      </c>
      <c r="E660" s="40" t="s">
        <v>11</v>
      </c>
      <c r="F660" s="54">
        <v>57312</v>
      </c>
    </row>
    <row r="661" spans="1:6" ht="15" x14ac:dyDescent="0.25">
      <c r="A661" s="22">
        <f t="shared" si="20"/>
        <v>1998</v>
      </c>
      <c r="B661" s="22">
        <f t="shared" si="21"/>
        <v>11</v>
      </c>
      <c r="C661" s="22" t="str">
        <f>VLOOKUP(B661,'Base_nde vendas'!A:C,3,0)</f>
        <v>Novembro</v>
      </c>
      <c r="D661" s="23">
        <v>36100</v>
      </c>
      <c r="E661" s="40" t="s">
        <v>11</v>
      </c>
      <c r="F661" s="54">
        <v>40379</v>
      </c>
    </row>
    <row r="662" spans="1:6" ht="15" x14ac:dyDescent="0.25">
      <c r="A662" s="22">
        <f t="shared" si="20"/>
        <v>1998</v>
      </c>
      <c r="B662" s="22">
        <f t="shared" si="21"/>
        <v>12</v>
      </c>
      <c r="C662" s="22" t="str">
        <f>VLOOKUP(B662,'Base_nde vendas'!A:C,3,0)</f>
        <v>Dezembro</v>
      </c>
      <c r="D662" s="23">
        <v>36130</v>
      </c>
      <c r="E662" s="40" t="s">
        <v>11</v>
      </c>
      <c r="F662" s="54">
        <v>53495</v>
      </c>
    </row>
    <row r="663" spans="1:6" ht="15" x14ac:dyDescent="0.25">
      <c r="A663" s="22">
        <f t="shared" si="20"/>
        <v>1999</v>
      </c>
      <c r="B663" s="22">
        <f t="shared" si="21"/>
        <v>1</v>
      </c>
      <c r="C663" s="22" t="str">
        <f>VLOOKUP(B663,'Base_nde vendas'!A:C,3,0)</f>
        <v>Janeiro</v>
      </c>
      <c r="D663" s="23">
        <v>36161</v>
      </c>
      <c r="E663" s="40" t="s">
        <v>11</v>
      </c>
      <c r="F663" s="54">
        <v>28170</v>
      </c>
    </row>
    <row r="664" spans="1:6" ht="15" x14ac:dyDescent="0.25">
      <c r="A664" s="22">
        <f t="shared" si="20"/>
        <v>1999</v>
      </c>
      <c r="B664" s="22">
        <f t="shared" si="21"/>
        <v>2</v>
      </c>
      <c r="C664" s="22" t="str">
        <f>VLOOKUP(B664,'Base_nde vendas'!A:C,3,0)</f>
        <v>Fevereiro</v>
      </c>
      <c r="D664" s="23">
        <v>36192</v>
      </c>
      <c r="E664" s="40" t="s">
        <v>11</v>
      </c>
      <c r="F664" s="54">
        <v>37452</v>
      </c>
    </row>
    <row r="665" spans="1:6" ht="15" x14ac:dyDescent="0.25">
      <c r="A665" s="22">
        <f t="shared" si="20"/>
        <v>1999</v>
      </c>
      <c r="B665" s="22">
        <f t="shared" si="21"/>
        <v>3</v>
      </c>
      <c r="C665" s="22" t="str">
        <f>VLOOKUP(B665,'Base_nde vendas'!A:C,3,0)</f>
        <v>Março</v>
      </c>
      <c r="D665" s="23">
        <v>36220</v>
      </c>
      <c r="E665" s="40" t="s">
        <v>11</v>
      </c>
      <c r="F665" s="54">
        <v>47954</v>
      </c>
    </row>
    <row r="666" spans="1:6" ht="15" x14ac:dyDescent="0.25">
      <c r="A666" s="22">
        <f t="shared" si="20"/>
        <v>1999</v>
      </c>
      <c r="B666" s="22">
        <f t="shared" si="21"/>
        <v>4</v>
      </c>
      <c r="C666" s="22" t="str">
        <f>VLOOKUP(B666,'Base_nde vendas'!A:C,3,0)</f>
        <v>Abril</v>
      </c>
      <c r="D666" s="23">
        <v>36251</v>
      </c>
      <c r="E666" s="40" t="s">
        <v>11</v>
      </c>
      <c r="F666" s="54">
        <v>38860</v>
      </c>
    </row>
    <row r="667" spans="1:6" ht="15" x14ac:dyDescent="0.25">
      <c r="A667" s="22">
        <f t="shared" si="20"/>
        <v>1999</v>
      </c>
      <c r="B667" s="22">
        <f t="shared" si="21"/>
        <v>5</v>
      </c>
      <c r="C667" s="22" t="str">
        <f>VLOOKUP(B667,'Base_nde vendas'!A:C,3,0)</f>
        <v>Maio</v>
      </c>
      <c r="D667" s="23">
        <v>36281</v>
      </c>
      <c r="E667" s="40" t="s">
        <v>11</v>
      </c>
      <c r="F667" s="54">
        <v>39453</v>
      </c>
    </row>
    <row r="668" spans="1:6" ht="15" x14ac:dyDescent="0.25">
      <c r="A668" s="22">
        <f t="shared" si="20"/>
        <v>1999</v>
      </c>
      <c r="B668" s="22">
        <f t="shared" si="21"/>
        <v>6</v>
      </c>
      <c r="C668" s="22" t="str">
        <f>VLOOKUP(B668,'Base_nde vendas'!A:C,3,0)</f>
        <v>Junho</v>
      </c>
      <c r="D668" s="23">
        <v>36312</v>
      </c>
      <c r="E668" s="40" t="s">
        <v>11</v>
      </c>
      <c r="F668" s="54">
        <v>52026</v>
      </c>
    </row>
    <row r="669" spans="1:6" ht="15" x14ac:dyDescent="0.25">
      <c r="A669" s="22">
        <f t="shared" si="20"/>
        <v>1999</v>
      </c>
      <c r="B669" s="22">
        <f t="shared" si="21"/>
        <v>7</v>
      </c>
      <c r="C669" s="22" t="str">
        <f>VLOOKUP(B669,'Base_nde vendas'!A:C,3,0)</f>
        <v>Julho</v>
      </c>
      <c r="D669" s="23">
        <v>36342</v>
      </c>
      <c r="E669" s="40" t="s">
        <v>11</v>
      </c>
      <c r="F669" s="54">
        <v>28763</v>
      </c>
    </row>
    <row r="670" spans="1:6" ht="15" x14ac:dyDescent="0.25">
      <c r="A670" s="22">
        <f t="shared" si="20"/>
        <v>1999</v>
      </c>
      <c r="B670" s="22">
        <f t="shared" si="21"/>
        <v>8</v>
      </c>
      <c r="C670" s="22" t="str">
        <f>VLOOKUP(B670,'Base_nde vendas'!A:C,3,0)</f>
        <v>Agosto</v>
      </c>
      <c r="D670" s="23">
        <v>36373</v>
      </c>
      <c r="E670" s="40" t="s">
        <v>11</v>
      </c>
      <c r="F670" s="54">
        <v>33960</v>
      </c>
    </row>
    <row r="671" spans="1:6" ht="15" x14ac:dyDescent="0.25">
      <c r="A671" s="22">
        <f t="shared" si="20"/>
        <v>1999</v>
      </c>
      <c r="B671" s="22">
        <f t="shared" si="21"/>
        <v>9</v>
      </c>
      <c r="C671" s="22" t="str">
        <f>VLOOKUP(B671,'Base_nde vendas'!A:C,3,0)</f>
        <v>Setembro</v>
      </c>
      <c r="D671" s="23">
        <v>36404</v>
      </c>
      <c r="E671" s="40" t="s">
        <v>11</v>
      </c>
      <c r="F671" s="54">
        <v>38028</v>
      </c>
    </row>
    <row r="672" spans="1:6" ht="15" x14ac:dyDescent="0.25">
      <c r="A672" s="22">
        <f t="shared" si="20"/>
        <v>1999</v>
      </c>
      <c r="B672" s="22">
        <f t="shared" si="21"/>
        <v>10</v>
      </c>
      <c r="C672" s="22" t="str">
        <f>VLOOKUP(B672,'Base_nde vendas'!A:C,3,0)</f>
        <v>Outubro</v>
      </c>
      <c r="D672" s="23">
        <v>36434</v>
      </c>
      <c r="E672" s="40" t="s">
        <v>11</v>
      </c>
      <c r="F672" s="54">
        <v>29853</v>
      </c>
    </row>
    <row r="673" spans="1:6" ht="15" x14ac:dyDescent="0.25">
      <c r="A673" s="22">
        <f t="shared" si="20"/>
        <v>1999</v>
      </c>
      <c r="B673" s="22">
        <f t="shared" si="21"/>
        <v>11</v>
      </c>
      <c r="C673" s="22" t="str">
        <f>VLOOKUP(B673,'Base_nde vendas'!A:C,3,0)</f>
        <v>Novembro</v>
      </c>
      <c r="D673" s="23">
        <v>36465</v>
      </c>
      <c r="E673" s="40" t="s">
        <v>11</v>
      </c>
      <c r="F673" s="54">
        <v>36015</v>
      </c>
    </row>
    <row r="674" spans="1:6" ht="15" x14ac:dyDescent="0.25">
      <c r="A674" s="22">
        <f t="shared" si="20"/>
        <v>1999</v>
      </c>
      <c r="B674" s="22">
        <f t="shared" si="21"/>
        <v>12</v>
      </c>
      <c r="C674" s="22" t="str">
        <f>VLOOKUP(B674,'Base_nde vendas'!A:C,3,0)</f>
        <v>Dezembro</v>
      </c>
      <c r="D674" s="23">
        <v>36495</v>
      </c>
      <c r="E674" s="40" t="s">
        <v>11</v>
      </c>
      <c r="F674" s="54">
        <v>39844</v>
      </c>
    </row>
    <row r="675" spans="1:6" ht="15" x14ac:dyDescent="0.25">
      <c r="A675" s="22">
        <f t="shared" si="20"/>
        <v>2000</v>
      </c>
      <c r="B675" s="22">
        <f t="shared" si="21"/>
        <v>1</v>
      </c>
      <c r="C675" s="22" t="str">
        <f>VLOOKUP(B675,'Base_nde vendas'!A:C,3,0)</f>
        <v>Janeiro</v>
      </c>
      <c r="D675" s="23">
        <v>36526</v>
      </c>
      <c r="E675" s="40" t="s">
        <v>11</v>
      </c>
      <c r="F675" s="54">
        <v>25180</v>
      </c>
    </row>
    <row r="676" spans="1:6" ht="15" x14ac:dyDescent="0.25">
      <c r="A676" s="22">
        <f t="shared" si="20"/>
        <v>2000</v>
      </c>
      <c r="B676" s="22">
        <f t="shared" si="21"/>
        <v>2</v>
      </c>
      <c r="C676" s="22" t="str">
        <f>VLOOKUP(B676,'Base_nde vendas'!A:C,3,0)</f>
        <v>Fevereiro</v>
      </c>
      <c r="D676" s="23">
        <v>36557</v>
      </c>
      <c r="E676" s="40" t="s">
        <v>11</v>
      </c>
      <c r="F676" s="54">
        <v>54149</v>
      </c>
    </row>
    <row r="677" spans="1:6" ht="15" x14ac:dyDescent="0.25">
      <c r="A677" s="22">
        <f t="shared" si="20"/>
        <v>2000</v>
      </c>
      <c r="B677" s="22">
        <f t="shared" si="21"/>
        <v>3</v>
      </c>
      <c r="C677" s="22" t="str">
        <f>VLOOKUP(B677,'Base_nde vendas'!A:C,3,0)</f>
        <v>Março</v>
      </c>
      <c r="D677" s="23">
        <v>36586</v>
      </c>
      <c r="E677" s="40" t="s">
        <v>11</v>
      </c>
      <c r="F677" s="54">
        <v>40379</v>
      </c>
    </row>
    <row r="678" spans="1:6" ht="15" x14ac:dyDescent="0.25">
      <c r="A678" s="22">
        <f t="shared" si="20"/>
        <v>2000</v>
      </c>
      <c r="B678" s="22">
        <f t="shared" si="21"/>
        <v>4</v>
      </c>
      <c r="C678" s="22" t="str">
        <f>VLOOKUP(B678,'Base_nde vendas'!A:C,3,0)</f>
        <v>Abril</v>
      </c>
      <c r="D678" s="23">
        <v>36617</v>
      </c>
      <c r="E678" s="40" t="s">
        <v>11</v>
      </c>
      <c r="F678" s="54">
        <v>36275</v>
      </c>
    </row>
    <row r="679" spans="1:6" ht="15" x14ac:dyDescent="0.25">
      <c r="A679" s="22">
        <f t="shared" si="20"/>
        <v>2000</v>
      </c>
      <c r="B679" s="22">
        <f t="shared" si="21"/>
        <v>5</v>
      </c>
      <c r="C679" s="22" t="str">
        <f>VLOOKUP(B679,'Base_nde vendas'!A:C,3,0)</f>
        <v>Maio</v>
      </c>
      <c r="D679" s="23">
        <v>36647</v>
      </c>
      <c r="E679" s="40" t="s">
        <v>11</v>
      </c>
      <c r="F679" s="54">
        <v>46236</v>
      </c>
    </row>
    <row r="680" spans="1:6" ht="15" x14ac:dyDescent="0.25">
      <c r="A680" s="22">
        <f t="shared" si="20"/>
        <v>2000</v>
      </c>
      <c r="B680" s="22">
        <f t="shared" si="21"/>
        <v>6</v>
      </c>
      <c r="C680" s="22" t="str">
        <f>VLOOKUP(B680,'Base_nde vendas'!A:C,3,0)</f>
        <v>Junho</v>
      </c>
      <c r="D680" s="23">
        <v>36678</v>
      </c>
      <c r="E680" s="40" t="s">
        <v>11</v>
      </c>
      <c r="F680" s="54">
        <v>39825</v>
      </c>
    </row>
    <row r="681" spans="1:6" ht="15" x14ac:dyDescent="0.25">
      <c r="A681" s="22">
        <f t="shared" si="20"/>
        <v>2000</v>
      </c>
      <c r="B681" s="22">
        <f t="shared" si="21"/>
        <v>7</v>
      </c>
      <c r="C681" s="22" t="str">
        <f>VLOOKUP(B681,'Base_nde vendas'!A:C,3,0)</f>
        <v>Julho</v>
      </c>
      <c r="D681" s="23">
        <v>36708</v>
      </c>
      <c r="E681" s="40" t="s">
        <v>11</v>
      </c>
      <c r="F681" s="54">
        <v>37219</v>
      </c>
    </row>
    <row r="682" spans="1:6" ht="15" x14ac:dyDescent="0.25">
      <c r="A682" s="22">
        <f t="shared" si="20"/>
        <v>2000</v>
      </c>
      <c r="B682" s="22">
        <f t="shared" si="21"/>
        <v>8</v>
      </c>
      <c r="C682" s="22" t="str">
        <f>VLOOKUP(B682,'Base_nde vendas'!A:C,3,0)</f>
        <v>Agosto</v>
      </c>
      <c r="D682" s="23">
        <v>36739</v>
      </c>
      <c r="E682" s="40" t="s">
        <v>11</v>
      </c>
      <c r="F682" s="54">
        <v>43744</v>
      </c>
    </row>
    <row r="683" spans="1:6" ht="15" x14ac:dyDescent="0.25">
      <c r="A683" s="22">
        <f t="shared" si="20"/>
        <v>2000</v>
      </c>
      <c r="B683" s="22">
        <f t="shared" si="21"/>
        <v>9</v>
      </c>
      <c r="C683" s="22" t="str">
        <f>VLOOKUP(B683,'Base_nde vendas'!A:C,3,0)</f>
        <v>Setembro</v>
      </c>
      <c r="D683" s="23">
        <v>36770</v>
      </c>
      <c r="E683" s="40" t="s">
        <v>11</v>
      </c>
      <c r="F683" s="54">
        <v>24533</v>
      </c>
    </row>
    <row r="684" spans="1:6" ht="15" x14ac:dyDescent="0.25">
      <c r="A684" s="22">
        <f t="shared" si="20"/>
        <v>2000</v>
      </c>
      <c r="B684" s="22">
        <f t="shared" si="21"/>
        <v>10</v>
      </c>
      <c r="C684" s="22" t="str">
        <f>VLOOKUP(B684,'Base_nde vendas'!A:C,3,0)</f>
        <v>Outubro</v>
      </c>
      <c r="D684" s="23">
        <v>36800</v>
      </c>
      <c r="E684" s="40" t="s">
        <v>11</v>
      </c>
      <c r="F684" s="54">
        <v>32405</v>
      </c>
    </row>
    <row r="685" spans="1:6" ht="15" x14ac:dyDescent="0.25">
      <c r="A685" s="22">
        <f t="shared" si="20"/>
        <v>2000</v>
      </c>
      <c r="B685" s="22">
        <f t="shared" si="21"/>
        <v>11</v>
      </c>
      <c r="C685" s="22" t="str">
        <f>VLOOKUP(B685,'Base_nde vendas'!A:C,3,0)</f>
        <v>Novembro</v>
      </c>
      <c r="D685" s="23">
        <v>36831</v>
      </c>
      <c r="E685" s="40" t="s">
        <v>11</v>
      </c>
      <c r="F685" s="54">
        <v>41091</v>
      </c>
    </row>
    <row r="686" spans="1:6" ht="15" x14ac:dyDescent="0.25">
      <c r="A686" s="22">
        <f t="shared" si="20"/>
        <v>2000</v>
      </c>
      <c r="B686" s="22">
        <f t="shared" si="21"/>
        <v>12</v>
      </c>
      <c r="C686" s="22" t="str">
        <f>VLOOKUP(B686,'Base_nde vendas'!A:C,3,0)</f>
        <v>Dezembro</v>
      </c>
      <c r="D686" s="23">
        <v>36861</v>
      </c>
      <c r="E686" s="40" t="s">
        <v>11</v>
      </c>
      <c r="F686" s="54">
        <v>44063</v>
      </c>
    </row>
    <row r="687" spans="1:6" ht="15" x14ac:dyDescent="0.25">
      <c r="A687" s="22">
        <f t="shared" si="20"/>
        <v>2001</v>
      </c>
      <c r="B687" s="22">
        <f t="shared" si="21"/>
        <v>1</v>
      </c>
      <c r="C687" s="22" t="str">
        <f>VLOOKUP(B687,'Base_nde vendas'!A:C,3,0)</f>
        <v>Janeiro</v>
      </c>
      <c r="D687" s="23">
        <v>36892</v>
      </c>
      <c r="E687" s="40" t="s">
        <v>11</v>
      </c>
      <c r="F687" s="54">
        <v>32001</v>
      </c>
    </row>
    <row r="688" spans="1:6" ht="15" x14ac:dyDescent="0.25">
      <c r="A688" s="22">
        <f t="shared" ref="A688:A751" si="22">YEAR(D688)</f>
        <v>2001</v>
      </c>
      <c r="B688" s="22">
        <f t="shared" ref="B688:B751" si="23">MONTH(D688)</f>
        <v>2</v>
      </c>
      <c r="C688" s="22" t="str">
        <f>VLOOKUP(B688,'Base_nde vendas'!A:C,3,0)</f>
        <v>Fevereiro</v>
      </c>
      <c r="D688" s="23">
        <v>36923</v>
      </c>
      <c r="E688" s="40" t="s">
        <v>11</v>
      </c>
      <c r="F688" s="54">
        <v>40985</v>
      </c>
    </row>
    <row r="689" spans="1:6" ht="15" x14ac:dyDescent="0.25">
      <c r="A689" s="22">
        <f t="shared" si="22"/>
        <v>2001</v>
      </c>
      <c r="B689" s="22">
        <f t="shared" si="23"/>
        <v>3</v>
      </c>
      <c r="C689" s="22" t="str">
        <f>VLOOKUP(B689,'Base_nde vendas'!A:C,3,0)</f>
        <v>Março</v>
      </c>
      <c r="D689" s="23">
        <v>36951</v>
      </c>
      <c r="E689" s="40" t="s">
        <v>11</v>
      </c>
      <c r="F689" s="54">
        <v>52070</v>
      </c>
    </row>
    <row r="690" spans="1:6" ht="15" x14ac:dyDescent="0.25">
      <c r="A690" s="22">
        <f t="shared" si="22"/>
        <v>2001</v>
      </c>
      <c r="B690" s="22">
        <f t="shared" si="23"/>
        <v>4</v>
      </c>
      <c r="C690" s="22" t="str">
        <f>VLOOKUP(B690,'Base_nde vendas'!A:C,3,0)</f>
        <v>Abril</v>
      </c>
      <c r="D690" s="23">
        <v>36982</v>
      </c>
      <c r="E690" s="40" t="s">
        <v>11</v>
      </c>
      <c r="F690" s="54">
        <v>46573</v>
      </c>
    </row>
    <row r="691" spans="1:6" ht="15" x14ac:dyDescent="0.25">
      <c r="A691" s="22">
        <f t="shared" si="22"/>
        <v>2001</v>
      </c>
      <c r="B691" s="22">
        <f t="shared" si="23"/>
        <v>5</v>
      </c>
      <c r="C691" s="22" t="str">
        <f>VLOOKUP(B691,'Base_nde vendas'!A:C,3,0)</f>
        <v>Maio</v>
      </c>
      <c r="D691" s="23">
        <v>37012</v>
      </c>
      <c r="E691" s="40" t="s">
        <v>11</v>
      </c>
      <c r="F691" s="54">
        <v>42029</v>
      </c>
    </row>
    <row r="692" spans="1:6" ht="15" x14ac:dyDescent="0.25">
      <c r="A692" s="22">
        <f t="shared" si="22"/>
        <v>2001</v>
      </c>
      <c r="B692" s="22">
        <f t="shared" si="23"/>
        <v>6</v>
      </c>
      <c r="C692" s="22" t="str">
        <f>VLOOKUP(B692,'Base_nde vendas'!A:C,3,0)</f>
        <v>Junho</v>
      </c>
      <c r="D692" s="23">
        <v>37043</v>
      </c>
      <c r="E692" s="40" t="s">
        <v>11</v>
      </c>
      <c r="F692" s="54">
        <v>38811</v>
      </c>
    </row>
    <row r="693" spans="1:6" ht="15" x14ac:dyDescent="0.25">
      <c r="A693" s="22">
        <f t="shared" si="22"/>
        <v>2001</v>
      </c>
      <c r="B693" s="22">
        <f t="shared" si="23"/>
        <v>7</v>
      </c>
      <c r="C693" s="22" t="str">
        <f>VLOOKUP(B693,'Base_nde vendas'!A:C,3,0)</f>
        <v>Julho</v>
      </c>
      <c r="D693" s="23">
        <v>37073</v>
      </c>
      <c r="E693" s="40" t="s">
        <v>11</v>
      </c>
      <c r="F693" s="54">
        <v>42726</v>
      </c>
    </row>
    <row r="694" spans="1:6" ht="15" x14ac:dyDescent="0.25">
      <c r="A694" s="22">
        <f t="shared" si="22"/>
        <v>2001</v>
      </c>
      <c r="B694" s="22">
        <f t="shared" si="23"/>
        <v>8</v>
      </c>
      <c r="C694" s="22" t="str">
        <f>VLOOKUP(B694,'Base_nde vendas'!A:C,3,0)</f>
        <v>Agosto</v>
      </c>
      <c r="D694" s="23">
        <v>37104</v>
      </c>
      <c r="E694" s="40" t="s">
        <v>11</v>
      </c>
      <c r="F694" s="54">
        <v>38260</v>
      </c>
    </row>
    <row r="695" spans="1:6" ht="15" x14ac:dyDescent="0.25">
      <c r="A695" s="22">
        <f t="shared" si="22"/>
        <v>2001</v>
      </c>
      <c r="B695" s="22">
        <f t="shared" si="23"/>
        <v>9</v>
      </c>
      <c r="C695" s="22" t="str">
        <f>VLOOKUP(B695,'Base_nde vendas'!A:C,3,0)</f>
        <v>Setembro</v>
      </c>
      <c r="D695" s="23">
        <v>37135</v>
      </c>
      <c r="E695" s="40" t="s">
        <v>11</v>
      </c>
      <c r="F695" s="54">
        <v>45050</v>
      </c>
    </row>
    <row r="696" spans="1:6" ht="15" x14ac:dyDescent="0.25">
      <c r="A696" s="22">
        <f t="shared" si="22"/>
        <v>2001</v>
      </c>
      <c r="B696" s="22">
        <f t="shared" si="23"/>
        <v>10</v>
      </c>
      <c r="C696" s="22" t="str">
        <f>VLOOKUP(B696,'Base_nde vendas'!A:C,3,0)</f>
        <v>Outubro</v>
      </c>
      <c r="D696" s="23">
        <v>37165</v>
      </c>
      <c r="E696" s="40" t="s">
        <v>11</v>
      </c>
      <c r="F696" s="54">
        <v>49664</v>
      </c>
    </row>
    <row r="697" spans="1:6" ht="15" x14ac:dyDescent="0.25">
      <c r="A697" s="22">
        <f t="shared" si="22"/>
        <v>2001</v>
      </c>
      <c r="B697" s="22">
        <f t="shared" si="23"/>
        <v>11</v>
      </c>
      <c r="C697" s="22" t="str">
        <f>VLOOKUP(B697,'Base_nde vendas'!A:C,3,0)</f>
        <v>Novembro</v>
      </c>
      <c r="D697" s="23">
        <v>37196</v>
      </c>
      <c r="E697" s="40" t="s">
        <v>11</v>
      </c>
      <c r="F697" s="54">
        <v>55511</v>
      </c>
    </row>
    <row r="698" spans="1:6" ht="15" x14ac:dyDescent="0.25">
      <c r="A698" s="22">
        <f t="shared" si="22"/>
        <v>2001</v>
      </c>
      <c r="B698" s="22">
        <f t="shared" si="23"/>
        <v>12</v>
      </c>
      <c r="C698" s="22" t="str">
        <f>VLOOKUP(B698,'Base_nde vendas'!A:C,3,0)</f>
        <v>Dezembro</v>
      </c>
      <c r="D698" s="23">
        <v>37226</v>
      </c>
      <c r="E698" s="40" t="s">
        <v>11</v>
      </c>
      <c r="F698" s="54">
        <v>34477</v>
      </c>
    </row>
    <row r="699" spans="1:6" ht="15" x14ac:dyDescent="0.25">
      <c r="A699" s="22">
        <f t="shared" si="22"/>
        <v>2002</v>
      </c>
      <c r="B699" s="22">
        <f t="shared" si="23"/>
        <v>1</v>
      </c>
      <c r="C699" s="22" t="str">
        <f>VLOOKUP(B699,'Base_nde vendas'!A:C,3,0)</f>
        <v>Janeiro</v>
      </c>
      <c r="D699" s="23">
        <v>37257</v>
      </c>
      <c r="E699" s="40" t="s">
        <v>11</v>
      </c>
      <c r="F699" s="54">
        <v>43627.1</v>
      </c>
    </row>
    <row r="700" spans="1:6" ht="15" x14ac:dyDescent="0.25">
      <c r="A700" s="22">
        <f t="shared" si="22"/>
        <v>2002</v>
      </c>
      <c r="B700" s="22">
        <f t="shared" si="23"/>
        <v>2</v>
      </c>
      <c r="C700" s="22" t="str">
        <f>VLOOKUP(B700,'Base_nde vendas'!A:C,3,0)</f>
        <v>Fevereiro</v>
      </c>
      <c r="D700" s="23">
        <v>37288</v>
      </c>
      <c r="E700" s="40" t="s">
        <v>11</v>
      </c>
      <c r="F700" s="54">
        <v>50378.2</v>
      </c>
    </row>
    <row r="701" spans="1:6" ht="15" x14ac:dyDescent="0.25">
      <c r="A701" s="22">
        <f t="shared" si="22"/>
        <v>2002</v>
      </c>
      <c r="B701" s="22">
        <f t="shared" si="23"/>
        <v>3</v>
      </c>
      <c r="C701" s="22" t="str">
        <f>VLOOKUP(B701,'Base_nde vendas'!A:C,3,0)</f>
        <v>Março</v>
      </c>
      <c r="D701" s="23">
        <v>37316</v>
      </c>
      <c r="E701" s="40" t="s">
        <v>11</v>
      </c>
      <c r="F701" s="54">
        <v>42503.1</v>
      </c>
    </row>
    <row r="702" spans="1:6" ht="15" x14ac:dyDescent="0.25">
      <c r="A702" s="22">
        <f t="shared" si="22"/>
        <v>2002</v>
      </c>
      <c r="B702" s="22">
        <f t="shared" si="23"/>
        <v>4</v>
      </c>
      <c r="C702" s="22" t="str">
        <f>VLOOKUP(B702,'Base_nde vendas'!A:C,3,0)</f>
        <v>Abril</v>
      </c>
      <c r="D702" s="23">
        <v>37347</v>
      </c>
      <c r="E702" s="40" t="s">
        <v>11</v>
      </c>
      <c r="F702" s="54">
        <v>59069.1</v>
      </c>
    </row>
    <row r="703" spans="1:6" ht="15" x14ac:dyDescent="0.25">
      <c r="A703" s="22">
        <f t="shared" si="22"/>
        <v>2002</v>
      </c>
      <c r="B703" s="22">
        <f t="shared" si="23"/>
        <v>5</v>
      </c>
      <c r="C703" s="22" t="str">
        <f>VLOOKUP(B703,'Base_nde vendas'!A:C,3,0)</f>
        <v>Maio</v>
      </c>
      <c r="D703" s="23">
        <v>37377</v>
      </c>
      <c r="E703" s="40" t="s">
        <v>11</v>
      </c>
      <c r="F703" s="54">
        <v>54702.7</v>
      </c>
    </row>
    <row r="704" spans="1:6" ht="15" x14ac:dyDescent="0.25">
      <c r="A704" s="22">
        <f t="shared" si="22"/>
        <v>2002</v>
      </c>
      <c r="B704" s="22">
        <f t="shared" si="23"/>
        <v>6</v>
      </c>
      <c r="C704" s="22" t="str">
        <f>VLOOKUP(B704,'Base_nde vendas'!A:C,3,0)</f>
        <v>Junho</v>
      </c>
      <c r="D704" s="23">
        <v>37408</v>
      </c>
      <c r="E704" s="40" t="s">
        <v>11</v>
      </c>
      <c r="F704" s="54">
        <v>52930.9</v>
      </c>
    </row>
    <row r="705" spans="1:6" ht="15" x14ac:dyDescent="0.25">
      <c r="A705" s="22">
        <f t="shared" si="22"/>
        <v>2002</v>
      </c>
      <c r="B705" s="22">
        <f t="shared" si="23"/>
        <v>7</v>
      </c>
      <c r="C705" s="22" t="str">
        <f>VLOOKUP(B705,'Base_nde vendas'!A:C,3,0)</f>
        <v>Julho</v>
      </c>
      <c r="D705" s="23">
        <v>37438</v>
      </c>
      <c r="E705" s="40" t="s">
        <v>11</v>
      </c>
      <c r="F705" s="54">
        <v>46312.1</v>
      </c>
    </row>
    <row r="706" spans="1:6" ht="15" x14ac:dyDescent="0.25">
      <c r="A706" s="22">
        <f t="shared" si="22"/>
        <v>2002</v>
      </c>
      <c r="B706" s="22">
        <f t="shared" si="23"/>
        <v>8</v>
      </c>
      <c r="C706" s="22" t="str">
        <f>VLOOKUP(B706,'Base_nde vendas'!A:C,3,0)</f>
        <v>Agosto</v>
      </c>
      <c r="D706" s="23">
        <v>37469</v>
      </c>
      <c r="E706" s="40" t="s">
        <v>11</v>
      </c>
      <c r="F706" s="54">
        <v>40003</v>
      </c>
    </row>
    <row r="707" spans="1:6" ht="15" x14ac:dyDescent="0.25">
      <c r="A707" s="22">
        <f t="shared" si="22"/>
        <v>2002</v>
      </c>
      <c r="B707" s="22">
        <f t="shared" si="23"/>
        <v>9</v>
      </c>
      <c r="C707" s="22" t="str">
        <f>VLOOKUP(B707,'Base_nde vendas'!A:C,3,0)</f>
        <v>Setembro</v>
      </c>
      <c r="D707" s="23">
        <v>37500</v>
      </c>
      <c r="E707" s="40" t="s">
        <v>11</v>
      </c>
      <c r="F707" s="54">
        <v>43740.1</v>
      </c>
    </row>
    <row r="708" spans="1:6" ht="15" x14ac:dyDescent="0.25">
      <c r="A708" s="22">
        <f t="shared" si="22"/>
        <v>2002</v>
      </c>
      <c r="B708" s="22">
        <f t="shared" si="23"/>
        <v>10</v>
      </c>
      <c r="C708" s="22" t="str">
        <f>VLOOKUP(B708,'Base_nde vendas'!A:C,3,0)</f>
        <v>Outubro</v>
      </c>
      <c r="D708" s="23">
        <v>37530</v>
      </c>
      <c r="E708" s="40" t="s">
        <v>11</v>
      </c>
      <c r="F708" s="54">
        <v>58551.8</v>
      </c>
    </row>
    <row r="709" spans="1:6" ht="15" x14ac:dyDescent="0.25">
      <c r="A709" s="22">
        <f t="shared" si="22"/>
        <v>2002</v>
      </c>
      <c r="B709" s="22">
        <f t="shared" si="23"/>
        <v>11</v>
      </c>
      <c r="C709" s="22" t="str">
        <f>VLOOKUP(B709,'Base_nde vendas'!A:C,3,0)</f>
        <v>Novembro</v>
      </c>
      <c r="D709" s="23">
        <v>37561</v>
      </c>
      <c r="E709" s="40" t="s">
        <v>11</v>
      </c>
      <c r="F709" s="54">
        <v>47583.8</v>
      </c>
    </row>
    <row r="710" spans="1:6" ht="15" x14ac:dyDescent="0.25">
      <c r="A710" s="22">
        <f t="shared" si="22"/>
        <v>2002</v>
      </c>
      <c r="B710" s="22">
        <f t="shared" si="23"/>
        <v>12</v>
      </c>
      <c r="C710" s="22" t="str">
        <f>VLOOKUP(B710,'Base_nde vendas'!A:C,3,0)</f>
        <v>Dezembro</v>
      </c>
      <c r="D710" s="23">
        <v>37591</v>
      </c>
      <c r="E710" s="40" t="s">
        <v>11</v>
      </c>
      <c r="F710" s="54">
        <v>40843</v>
      </c>
    </row>
    <row r="711" spans="1:6" ht="15" x14ac:dyDescent="0.25">
      <c r="A711" s="22">
        <f t="shared" si="22"/>
        <v>2003</v>
      </c>
      <c r="B711" s="22">
        <f t="shared" si="23"/>
        <v>1</v>
      </c>
      <c r="C711" s="22" t="str">
        <f>VLOOKUP(B711,'Base_nde vendas'!A:C,3,0)</f>
        <v>Janeiro</v>
      </c>
      <c r="D711" s="23">
        <v>37622</v>
      </c>
      <c r="E711" s="40" t="s">
        <v>11</v>
      </c>
      <c r="F711" s="54">
        <v>48103.1</v>
      </c>
    </row>
    <row r="712" spans="1:6" ht="15" x14ac:dyDescent="0.25">
      <c r="A712" s="22">
        <f t="shared" si="22"/>
        <v>2003</v>
      </c>
      <c r="B712" s="22">
        <f t="shared" si="23"/>
        <v>2</v>
      </c>
      <c r="C712" s="22" t="str">
        <f>VLOOKUP(B712,'Base_nde vendas'!A:C,3,0)</f>
        <v>Fevereiro</v>
      </c>
      <c r="D712" s="23">
        <v>37653</v>
      </c>
      <c r="E712" s="40" t="s">
        <v>11</v>
      </c>
      <c r="F712" s="54">
        <v>70236</v>
      </c>
    </row>
    <row r="713" spans="1:6" ht="15" x14ac:dyDescent="0.25">
      <c r="A713" s="22">
        <f t="shared" si="22"/>
        <v>2003</v>
      </c>
      <c r="B713" s="22">
        <f t="shared" si="23"/>
        <v>3</v>
      </c>
      <c r="C713" s="22" t="str">
        <f>VLOOKUP(B713,'Base_nde vendas'!A:C,3,0)</f>
        <v>Março</v>
      </c>
      <c r="D713" s="23">
        <v>37681</v>
      </c>
      <c r="E713" s="40" t="s">
        <v>11</v>
      </c>
      <c r="F713" s="54">
        <v>70631.7</v>
      </c>
    </row>
    <row r="714" spans="1:6" ht="15" x14ac:dyDescent="0.25">
      <c r="A714" s="22">
        <f t="shared" si="22"/>
        <v>2003</v>
      </c>
      <c r="B714" s="22">
        <f t="shared" si="23"/>
        <v>4</v>
      </c>
      <c r="C714" s="22" t="str">
        <f>VLOOKUP(B714,'Base_nde vendas'!A:C,3,0)</f>
        <v>Abril</v>
      </c>
      <c r="D714" s="23">
        <v>37712</v>
      </c>
      <c r="E714" s="40" t="s">
        <v>11</v>
      </c>
      <c r="F714" s="54">
        <v>80892.3</v>
      </c>
    </row>
    <row r="715" spans="1:6" ht="15" x14ac:dyDescent="0.25">
      <c r="A715" s="22">
        <f t="shared" si="22"/>
        <v>2003</v>
      </c>
      <c r="B715" s="22">
        <f t="shared" si="23"/>
        <v>5</v>
      </c>
      <c r="C715" s="22" t="str">
        <f>VLOOKUP(B715,'Base_nde vendas'!A:C,3,0)</f>
        <v>Maio</v>
      </c>
      <c r="D715" s="23">
        <v>37742</v>
      </c>
      <c r="E715" s="40" t="s">
        <v>11</v>
      </c>
      <c r="F715" s="54">
        <v>79339</v>
      </c>
    </row>
    <row r="716" spans="1:6" ht="15" x14ac:dyDescent="0.25">
      <c r="A716" s="22">
        <f t="shared" si="22"/>
        <v>2003</v>
      </c>
      <c r="B716" s="22">
        <f t="shared" si="23"/>
        <v>6</v>
      </c>
      <c r="C716" s="22" t="str">
        <f>VLOOKUP(B716,'Base_nde vendas'!A:C,3,0)</f>
        <v>Junho</v>
      </c>
      <c r="D716" s="23">
        <v>37773</v>
      </c>
      <c r="E716" s="40" t="s">
        <v>11</v>
      </c>
      <c r="F716" s="54">
        <v>62199.199999999997</v>
      </c>
    </row>
    <row r="717" spans="1:6" ht="15" x14ac:dyDescent="0.25">
      <c r="A717" s="22">
        <f t="shared" si="22"/>
        <v>2003</v>
      </c>
      <c r="B717" s="22">
        <f t="shared" si="23"/>
        <v>7</v>
      </c>
      <c r="C717" s="22" t="str">
        <f>VLOOKUP(B717,'Base_nde vendas'!A:C,3,0)</f>
        <v>Julho</v>
      </c>
      <c r="D717" s="23">
        <v>37803</v>
      </c>
      <c r="E717" s="40" t="s">
        <v>11</v>
      </c>
      <c r="F717" s="54">
        <v>74111.7</v>
      </c>
    </row>
    <row r="718" spans="1:6" ht="15" x14ac:dyDescent="0.25">
      <c r="A718" s="22">
        <f t="shared" si="22"/>
        <v>2003</v>
      </c>
      <c r="B718" s="22">
        <f t="shared" si="23"/>
        <v>8</v>
      </c>
      <c r="C718" s="22" t="str">
        <f>VLOOKUP(B718,'Base_nde vendas'!A:C,3,0)</f>
        <v>Agosto</v>
      </c>
      <c r="D718" s="23">
        <v>37834</v>
      </c>
      <c r="E718" s="40" t="s">
        <v>11</v>
      </c>
      <c r="F718" s="54">
        <v>87459</v>
      </c>
    </row>
    <row r="719" spans="1:6" ht="15" x14ac:dyDescent="0.25">
      <c r="A719" s="22">
        <f t="shared" si="22"/>
        <v>2003</v>
      </c>
      <c r="B719" s="22">
        <f t="shared" si="23"/>
        <v>9</v>
      </c>
      <c r="C719" s="22" t="str">
        <f>VLOOKUP(B719,'Base_nde vendas'!A:C,3,0)</f>
        <v>Setembro</v>
      </c>
      <c r="D719" s="23">
        <v>37865</v>
      </c>
      <c r="E719" s="40" t="s">
        <v>11</v>
      </c>
      <c r="F719" s="54">
        <v>88153.8</v>
      </c>
    </row>
    <row r="720" spans="1:6" ht="15" x14ac:dyDescent="0.25">
      <c r="A720" s="22">
        <f t="shared" si="22"/>
        <v>2003</v>
      </c>
      <c r="B720" s="22">
        <f t="shared" si="23"/>
        <v>10</v>
      </c>
      <c r="C720" s="22" t="str">
        <f>VLOOKUP(B720,'Base_nde vendas'!A:C,3,0)</f>
        <v>Outubro</v>
      </c>
      <c r="D720" s="23">
        <v>37895</v>
      </c>
      <c r="E720" s="40" t="s">
        <v>11</v>
      </c>
      <c r="F720" s="54">
        <v>111223.4</v>
      </c>
    </row>
    <row r="721" spans="1:6" ht="15" x14ac:dyDescent="0.25">
      <c r="A721" s="22">
        <f t="shared" si="22"/>
        <v>2003</v>
      </c>
      <c r="B721" s="22">
        <f t="shared" si="23"/>
        <v>11</v>
      </c>
      <c r="C721" s="22" t="str">
        <f>VLOOKUP(B721,'Base_nde vendas'!A:C,3,0)</f>
        <v>Novembro</v>
      </c>
      <c r="D721" s="23">
        <v>37926</v>
      </c>
      <c r="E721" s="40" t="s">
        <v>11</v>
      </c>
      <c r="F721" s="54">
        <v>82082</v>
      </c>
    </row>
    <row r="722" spans="1:6" ht="15" x14ac:dyDescent="0.25">
      <c r="A722" s="22">
        <f t="shared" si="22"/>
        <v>2003</v>
      </c>
      <c r="B722" s="22">
        <f t="shared" si="23"/>
        <v>12</v>
      </c>
      <c r="C722" s="22" t="str">
        <f>VLOOKUP(B722,'Base_nde vendas'!A:C,3,0)</f>
        <v>Dezembro</v>
      </c>
      <c r="D722" s="23">
        <v>37956</v>
      </c>
      <c r="E722" s="40" t="s">
        <v>11</v>
      </c>
      <c r="F722" s="54">
        <v>107580</v>
      </c>
    </row>
    <row r="723" spans="1:6" ht="15" x14ac:dyDescent="0.25">
      <c r="A723" s="22">
        <f t="shared" si="22"/>
        <v>2004</v>
      </c>
      <c r="B723" s="22">
        <f t="shared" si="23"/>
        <v>1</v>
      </c>
      <c r="C723" s="22" t="str">
        <f>VLOOKUP(B723,'Base_nde vendas'!A:C,3,0)</f>
        <v>Janeiro</v>
      </c>
      <c r="D723" s="23">
        <v>37987</v>
      </c>
      <c r="E723" s="40" t="s">
        <v>11</v>
      </c>
      <c r="F723" s="54">
        <v>119451</v>
      </c>
    </row>
    <row r="724" spans="1:6" ht="15" x14ac:dyDescent="0.25">
      <c r="A724" s="22">
        <f t="shared" si="22"/>
        <v>2004</v>
      </c>
      <c r="B724" s="22">
        <f t="shared" si="23"/>
        <v>2</v>
      </c>
      <c r="C724" s="22" t="str">
        <f>VLOOKUP(B724,'Base_nde vendas'!A:C,3,0)</f>
        <v>Fevereiro</v>
      </c>
      <c r="D724" s="23">
        <v>38018</v>
      </c>
      <c r="E724" s="40" t="s">
        <v>11</v>
      </c>
      <c r="F724" s="54">
        <v>142074</v>
      </c>
    </row>
    <row r="725" spans="1:6" ht="15" x14ac:dyDescent="0.25">
      <c r="A725" s="22">
        <f t="shared" si="22"/>
        <v>2004</v>
      </c>
      <c r="B725" s="22">
        <f t="shared" si="23"/>
        <v>3</v>
      </c>
      <c r="C725" s="22" t="str">
        <f>VLOOKUP(B725,'Base_nde vendas'!A:C,3,0)</f>
        <v>Março</v>
      </c>
      <c r="D725" s="23">
        <v>38047</v>
      </c>
      <c r="E725" s="40" t="s">
        <v>11</v>
      </c>
      <c r="F725" s="54">
        <v>169547</v>
      </c>
    </row>
    <row r="726" spans="1:6" ht="15" x14ac:dyDescent="0.25">
      <c r="A726" s="22">
        <f t="shared" si="22"/>
        <v>2004</v>
      </c>
      <c r="B726" s="22">
        <f t="shared" si="23"/>
        <v>4</v>
      </c>
      <c r="C726" s="22" t="str">
        <f>VLOOKUP(B726,'Base_nde vendas'!A:C,3,0)</f>
        <v>Abril</v>
      </c>
      <c r="D726" s="23">
        <v>38078</v>
      </c>
      <c r="E726" s="40" t="s">
        <v>11</v>
      </c>
      <c r="F726" s="54">
        <v>149401</v>
      </c>
    </row>
    <row r="727" spans="1:6" ht="15" x14ac:dyDescent="0.25">
      <c r="A727" s="22">
        <f t="shared" si="22"/>
        <v>2004</v>
      </c>
      <c r="B727" s="22">
        <f t="shared" si="23"/>
        <v>5</v>
      </c>
      <c r="C727" s="22" t="str">
        <f>VLOOKUP(B727,'Base_nde vendas'!A:C,3,0)</f>
        <v>Maio</v>
      </c>
      <c r="D727" s="23">
        <v>38108</v>
      </c>
      <c r="E727" s="40" t="s">
        <v>11</v>
      </c>
      <c r="F727" s="54">
        <v>134658</v>
      </c>
    </row>
    <row r="728" spans="1:6" ht="15" x14ac:dyDescent="0.25">
      <c r="A728" s="22">
        <f t="shared" si="22"/>
        <v>2004</v>
      </c>
      <c r="B728" s="22">
        <f t="shared" si="23"/>
        <v>6</v>
      </c>
      <c r="C728" s="22" t="str">
        <f>VLOOKUP(B728,'Base_nde vendas'!A:C,3,0)</f>
        <v>Junho</v>
      </c>
      <c r="D728" s="23">
        <v>38139</v>
      </c>
      <c r="E728" s="40" t="s">
        <v>11</v>
      </c>
      <c r="F728" s="54">
        <v>135857</v>
      </c>
    </row>
    <row r="729" spans="1:6" ht="15" x14ac:dyDescent="0.25">
      <c r="A729" s="22">
        <f t="shared" si="22"/>
        <v>2004</v>
      </c>
      <c r="B729" s="22">
        <f t="shared" si="23"/>
        <v>7</v>
      </c>
      <c r="C729" s="22" t="str">
        <f>VLOOKUP(B729,'Base_nde vendas'!A:C,3,0)</f>
        <v>Julho</v>
      </c>
      <c r="D729" s="23">
        <v>38169</v>
      </c>
      <c r="E729" s="40" t="s">
        <v>11</v>
      </c>
      <c r="F729" s="54">
        <v>141136</v>
      </c>
    </row>
    <row r="730" spans="1:6" ht="15" x14ac:dyDescent="0.25">
      <c r="A730" s="22">
        <f t="shared" si="22"/>
        <v>2004</v>
      </c>
      <c r="B730" s="22">
        <f t="shared" si="23"/>
        <v>8</v>
      </c>
      <c r="C730" s="22" t="str">
        <f>VLOOKUP(B730,'Base_nde vendas'!A:C,3,0)</f>
        <v>Agosto</v>
      </c>
      <c r="D730" s="23">
        <v>38200</v>
      </c>
      <c r="E730" s="40" t="s">
        <v>11</v>
      </c>
      <c r="F730" s="54">
        <v>149957</v>
      </c>
    </row>
    <row r="731" spans="1:6" ht="15" x14ac:dyDescent="0.25">
      <c r="A731" s="22">
        <f t="shared" si="22"/>
        <v>2004</v>
      </c>
      <c r="B731" s="22">
        <f t="shared" si="23"/>
        <v>9</v>
      </c>
      <c r="C731" s="22" t="str">
        <f>VLOOKUP(B731,'Base_nde vendas'!A:C,3,0)</f>
        <v>Setembro</v>
      </c>
      <c r="D731" s="23">
        <v>38231</v>
      </c>
      <c r="E731" s="40" t="s">
        <v>11</v>
      </c>
      <c r="F731" s="54">
        <v>143231</v>
      </c>
    </row>
    <row r="732" spans="1:6" ht="15" x14ac:dyDescent="0.25">
      <c r="A732" s="22">
        <f t="shared" si="22"/>
        <v>2004</v>
      </c>
      <c r="B732" s="22">
        <f t="shared" si="23"/>
        <v>10</v>
      </c>
      <c r="C732" s="22" t="str">
        <f>VLOOKUP(B732,'Base_nde vendas'!A:C,3,0)</f>
        <v>Outubro</v>
      </c>
      <c r="D732" s="23">
        <v>38261</v>
      </c>
      <c r="E732" s="40" t="s">
        <v>11</v>
      </c>
      <c r="F732" s="54">
        <v>141426</v>
      </c>
    </row>
    <row r="733" spans="1:6" ht="15" x14ac:dyDescent="0.25">
      <c r="A733" s="22">
        <f t="shared" si="22"/>
        <v>2004</v>
      </c>
      <c r="B733" s="22">
        <f t="shared" si="23"/>
        <v>11</v>
      </c>
      <c r="C733" s="22" t="str">
        <f>VLOOKUP(B733,'Base_nde vendas'!A:C,3,0)</f>
        <v>Novembro</v>
      </c>
      <c r="D733" s="23">
        <v>38292</v>
      </c>
      <c r="E733" s="40" t="s">
        <v>11</v>
      </c>
      <c r="F733" s="54">
        <v>142938</v>
      </c>
    </row>
    <row r="734" spans="1:6" ht="15" x14ac:dyDescent="0.25">
      <c r="A734" s="22">
        <f t="shared" si="22"/>
        <v>2004</v>
      </c>
      <c r="B734" s="22">
        <f t="shared" si="23"/>
        <v>12</v>
      </c>
      <c r="C734" s="22" t="str">
        <f>VLOOKUP(B734,'Base_nde vendas'!A:C,3,0)</f>
        <v>Dezembro</v>
      </c>
      <c r="D734" s="23">
        <v>38322</v>
      </c>
      <c r="E734" s="40" t="s">
        <v>11</v>
      </c>
      <c r="F734" s="54">
        <v>157769</v>
      </c>
    </row>
    <row r="735" spans="1:6" ht="15" x14ac:dyDescent="0.25">
      <c r="A735" s="22">
        <f t="shared" si="22"/>
        <v>2005</v>
      </c>
      <c r="B735" s="22">
        <f t="shared" si="23"/>
        <v>1</v>
      </c>
      <c r="C735" s="22" t="str">
        <f>VLOOKUP(B735,'Base_nde vendas'!A:C,3,0)</f>
        <v>Janeiro</v>
      </c>
      <c r="D735" s="23">
        <v>38353</v>
      </c>
      <c r="E735" s="40" t="s">
        <v>11</v>
      </c>
      <c r="F735" s="54">
        <v>138868</v>
      </c>
    </row>
    <row r="736" spans="1:6" ht="15" x14ac:dyDescent="0.25">
      <c r="A736" s="22">
        <f t="shared" si="22"/>
        <v>2005</v>
      </c>
      <c r="B736" s="22">
        <f t="shared" si="23"/>
        <v>2</v>
      </c>
      <c r="C736" s="22" t="str">
        <f>VLOOKUP(B736,'Base_nde vendas'!A:C,3,0)</f>
        <v>Fevereiro</v>
      </c>
      <c r="D736" s="23">
        <v>38384</v>
      </c>
      <c r="E736" s="40" t="s">
        <v>11</v>
      </c>
      <c r="F736" s="54">
        <v>165353</v>
      </c>
    </row>
    <row r="737" spans="1:6" ht="15" x14ac:dyDescent="0.25">
      <c r="A737" s="22">
        <f t="shared" si="22"/>
        <v>2005</v>
      </c>
      <c r="B737" s="22">
        <f t="shared" si="23"/>
        <v>3</v>
      </c>
      <c r="C737" s="22" t="str">
        <f>VLOOKUP(B737,'Base_nde vendas'!A:C,3,0)</f>
        <v>Março</v>
      </c>
      <c r="D737" s="23">
        <v>38412</v>
      </c>
      <c r="E737" s="40" t="s">
        <v>11</v>
      </c>
      <c r="F737" s="54">
        <v>181607</v>
      </c>
    </row>
    <row r="738" spans="1:6" ht="15" x14ac:dyDescent="0.25">
      <c r="A738" s="22">
        <f t="shared" si="22"/>
        <v>2005</v>
      </c>
      <c r="B738" s="22">
        <f t="shared" si="23"/>
        <v>4</v>
      </c>
      <c r="C738" s="22" t="str">
        <f>VLOOKUP(B738,'Base_nde vendas'!A:C,3,0)</f>
        <v>Abril</v>
      </c>
      <c r="D738" s="23">
        <v>38443</v>
      </c>
      <c r="E738" s="40" t="s">
        <v>11</v>
      </c>
      <c r="F738" s="54">
        <v>171802</v>
      </c>
    </row>
    <row r="739" spans="1:6" ht="15" x14ac:dyDescent="0.25">
      <c r="A739" s="22">
        <f t="shared" si="22"/>
        <v>2005</v>
      </c>
      <c r="B739" s="22">
        <f t="shared" si="23"/>
        <v>5</v>
      </c>
      <c r="C739" s="22" t="str">
        <f>VLOOKUP(B739,'Base_nde vendas'!A:C,3,0)</f>
        <v>Maio</v>
      </c>
      <c r="D739" s="23">
        <v>38473</v>
      </c>
      <c r="E739" s="40" t="s">
        <v>11</v>
      </c>
      <c r="F739" s="54">
        <v>158409</v>
      </c>
    </row>
    <row r="740" spans="1:6" ht="15" x14ac:dyDescent="0.25">
      <c r="A740" s="22">
        <f t="shared" si="22"/>
        <v>2005</v>
      </c>
      <c r="B740" s="22">
        <f t="shared" si="23"/>
        <v>6</v>
      </c>
      <c r="C740" s="22" t="str">
        <f>VLOOKUP(B740,'Base_nde vendas'!A:C,3,0)</f>
        <v>Junho</v>
      </c>
      <c r="D740" s="23">
        <v>38504</v>
      </c>
      <c r="E740" s="40" t="s">
        <v>11</v>
      </c>
      <c r="F740" s="54">
        <v>177681</v>
      </c>
    </row>
    <row r="741" spans="1:6" ht="15" x14ac:dyDescent="0.25">
      <c r="A741" s="22">
        <f t="shared" si="22"/>
        <v>2005</v>
      </c>
      <c r="B741" s="22">
        <f t="shared" si="23"/>
        <v>7</v>
      </c>
      <c r="C741" s="22" t="str">
        <f>VLOOKUP(B741,'Base_nde vendas'!A:C,3,0)</f>
        <v>Julho</v>
      </c>
      <c r="D741" s="23">
        <v>38534</v>
      </c>
      <c r="E741" s="40" t="s">
        <v>11</v>
      </c>
      <c r="F741" s="54">
        <v>170535</v>
      </c>
    </row>
    <row r="742" spans="1:6" ht="15" x14ac:dyDescent="0.25">
      <c r="A742" s="22">
        <f t="shared" si="22"/>
        <v>2005</v>
      </c>
      <c r="B742" s="22">
        <f t="shared" si="23"/>
        <v>8</v>
      </c>
      <c r="C742" s="22" t="str">
        <f>VLOOKUP(B742,'Base_nde vendas'!A:C,3,0)</f>
        <v>Agosto</v>
      </c>
      <c r="D742" s="23">
        <v>38565</v>
      </c>
      <c r="E742" s="40" t="s">
        <v>11</v>
      </c>
      <c r="F742" s="54">
        <v>199149</v>
      </c>
    </row>
    <row r="743" spans="1:6" ht="15" x14ac:dyDescent="0.25">
      <c r="A743" s="22">
        <f t="shared" si="22"/>
        <v>2005</v>
      </c>
      <c r="B743" s="22">
        <f t="shared" si="23"/>
        <v>9</v>
      </c>
      <c r="C743" s="22" t="str">
        <f>VLOOKUP(B743,'Base_nde vendas'!A:C,3,0)</f>
        <v>Setembro</v>
      </c>
      <c r="D743" s="23">
        <v>38596</v>
      </c>
      <c r="E743" s="40" t="s">
        <v>11</v>
      </c>
      <c r="F743" s="54">
        <v>179231</v>
      </c>
    </row>
    <row r="744" spans="1:6" ht="15" x14ac:dyDescent="0.25">
      <c r="A744" s="22">
        <f t="shared" si="22"/>
        <v>2005</v>
      </c>
      <c r="B744" s="22">
        <f t="shared" si="23"/>
        <v>10</v>
      </c>
      <c r="C744" s="22" t="str">
        <f>VLOOKUP(B744,'Base_nde vendas'!A:C,3,0)</f>
        <v>Outubro</v>
      </c>
      <c r="D744" s="23">
        <v>38626</v>
      </c>
      <c r="E744" s="40" t="s">
        <v>11</v>
      </c>
      <c r="F744" s="54">
        <v>194727</v>
      </c>
    </row>
    <row r="745" spans="1:6" ht="15" x14ac:dyDescent="0.25">
      <c r="A745" s="22">
        <f t="shared" si="22"/>
        <v>2005</v>
      </c>
      <c r="B745" s="22">
        <f t="shared" si="23"/>
        <v>11</v>
      </c>
      <c r="C745" s="22" t="str">
        <f>VLOOKUP(B745,'Base_nde vendas'!A:C,3,0)</f>
        <v>Novembro</v>
      </c>
      <c r="D745" s="23">
        <v>38657</v>
      </c>
      <c r="E745" s="40" t="s">
        <v>11</v>
      </c>
      <c r="F745" s="54">
        <v>156835</v>
      </c>
    </row>
    <row r="746" spans="1:6" ht="15" x14ac:dyDescent="0.25">
      <c r="A746" s="22">
        <f t="shared" si="22"/>
        <v>2005</v>
      </c>
      <c r="B746" s="22">
        <f t="shared" si="23"/>
        <v>12</v>
      </c>
      <c r="C746" s="22" t="str">
        <f>VLOOKUP(B746,'Base_nde vendas'!A:C,3,0)</f>
        <v>Dezembro</v>
      </c>
      <c r="D746" s="23">
        <v>38687</v>
      </c>
      <c r="E746" s="40" t="s">
        <v>11</v>
      </c>
      <c r="F746" s="54">
        <v>156803</v>
      </c>
    </row>
    <row r="747" spans="1:6" ht="15" x14ac:dyDescent="0.25">
      <c r="A747" s="22">
        <f t="shared" si="22"/>
        <v>2006</v>
      </c>
      <c r="B747" s="22">
        <f t="shared" si="23"/>
        <v>1</v>
      </c>
      <c r="C747" s="22" t="str">
        <f>VLOOKUP(B747,'Base_nde vendas'!A:C,3,0)</f>
        <v>Janeiro</v>
      </c>
      <c r="D747" s="23">
        <v>38718</v>
      </c>
      <c r="E747" s="40" t="s">
        <v>11</v>
      </c>
      <c r="F747" s="54">
        <v>146760</v>
      </c>
    </row>
    <row r="748" spans="1:6" ht="15" x14ac:dyDescent="0.25">
      <c r="A748" s="22">
        <f t="shared" si="22"/>
        <v>2006</v>
      </c>
      <c r="B748" s="22">
        <f t="shared" si="23"/>
        <v>2</v>
      </c>
      <c r="C748" s="22" t="str">
        <f>VLOOKUP(B748,'Base_nde vendas'!A:C,3,0)</f>
        <v>Fevereiro</v>
      </c>
      <c r="D748" s="23">
        <v>38749</v>
      </c>
      <c r="E748" s="40" t="s">
        <v>11</v>
      </c>
      <c r="F748" s="54">
        <v>169537</v>
      </c>
    </row>
    <row r="749" spans="1:6" ht="15" x14ac:dyDescent="0.25">
      <c r="A749" s="22">
        <f t="shared" si="22"/>
        <v>2006</v>
      </c>
      <c r="B749" s="22">
        <f t="shared" si="23"/>
        <v>3</v>
      </c>
      <c r="C749" s="22" t="str">
        <f>VLOOKUP(B749,'Base_nde vendas'!A:C,3,0)</f>
        <v>Março</v>
      </c>
      <c r="D749" s="23">
        <v>38777</v>
      </c>
      <c r="E749" s="40" t="s">
        <v>11</v>
      </c>
      <c r="F749" s="54">
        <v>211248</v>
      </c>
    </row>
    <row r="750" spans="1:6" ht="15" x14ac:dyDescent="0.25">
      <c r="A750" s="22">
        <f t="shared" si="22"/>
        <v>2006</v>
      </c>
      <c r="B750" s="22">
        <f t="shared" si="23"/>
        <v>4</v>
      </c>
      <c r="C750" s="22" t="str">
        <f>VLOOKUP(B750,'Base_nde vendas'!A:C,3,0)</f>
        <v>Abril</v>
      </c>
      <c r="D750" s="23">
        <v>38808</v>
      </c>
      <c r="E750" s="40" t="s">
        <v>11</v>
      </c>
      <c r="F750" s="54">
        <v>173699</v>
      </c>
    </row>
    <row r="751" spans="1:6" ht="15" x14ac:dyDescent="0.25">
      <c r="A751" s="22">
        <f t="shared" si="22"/>
        <v>2006</v>
      </c>
      <c r="B751" s="22">
        <f t="shared" si="23"/>
        <v>5</v>
      </c>
      <c r="C751" s="22" t="str">
        <f>VLOOKUP(B751,'Base_nde vendas'!A:C,3,0)</f>
        <v>Maio</v>
      </c>
      <c r="D751" s="23">
        <v>38838</v>
      </c>
      <c r="E751" s="40" t="s">
        <v>11</v>
      </c>
      <c r="F751" s="54">
        <v>177740</v>
      </c>
    </row>
    <row r="752" spans="1:6" ht="15" x14ac:dyDescent="0.25">
      <c r="A752" s="22">
        <f t="shared" ref="A752:A815" si="24">YEAR(D752)</f>
        <v>2006</v>
      </c>
      <c r="B752" s="22">
        <f t="shared" ref="B752:B815" si="25">MONTH(D752)</f>
        <v>6</v>
      </c>
      <c r="C752" s="22" t="str">
        <f>VLOOKUP(B752,'Base_nde vendas'!A:C,3,0)</f>
        <v>Junho</v>
      </c>
      <c r="D752" s="23">
        <v>38869</v>
      </c>
      <c r="E752" s="40" t="s">
        <v>11</v>
      </c>
      <c r="F752" s="54">
        <v>155815</v>
      </c>
    </row>
    <row r="753" spans="1:6" ht="15" x14ac:dyDescent="0.25">
      <c r="A753" s="22">
        <f t="shared" si="24"/>
        <v>2006</v>
      </c>
      <c r="B753" s="22">
        <f t="shared" si="25"/>
        <v>7</v>
      </c>
      <c r="C753" s="22" t="str">
        <f>VLOOKUP(B753,'Base_nde vendas'!A:C,3,0)</f>
        <v>Julho</v>
      </c>
      <c r="D753" s="23">
        <v>38899</v>
      </c>
      <c r="E753" s="40" t="s">
        <v>11</v>
      </c>
      <c r="F753" s="54">
        <v>165281</v>
      </c>
    </row>
    <row r="754" spans="1:6" ht="15" x14ac:dyDescent="0.25">
      <c r="A754" s="22">
        <f t="shared" si="24"/>
        <v>2006</v>
      </c>
      <c r="B754" s="22">
        <f t="shared" si="25"/>
        <v>8</v>
      </c>
      <c r="C754" s="22" t="str">
        <f>VLOOKUP(B754,'Base_nde vendas'!A:C,3,0)</f>
        <v>Agosto</v>
      </c>
      <c r="D754" s="23">
        <v>38930</v>
      </c>
      <c r="E754" s="40" t="s">
        <v>11</v>
      </c>
      <c r="F754" s="54">
        <v>177909</v>
      </c>
    </row>
    <row r="755" spans="1:6" ht="15" x14ac:dyDescent="0.25">
      <c r="A755" s="22">
        <f t="shared" si="24"/>
        <v>2006</v>
      </c>
      <c r="B755" s="22">
        <f t="shared" si="25"/>
        <v>9</v>
      </c>
      <c r="C755" s="22" t="str">
        <f>VLOOKUP(B755,'Base_nde vendas'!A:C,3,0)</f>
        <v>Setembro</v>
      </c>
      <c r="D755" s="23">
        <v>38961</v>
      </c>
      <c r="E755" s="40" t="s">
        <v>11</v>
      </c>
      <c r="F755" s="54">
        <v>172277</v>
      </c>
    </row>
    <row r="756" spans="1:6" ht="15" x14ac:dyDescent="0.25">
      <c r="A756" s="22">
        <f t="shared" si="24"/>
        <v>2006</v>
      </c>
      <c r="B756" s="22">
        <f t="shared" si="25"/>
        <v>10</v>
      </c>
      <c r="C756" s="22" t="str">
        <f>VLOOKUP(B756,'Base_nde vendas'!A:C,3,0)</f>
        <v>Outubro</v>
      </c>
      <c r="D756" s="23">
        <v>38991</v>
      </c>
      <c r="E756" s="40" t="s">
        <v>11</v>
      </c>
      <c r="F756" s="54">
        <v>179517</v>
      </c>
    </row>
    <row r="757" spans="1:6" ht="15" x14ac:dyDescent="0.25">
      <c r="A757" s="22">
        <f t="shared" si="24"/>
        <v>2006</v>
      </c>
      <c r="B757" s="22">
        <f t="shared" si="25"/>
        <v>11</v>
      </c>
      <c r="C757" s="22" t="str">
        <f>VLOOKUP(B757,'Base_nde vendas'!A:C,3,0)</f>
        <v>Novembro</v>
      </c>
      <c r="D757" s="23">
        <v>39022</v>
      </c>
      <c r="E757" s="40" t="s">
        <v>11</v>
      </c>
      <c r="F757" s="54">
        <v>142655</v>
      </c>
    </row>
    <row r="758" spans="1:6" ht="15" x14ac:dyDescent="0.25">
      <c r="A758" s="22">
        <f t="shared" si="24"/>
        <v>2006</v>
      </c>
      <c r="B758" s="22">
        <f t="shared" si="25"/>
        <v>12</v>
      </c>
      <c r="C758" s="22" t="str">
        <f>VLOOKUP(B758,'Base_nde vendas'!A:C,3,0)</f>
        <v>Dezembro</v>
      </c>
      <c r="D758" s="23">
        <v>39052</v>
      </c>
      <c r="E758" s="40" t="s">
        <v>11</v>
      </c>
      <c r="F758" s="54">
        <v>167211</v>
      </c>
    </row>
    <row r="759" spans="1:6" ht="15" x14ac:dyDescent="0.25">
      <c r="A759" s="22">
        <f t="shared" si="24"/>
        <v>2007</v>
      </c>
      <c r="B759" s="22">
        <f t="shared" si="25"/>
        <v>1</v>
      </c>
      <c r="C759" s="22" t="str">
        <f>VLOOKUP(B759,'Base_nde vendas'!A:C,3,0)</f>
        <v>Janeiro</v>
      </c>
      <c r="D759" s="23">
        <v>39083</v>
      </c>
      <c r="E759" s="40" t="s">
        <v>11</v>
      </c>
      <c r="F759" s="54">
        <v>174450</v>
      </c>
    </row>
    <row r="760" spans="1:6" ht="15" x14ac:dyDescent="0.25">
      <c r="A760" s="22">
        <f t="shared" si="24"/>
        <v>2007</v>
      </c>
      <c r="B760" s="22">
        <f t="shared" si="25"/>
        <v>2</v>
      </c>
      <c r="C760" s="22" t="str">
        <f>VLOOKUP(B760,'Base_nde vendas'!A:C,3,0)</f>
        <v>Fevereiro</v>
      </c>
      <c r="D760" s="23">
        <v>39114</v>
      </c>
      <c r="E760" s="40" t="s">
        <v>11</v>
      </c>
      <c r="F760" s="54">
        <v>181907</v>
      </c>
    </row>
    <row r="761" spans="1:6" ht="15" x14ac:dyDescent="0.25">
      <c r="A761" s="22">
        <f t="shared" si="24"/>
        <v>2007</v>
      </c>
      <c r="B761" s="22">
        <f t="shared" si="25"/>
        <v>3</v>
      </c>
      <c r="C761" s="22" t="str">
        <f>VLOOKUP(B761,'Base_nde vendas'!A:C,3,0)</f>
        <v>Março</v>
      </c>
      <c r="D761" s="23">
        <v>39142</v>
      </c>
      <c r="E761" s="40" t="s">
        <v>11</v>
      </c>
      <c r="F761" s="54">
        <v>210420</v>
      </c>
    </row>
    <row r="762" spans="1:6" ht="15" x14ac:dyDescent="0.25">
      <c r="A762" s="22">
        <f t="shared" si="24"/>
        <v>2007</v>
      </c>
      <c r="B762" s="22">
        <f t="shared" si="25"/>
        <v>4</v>
      </c>
      <c r="C762" s="22" t="str">
        <f>VLOOKUP(B762,'Base_nde vendas'!A:C,3,0)</f>
        <v>Abril</v>
      </c>
      <c r="D762" s="23">
        <v>39173</v>
      </c>
      <c r="E762" s="40" t="s">
        <v>11</v>
      </c>
      <c r="F762" s="54">
        <v>197426</v>
      </c>
    </row>
    <row r="763" spans="1:6" ht="15" x14ac:dyDescent="0.25">
      <c r="A763" s="22">
        <f t="shared" si="24"/>
        <v>2007</v>
      </c>
      <c r="B763" s="22">
        <f t="shared" si="25"/>
        <v>5</v>
      </c>
      <c r="C763" s="22" t="str">
        <f>VLOOKUP(B763,'Base_nde vendas'!A:C,3,0)</f>
        <v>Maio</v>
      </c>
      <c r="D763" s="23">
        <v>39203</v>
      </c>
      <c r="E763" s="40" t="s">
        <v>11</v>
      </c>
      <c r="F763" s="54">
        <v>207208</v>
      </c>
    </row>
    <row r="764" spans="1:6" ht="15" x14ac:dyDescent="0.25">
      <c r="A764" s="22">
        <f t="shared" si="24"/>
        <v>2007</v>
      </c>
      <c r="B764" s="22">
        <f t="shared" si="25"/>
        <v>6</v>
      </c>
      <c r="C764" s="22" t="str">
        <f>VLOOKUP(B764,'Base_nde vendas'!A:C,3,0)</f>
        <v>Junho</v>
      </c>
      <c r="D764" s="23">
        <v>39234</v>
      </c>
      <c r="E764" s="40" t="s">
        <v>11</v>
      </c>
      <c r="F764" s="54">
        <v>197912</v>
      </c>
    </row>
    <row r="765" spans="1:6" ht="15" x14ac:dyDescent="0.25">
      <c r="A765" s="22">
        <f t="shared" si="24"/>
        <v>2007</v>
      </c>
      <c r="B765" s="22">
        <f t="shared" si="25"/>
        <v>7</v>
      </c>
      <c r="C765" s="22" t="str">
        <f>VLOOKUP(B765,'Base_nde vendas'!A:C,3,0)</f>
        <v>Julho</v>
      </c>
      <c r="D765" s="23">
        <v>39264</v>
      </c>
      <c r="E765" s="40" t="s">
        <v>11</v>
      </c>
      <c r="F765" s="54">
        <v>198656</v>
      </c>
    </row>
    <row r="766" spans="1:6" ht="15" x14ac:dyDescent="0.25">
      <c r="A766" s="22">
        <f t="shared" si="24"/>
        <v>2007</v>
      </c>
      <c r="B766" s="22">
        <f t="shared" si="25"/>
        <v>8</v>
      </c>
      <c r="C766" s="22" t="str">
        <f>VLOOKUP(B766,'Base_nde vendas'!A:C,3,0)</f>
        <v>Agosto</v>
      </c>
      <c r="D766" s="23">
        <v>39295</v>
      </c>
      <c r="E766" s="40" t="s">
        <v>11</v>
      </c>
      <c r="F766" s="54">
        <v>231665</v>
      </c>
    </row>
    <row r="767" spans="1:6" ht="15" x14ac:dyDescent="0.25">
      <c r="A767" s="22">
        <f t="shared" si="24"/>
        <v>2007</v>
      </c>
      <c r="B767" s="22">
        <f t="shared" si="25"/>
        <v>9</v>
      </c>
      <c r="C767" s="22" t="str">
        <f>VLOOKUP(B767,'Base_nde vendas'!A:C,3,0)</f>
        <v>Setembro</v>
      </c>
      <c r="D767" s="23">
        <v>39326</v>
      </c>
      <c r="E767" s="40" t="s">
        <v>11</v>
      </c>
      <c r="F767" s="54">
        <v>215134</v>
      </c>
    </row>
    <row r="768" spans="1:6" ht="15" x14ac:dyDescent="0.25">
      <c r="A768" s="22">
        <f t="shared" si="24"/>
        <v>2007</v>
      </c>
      <c r="B768" s="22">
        <f t="shared" si="25"/>
        <v>10</v>
      </c>
      <c r="C768" s="22" t="str">
        <f>VLOOKUP(B768,'Base_nde vendas'!A:C,3,0)</f>
        <v>Outubro</v>
      </c>
      <c r="D768" s="23">
        <v>39356</v>
      </c>
      <c r="E768" s="40" t="s">
        <v>11</v>
      </c>
      <c r="F768" s="54">
        <v>260446</v>
      </c>
    </row>
    <row r="769" spans="1:6" ht="15" x14ac:dyDescent="0.25">
      <c r="A769" s="22">
        <f t="shared" si="24"/>
        <v>2007</v>
      </c>
      <c r="B769" s="22">
        <f t="shared" si="25"/>
        <v>11</v>
      </c>
      <c r="C769" s="22" t="str">
        <f>VLOOKUP(B769,'Base_nde vendas'!A:C,3,0)</f>
        <v>Novembro</v>
      </c>
      <c r="D769" s="23">
        <v>39387</v>
      </c>
      <c r="E769" s="40" t="s">
        <v>11</v>
      </c>
      <c r="F769" s="54">
        <v>230325</v>
      </c>
    </row>
    <row r="770" spans="1:6" ht="15" x14ac:dyDescent="0.25">
      <c r="A770" s="22">
        <f t="shared" si="24"/>
        <v>2007</v>
      </c>
      <c r="B770" s="22">
        <f t="shared" si="25"/>
        <v>12</v>
      </c>
      <c r="C770" s="22" t="str">
        <f>VLOOKUP(B770,'Base_nde vendas'!A:C,3,0)</f>
        <v>Dezembro</v>
      </c>
      <c r="D770" s="23">
        <v>39417</v>
      </c>
      <c r="E770" s="40" t="s">
        <v>11</v>
      </c>
      <c r="F770" s="54">
        <v>271898</v>
      </c>
    </row>
    <row r="771" spans="1:6" ht="15" x14ac:dyDescent="0.25">
      <c r="A771" s="22">
        <f t="shared" si="24"/>
        <v>2008</v>
      </c>
      <c r="B771" s="22">
        <f t="shared" si="25"/>
        <v>1</v>
      </c>
      <c r="C771" s="22" t="str">
        <f>VLOOKUP(B771,'Base_nde vendas'!A:C,3,0)</f>
        <v>Janeiro</v>
      </c>
      <c r="D771" s="23">
        <v>39448</v>
      </c>
      <c r="E771" s="40" t="s">
        <v>11</v>
      </c>
      <c r="F771" s="54">
        <v>260556</v>
      </c>
    </row>
    <row r="772" spans="1:6" ht="15" x14ac:dyDescent="0.25">
      <c r="A772" s="22">
        <f t="shared" si="24"/>
        <v>2008</v>
      </c>
      <c r="B772" s="22">
        <f t="shared" si="25"/>
        <v>2</v>
      </c>
      <c r="C772" s="22" t="str">
        <f>VLOOKUP(B772,'Base_nde vendas'!A:C,3,0)</f>
        <v>Fevereiro</v>
      </c>
      <c r="D772" s="23">
        <v>39479</v>
      </c>
      <c r="E772" s="40" t="s">
        <v>11</v>
      </c>
      <c r="F772" s="54">
        <v>207934</v>
      </c>
    </row>
    <row r="773" spans="1:6" ht="15" x14ac:dyDescent="0.25">
      <c r="A773" s="22">
        <f t="shared" si="24"/>
        <v>2008</v>
      </c>
      <c r="B773" s="22">
        <f t="shared" si="25"/>
        <v>3</v>
      </c>
      <c r="C773" s="22" t="str">
        <f>VLOOKUP(B773,'Base_nde vendas'!A:C,3,0)</f>
        <v>Março</v>
      </c>
      <c r="D773" s="23">
        <v>39508</v>
      </c>
      <c r="E773" s="40" t="s">
        <v>11</v>
      </c>
      <c r="F773" s="54">
        <v>245366</v>
      </c>
    </row>
    <row r="774" spans="1:6" ht="15" x14ac:dyDescent="0.25">
      <c r="A774" s="22">
        <f t="shared" si="24"/>
        <v>2008</v>
      </c>
      <c r="B774" s="22">
        <f t="shared" si="25"/>
        <v>4</v>
      </c>
      <c r="C774" s="22" t="str">
        <f>VLOOKUP(B774,'Base_nde vendas'!A:C,3,0)</f>
        <v>Abril</v>
      </c>
      <c r="D774" s="23">
        <v>39539</v>
      </c>
      <c r="E774" s="40" t="s">
        <v>11</v>
      </c>
      <c r="F774" s="54">
        <v>271330</v>
      </c>
    </row>
    <row r="775" spans="1:6" ht="15" x14ac:dyDescent="0.25">
      <c r="A775" s="22">
        <f t="shared" si="24"/>
        <v>2008</v>
      </c>
      <c r="B775" s="22">
        <f t="shared" si="25"/>
        <v>5</v>
      </c>
      <c r="C775" s="22" t="str">
        <f>VLOOKUP(B775,'Base_nde vendas'!A:C,3,0)</f>
        <v>Maio</v>
      </c>
      <c r="D775" s="23">
        <v>39569</v>
      </c>
      <c r="E775" s="40" t="s">
        <v>11</v>
      </c>
      <c r="F775" s="54">
        <v>259164</v>
      </c>
    </row>
    <row r="776" spans="1:6" ht="15" x14ac:dyDescent="0.25">
      <c r="A776" s="22">
        <f t="shared" si="24"/>
        <v>2008</v>
      </c>
      <c r="B776" s="22">
        <f t="shared" si="25"/>
        <v>6</v>
      </c>
      <c r="C776" s="22" t="str">
        <f>VLOOKUP(B776,'Base_nde vendas'!A:C,3,0)</f>
        <v>Junho</v>
      </c>
      <c r="D776" s="23">
        <v>39600</v>
      </c>
      <c r="E776" s="40" t="s">
        <v>11</v>
      </c>
      <c r="F776" s="54">
        <v>240807</v>
      </c>
    </row>
    <row r="777" spans="1:6" ht="15" x14ac:dyDescent="0.25">
      <c r="A777" s="22">
        <f t="shared" si="24"/>
        <v>2008</v>
      </c>
      <c r="B777" s="22">
        <f t="shared" si="25"/>
        <v>7</v>
      </c>
      <c r="C777" s="22" t="str">
        <f>VLOOKUP(B777,'Base_nde vendas'!A:C,3,0)</f>
        <v>Julho</v>
      </c>
      <c r="D777" s="23">
        <v>39630</v>
      </c>
      <c r="E777" s="40" t="s">
        <v>11</v>
      </c>
      <c r="F777" s="54">
        <v>260672</v>
      </c>
    </row>
    <row r="778" spans="1:6" ht="15" x14ac:dyDescent="0.25">
      <c r="A778" s="22">
        <f t="shared" si="24"/>
        <v>2008</v>
      </c>
      <c r="B778" s="22">
        <f t="shared" si="25"/>
        <v>8</v>
      </c>
      <c r="C778" s="22" t="str">
        <f>VLOOKUP(B778,'Base_nde vendas'!A:C,3,0)</f>
        <v>Agosto</v>
      </c>
      <c r="D778" s="23">
        <v>39661</v>
      </c>
      <c r="E778" s="40" t="s">
        <v>11</v>
      </c>
      <c r="F778" s="54">
        <v>284441</v>
      </c>
    </row>
    <row r="779" spans="1:6" ht="15" x14ac:dyDescent="0.25">
      <c r="A779" s="22">
        <f t="shared" si="24"/>
        <v>2008</v>
      </c>
      <c r="B779" s="22">
        <f t="shared" si="25"/>
        <v>9</v>
      </c>
      <c r="C779" s="22" t="str">
        <f>VLOOKUP(B779,'Base_nde vendas'!A:C,3,0)</f>
        <v>Setembro</v>
      </c>
      <c r="D779" s="23">
        <v>39692</v>
      </c>
      <c r="E779" s="40" t="s">
        <v>11</v>
      </c>
      <c r="F779" s="54">
        <v>262217</v>
      </c>
    </row>
    <row r="780" spans="1:6" ht="15" x14ac:dyDescent="0.25">
      <c r="A780" s="22">
        <f t="shared" si="24"/>
        <v>2008</v>
      </c>
      <c r="B780" s="22">
        <f t="shared" si="25"/>
        <v>10</v>
      </c>
      <c r="C780" s="22" t="str">
        <f>VLOOKUP(B780,'Base_nde vendas'!A:C,3,0)</f>
        <v>Outubro</v>
      </c>
      <c r="D780" s="23">
        <v>39722</v>
      </c>
      <c r="E780" s="40" t="s">
        <v>11</v>
      </c>
      <c r="F780" s="54">
        <v>228551</v>
      </c>
    </row>
    <row r="781" spans="1:6" ht="15" x14ac:dyDescent="0.25">
      <c r="A781" s="22">
        <f t="shared" si="24"/>
        <v>2008</v>
      </c>
      <c r="B781" s="22">
        <f t="shared" si="25"/>
        <v>11</v>
      </c>
      <c r="C781" s="22" t="str">
        <f>VLOOKUP(B781,'Base_nde vendas'!A:C,3,0)</f>
        <v>Novembro</v>
      </c>
      <c r="D781" s="23">
        <v>39753</v>
      </c>
      <c r="E781" s="40" t="s">
        <v>11</v>
      </c>
      <c r="F781" s="54">
        <v>201828</v>
      </c>
    </row>
    <row r="782" spans="1:6" ht="15" x14ac:dyDescent="0.25">
      <c r="A782" s="22">
        <f t="shared" si="24"/>
        <v>2008</v>
      </c>
      <c r="B782" s="22">
        <f t="shared" si="25"/>
        <v>12</v>
      </c>
      <c r="C782" s="22" t="str">
        <f>VLOOKUP(B782,'Base_nde vendas'!A:C,3,0)</f>
        <v>Dezembro</v>
      </c>
      <c r="D782" s="23">
        <v>39783</v>
      </c>
      <c r="E782" s="40" t="s">
        <v>11</v>
      </c>
      <c r="F782" s="54">
        <v>245269</v>
      </c>
    </row>
    <row r="783" spans="1:6" ht="15" x14ac:dyDescent="0.25">
      <c r="A783" s="22">
        <f t="shared" si="24"/>
        <v>2009</v>
      </c>
      <c r="B783" s="22">
        <f t="shared" si="25"/>
        <v>1</v>
      </c>
      <c r="C783" s="22" t="str">
        <f>VLOOKUP(B783,'Base_nde vendas'!A:C,3,0)</f>
        <v>Janeiro</v>
      </c>
      <c r="D783" s="23">
        <v>39814</v>
      </c>
      <c r="E783" s="40" t="s">
        <v>11</v>
      </c>
      <c r="F783" s="54">
        <v>80747</v>
      </c>
    </row>
    <row r="784" spans="1:6" ht="15" x14ac:dyDescent="0.25">
      <c r="A784" s="22">
        <f t="shared" si="24"/>
        <v>2009</v>
      </c>
      <c r="B784" s="22">
        <f t="shared" si="25"/>
        <v>2</v>
      </c>
      <c r="C784" s="22" t="str">
        <f>VLOOKUP(B784,'Base_nde vendas'!A:C,3,0)</f>
        <v>Fevereiro</v>
      </c>
      <c r="D784" s="23">
        <v>39845</v>
      </c>
      <c r="E784" s="40" t="s">
        <v>11</v>
      </c>
      <c r="F784" s="54">
        <v>122837</v>
      </c>
    </row>
    <row r="785" spans="1:6" ht="15" x14ac:dyDescent="0.25">
      <c r="A785" s="22">
        <f t="shared" si="24"/>
        <v>2009</v>
      </c>
      <c r="B785" s="22">
        <f t="shared" si="25"/>
        <v>3</v>
      </c>
      <c r="C785" s="22" t="str">
        <f>VLOOKUP(B785,'Base_nde vendas'!A:C,3,0)</f>
        <v>Março</v>
      </c>
      <c r="D785" s="23">
        <v>39873</v>
      </c>
      <c r="E785" s="40" t="s">
        <v>11</v>
      </c>
      <c r="F785" s="54">
        <v>109147</v>
      </c>
    </row>
    <row r="786" spans="1:6" ht="15" x14ac:dyDescent="0.25">
      <c r="A786" s="22">
        <f t="shared" si="24"/>
        <v>2009</v>
      </c>
      <c r="B786" s="22">
        <f t="shared" si="25"/>
        <v>4</v>
      </c>
      <c r="C786" s="22" t="str">
        <f>VLOOKUP(B786,'Base_nde vendas'!A:C,3,0)</f>
        <v>Abril</v>
      </c>
      <c r="D786" s="23">
        <v>39904</v>
      </c>
      <c r="E786" s="40" t="s">
        <v>11</v>
      </c>
      <c r="F786" s="54">
        <v>80195</v>
      </c>
    </row>
    <row r="787" spans="1:6" ht="15" x14ac:dyDescent="0.25">
      <c r="A787" s="22">
        <f t="shared" si="24"/>
        <v>2009</v>
      </c>
      <c r="B787" s="22">
        <f t="shared" si="25"/>
        <v>5</v>
      </c>
      <c r="C787" s="22" t="str">
        <f>VLOOKUP(B787,'Base_nde vendas'!A:C,3,0)</f>
        <v>Maio</v>
      </c>
      <c r="D787" s="23">
        <v>39934</v>
      </c>
      <c r="E787" s="40" t="s">
        <v>11</v>
      </c>
      <c r="F787" s="54">
        <v>96747</v>
      </c>
    </row>
    <row r="788" spans="1:6" ht="15" x14ac:dyDescent="0.25">
      <c r="A788" s="22">
        <f t="shared" si="24"/>
        <v>2009</v>
      </c>
      <c r="B788" s="22">
        <f t="shared" si="25"/>
        <v>6</v>
      </c>
      <c r="C788" s="22" t="str">
        <f>VLOOKUP(B788,'Base_nde vendas'!A:C,3,0)</f>
        <v>Junho</v>
      </c>
      <c r="D788" s="23">
        <v>39965</v>
      </c>
      <c r="E788" s="40" t="s">
        <v>11</v>
      </c>
      <c r="F788" s="54">
        <v>105357</v>
      </c>
    </row>
    <row r="789" spans="1:6" ht="15" x14ac:dyDescent="0.25">
      <c r="A789" s="22">
        <f t="shared" si="24"/>
        <v>2009</v>
      </c>
      <c r="B789" s="22">
        <f t="shared" si="25"/>
        <v>7</v>
      </c>
      <c r="C789" s="22" t="str">
        <f>VLOOKUP(B789,'Base_nde vendas'!A:C,3,0)</f>
        <v>Julho</v>
      </c>
      <c r="D789" s="23">
        <v>39995</v>
      </c>
      <c r="E789" s="40" t="s">
        <v>11</v>
      </c>
      <c r="F789" s="54">
        <v>82266</v>
      </c>
    </row>
    <row r="790" spans="1:6" ht="15" x14ac:dyDescent="0.25">
      <c r="A790" s="22">
        <f t="shared" si="24"/>
        <v>2009</v>
      </c>
      <c r="B790" s="22">
        <f t="shared" si="25"/>
        <v>8</v>
      </c>
      <c r="C790" s="22" t="str">
        <f>VLOOKUP(B790,'Base_nde vendas'!A:C,3,0)</f>
        <v>Agosto</v>
      </c>
      <c r="D790" s="23">
        <v>40026</v>
      </c>
      <c r="E790" s="40" t="s">
        <v>11</v>
      </c>
      <c r="F790" s="54">
        <v>88854</v>
      </c>
    </row>
    <row r="791" spans="1:6" ht="15" x14ac:dyDescent="0.25">
      <c r="A791" s="22">
        <f t="shared" si="24"/>
        <v>2009</v>
      </c>
      <c r="B791" s="22">
        <f t="shared" si="25"/>
        <v>9</v>
      </c>
      <c r="C791" s="22" t="str">
        <f>VLOOKUP(B791,'Base_nde vendas'!A:C,3,0)</f>
        <v>Setembro</v>
      </c>
      <c r="D791" s="23">
        <v>40057</v>
      </c>
      <c r="E791" s="40" t="s">
        <v>11</v>
      </c>
      <c r="F791" s="54">
        <v>141535</v>
      </c>
    </row>
    <row r="792" spans="1:6" ht="15" x14ac:dyDescent="0.25">
      <c r="A792" s="22">
        <f t="shared" si="24"/>
        <v>2009</v>
      </c>
      <c r="B792" s="22">
        <f t="shared" si="25"/>
        <v>10</v>
      </c>
      <c r="C792" s="22" t="str">
        <f>VLOOKUP(B792,'Base_nde vendas'!A:C,3,0)</f>
        <v>Outubro</v>
      </c>
      <c r="D792" s="23">
        <v>40087</v>
      </c>
      <c r="E792" s="40" t="s">
        <v>11</v>
      </c>
      <c r="F792" s="54">
        <v>105551</v>
      </c>
    </row>
    <row r="793" spans="1:6" ht="15" x14ac:dyDescent="0.25">
      <c r="A793" s="22">
        <f t="shared" si="24"/>
        <v>2009</v>
      </c>
      <c r="B793" s="22">
        <f t="shared" si="25"/>
        <v>11</v>
      </c>
      <c r="C793" s="22" t="str">
        <f>VLOOKUP(B793,'Base_nde vendas'!A:C,3,0)</f>
        <v>Novembro</v>
      </c>
      <c r="D793" s="23">
        <v>40118</v>
      </c>
      <c r="E793" s="40" t="s">
        <v>11</v>
      </c>
      <c r="F793" s="54">
        <v>136120</v>
      </c>
    </row>
    <row r="794" spans="1:6" ht="15" x14ac:dyDescent="0.25">
      <c r="A794" s="22">
        <f t="shared" si="24"/>
        <v>2009</v>
      </c>
      <c r="B794" s="22">
        <f t="shared" si="25"/>
        <v>12</v>
      </c>
      <c r="C794" s="22" t="str">
        <f>VLOOKUP(B794,'Base_nde vendas'!A:C,3,0)</f>
        <v>Dezembro</v>
      </c>
      <c r="D794" s="23">
        <v>40148</v>
      </c>
      <c r="E794" s="40" t="s">
        <v>11</v>
      </c>
      <c r="F794" s="54">
        <v>118836</v>
      </c>
    </row>
    <row r="795" spans="1:6" ht="15" x14ac:dyDescent="0.25">
      <c r="A795" s="22">
        <f t="shared" si="24"/>
        <v>2010</v>
      </c>
      <c r="B795" s="22">
        <f t="shared" si="25"/>
        <v>1</v>
      </c>
      <c r="C795" s="22" t="str">
        <f>VLOOKUP(B795,'Base_nde vendas'!A:C,3,0)</f>
        <v>Janeiro</v>
      </c>
      <c r="D795" s="23">
        <v>40179</v>
      </c>
      <c r="E795" s="40" t="s">
        <v>11</v>
      </c>
      <c r="F795" s="54">
        <v>98757</v>
      </c>
    </row>
    <row r="796" spans="1:6" ht="15" x14ac:dyDescent="0.25">
      <c r="A796" s="22">
        <f t="shared" si="24"/>
        <v>2010</v>
      </c>
      <c r="B796" s="22">
        <f t="shared" si="25"/>
        <v>2</v>
      </c>
      <c r="C796" s="22" t="str">
        <f>VLOOKUP(B796,'Base_nde vendas'!A:C,3,0)</f>
        <v>Fevereiro</v>
      </c>
      <c r="D796" s="23">
        <v>40210</v>
      </c>
      <c r="E796" s="40" t="s">
        <v>11</v>
      </c>
      <c r="F796" s="54">
        <v>121006</v>
      </c>
    </row>
    <row r="797" spans="1:6" ht="15" x14ac:dyDescent="0.25">
      <c r="A797" s="22">
        <f t="shared" si="24"/>
        <v>2010</v>
      </c>
      <c r="B797" s="22">
        <f t="shared" si="25"/>
        <v>3</v>
      </c>
      <c r="C797" s="22" t="str">
        <f>VLOOKUP(B797,'Base_nde vendas'!A:C,3,0)</f>
        <v>Março</v>
      </c>
      <c r="D797" s="23">
        <v>40238</v>
      </c>
      <c r="E797" s="40" t="s">
        <v>11</v>
      </c>
      <c r="F797" s="54">
        <v>155167</v>
      </c>
    </row>
    <row r="798" spans="1:6" ht="15" x14ac:dyDescent="0.25">
      <c r="A798" s="22">
        <f t="shared" si="24"/>
        <v>2010</v>
      </c>
      <c r="B798" s="22">
        <f t="shared" si="25"/>
        <v>4</v>
      </c>
      <c r="C798" s="22" t="str">
        <f>VLOOKUP(B798,'Base_nde vendas'!A:C,3,0)</f>
        <v>Abril</v>
      </c>
      <c r="D798" s="23">
        <v>40269</v>
      </c>
      <c r="E798" s="40" t="s">
        <v>11</v>
      </c>
      <c r="F798" s="54">
        <v>195713</v>
      </c>
    </row>
    <row r="799" spans="1:6" ht="15" x14ac:dyDescent="0.25">
      <c r="A799" s="22">
        <f t="shared" si="24"/>
        <v>2010</v>
      </c>
      <c r="B799" s="22">
        <f t="shared" si="25"/>
        <v>5</v>
      </c>
      <c r="C799" s="22" t="str">
        <f>VLOOKUP(B799,'Base_nde vendas'!A:C,3,0)</f>
        <v>Maio</v>
      </c>
      <c r="D799" s="23">
        <v>40299</v>
      </c>
      <c r="E799" s="40" t="s">
        <v>11</v>
      </c>
      <c r="F799" s="54">
        <v>217475</v>
      </c>
    </row>
    <row r="800" spans="1:6" ht="15" x14ac:dyDescent="0.25">
      <c r="A800" s="22">
        <f t="shared" si="24"/>
        <v>2010</v>
      </c>
      <c r="B800" s="22">
        <f t="shared" si="25"/>
        <v>6</v>
      </c>
      <c r="C800" s="22" t="str">
        <f>VLOOKUP(B800,'Base_nde vendas'!A:C,3,0)</f>
        <v>Junho</v>
      </c>
      <c r="D800" s="23">
        <v>40330</v>
      </c>
      <c r="E800" s="40" t="s">
        <v>11</v>
      </c>
      <c r="F800" s="54">
        <v>159177</v>
      </c>
    </row>
    <row r="801" spans="1:6" ht="15" x14ac:dyDescent="0.25">
      <c r="A801" s="22">
        <f t="shared" si="24"/>
        <v>2010</v>
      </c>
      <c r="B801" s="22">
        <f t="shared" si="25"/>
        <v>7</v>
      </c>
      <c r="C801" s="22" t="str">
        <f>VLOOKUP(B801,'Base_nde vendas'!A:C,3,0)</f>
        <v>Julho</v>
      </c>
      <c r="D801" s="23">
        <v>40360</v>
      </c>
      <c r="E801" s="40" t="s">
        <v>11</v>
      </c>
      <c r="F801" s="54">
        <v>196353</v>
      </c>
    </row>
    <row r="802" spans="1:6" ht="15" x14ac:dyDescent="0.25">
      <c r="A802" s="22">
        <f t="shared" si="24"/>
        <v>2010</v>
      </c>
      <c r="B802" s="22">
        <f t="shared" si="25"/>
        <v>8</v>
      </c>
      <c r="C802" s="22" t="str">
        <f>VLOOKUP(B802,'Base_nde vendas'!A:C,3,0)</f>
        <v>Agosto</v>
      </c>
      <c r="D802" s="23">
        <v>40391</v>
      </c>
      <c r="E802" s="40" t="s">
        <v>11</v>
      </c>
      <c r="F802" s="54">
        <v>199180</v>
      </c>
    </row>
    <row r="803" spans="1:6" ht="15" x14ac:dyDescent="0.25">
      <c r="A803" s="22">
        <f t="shared" si="24"/>
        <v>2010</v>
      </c>
      <c r="B803" s="22">
        <f t="shared" si="25"/>
        <v>9</v>
      </c>
      <c r="C803" s="22" t="str">
        <f>VLOOKUP(B803,'Base_nde vendas'!A:C,3,0)</f>
        <v>Setembro</v>
      </c>
      <c r="D803" s="23">
        <v>40422</v>
      </c>
      <c r="E803" s="40" t="s">
        <v>11</v>
      </c>
      <c r="F803" s="54">
        <v>233141</v>
      </c>
    </row>
    <row r="804" spans="1:6" ht="15" x14ac:dyDescent="0.25">
      <c r="A804" s="22">
        <f t="shared" si="24"/>
        <v>2010</v>
      </c>
      <c r="B804" s="22">
        <f t="shared" si="25"/>
        <v>10</v>
      </c>
      <c r="C804" s="22" t="str">
        <f>VLOOKUP(B804,'Base_nde vendas'!A:C,3,0)</f>
        <v>Outubro</v>
      </c>
      <c r="D804" s="23">
        <v>40452</v>
      </c>
      <c r="E804" s="40" t="s">
        <v>11</v>
      </c>
      <c r="F804" s="54">
        <v>251160</v>
      </c>
    </row>
    <row r="805" spans="1:6" ht="15" x14ac:dyDescent="0.25">
      <c r="A805" s="22">
        <f t="shared" si="24"/>
        <v>2010</v>
      </c>
      <c r="B805" s="22">
        <f t="shared" si="25"/>
        <v>11</v>
      </c>
      <c r="C805" s="22" t="str">
        <f>VLOOKUP(B805,'Base_nde vendas'!A:C,3,0)</f>
        <v>Novembro</v>
      </c>
      <c r="D805" s="23">
        <v>40483</v>
      </c>
      <c r="E805" s="40" t="s">
        <v>11</v>
      </c>
      <c r="F805" s="54">
        <v>229480</v>
      </c>
    </row>
    <row r="806" spans="1:6" ht="15" x14ac:dyDescent="0.25">
      <c r="A806" s="22">
        <f t="shared" si="24"/>
        <v>2010</v>
      </c>
      <c r="B806" s="22">
        <f t="shared" si="25"/>
        <v>12</v>
      </c>
      <c r="C806" s="22" t="str">
        <f>VLOOKUP(B806,'Base_nde vendas'!A:C,3,0)</f>
        <v>Dezembro</v>
      </c>
      <c r="D806" s="23">
        <v>40513</v>
      </c>
      <c r="E806" s="40" t="s">
        <v>11</v>
      </c>
      <c r="F806" s="54">
        <v>256788</v>
      </c>
    </row>
    <row r="807" spans="1:6" ht="15" x14ac:dyDescent="0.25">
      <c r="A807" s="22">
        <f t="shared" si="24"/>
        <v>2011</v>
      </c>
      <c r="B807" s="22">
        <f t="shared" si="25"/>
        <v>1</v>
      </c>
      <c r="C807" s="22" t="str">
        <f>VLOOKUP(B807,'Base_nde vendas'!A:C,3,0)</f>
        <v>Janeiro</v>
      </c>
      <c r="D807" s="23">
        <v>40544</v>
      </c>
      <c r="E807" s="40" t="s">
        <v>11</v>
      </c>
      <c r="F807" s="54">
        <v>243265.91891432143</v>
      </c>
    </row>
    <row r="808" spans="1:6" ht="15" x14ac:dyDescent="0.25">
      <c r="A808" s="22">
        <f t="shared" si="24"/>
        <v>2011</v>
      </c>
      <c r="B808" s="22">
        <f t="shared" si="25"/>
        <v>2</v>
      </c>
      <c r="C808" s="22" t="str">
        <f>VLOOKUP(B808,'Base_nde vendas'!A:C,3,0)</f>
        <v>Fevereiro</v>
      </c>
      <c r="D808" s="23">
        <v>40575</v>
      </c>
      <c r="E808" s="40" t="s">
        <v>11</v>
      </c>
      <c r="F808" s="54">
        <v>264907.1847556727</v>
      </c>
    </row>
    <row r="809" spans="1:6" ht="15" x14ac:dyDescent="0.25">
      <c r="A809" s="22">
        <f t="shared" si="24"/>
        <v>2011</v>
      </c>
      <c r="B809" s="22">
        <f t="shared" si="25"/>
        <v>3</v>
      </c>
      <c r="C809" s="22" t="str">
        <f>VLOOKUP(B809,'Base_nde vendas'!A:C,3,0)</f>
        <v>Março</v>
      </c>
      <c r="D809" s="23">
        <v>40603</v>
      </c>
      <c r="E809" s="40" t="s">
        <v>11</v>
      </c>
      <c r="F809" s="54">
        <v>240508.31724728638</v>
      </c>
    </row>
    <row r="810" spans="1:6" ht="15" x14ac:dyDescent="0.25">
      <c r="A810" s="22">
        <f t="shared" si="24"/>
        <v>2011</v>
      </c>
      <c r="B810" s="22">
        <f t="shared" si="25"/>
        <v>4</v>
      </c>
      <c r="C810" s="22" t="str">
        <f>VLOOKUP(B810,'Base_nde vendas'!A:C,3,0)</f>
        <v>Abril</v>
      </c>
      <c r="D810" s="23">
        <v>40634</v>
      </c>
      <c r="E810" s="40" t="s">
        <v>11</v>
      </c>
      <c r="F810" s="54">
        <v>254871.02537675935</v>
      </c>
    </row>
    <row r="811" spans="1:6" ht="15" x14ac:dyDescent="0.25">
      <c r="A811" s="22">
        <f t="shared" si="24"/>
        <v>2011</v>
      </c>
      <c r="B811" s="22">
        <f t="shared" si="25"/>
        <v>5</v>
      </c>
      <c r="C811" s="22" t="str">
        <f>VLOOKUP(B811,'Base_nde vendas'!A:C,3,0)</f>
        <v>Maio</v>
      </c>
      <c r="D811" s="23">
        <v>40664</v>
      </c>
      <c r="E811" s="40" t="s">
        <v>11</v>
      </c>
      <c r="F811" s="54">
        <v>278852.85817859037</v>
      </c>
    </row>
    <row r="812" spans="1:6" ht="15" x14ac:dyDescent="0.25">
      <c r="A812" s="22">
        <f t="shared" si="24"/>
        <v>2011</v>
      </c>
      <c r="B812" s="22">
        <f t="shared" si="25"/>
        <v>6</v>
      </c>
      <c r="C812" s="22" t="str">
        <f>VLOOKUP(B812,'Base_nde vendas'!A:C,3,0)</f>
        <v>Junho</v>
      </c>
      <c r="D812" s="23">
        <v>40695</v>
      </c>
      <c r="E812" s="40" t="s">
        <v>11</v>
      </c>
      <c r="F812" s="54">
        <v>247040.93717412822</v>
      </c>
    </row>
    <row r="813" spans="1:6" ht="15" x14ac:dyDescent="0.25">
      <c r="A813" s="22">
        <f t="shared" si="24"/>
        <v>2011</v>
      </c>
      <c r="B813" s="22">
        <f t="shared" si="25"/>
        <v>7</v>
      </c>
      <c r="C813" s="22" t="str">
        <f>VLOOKUP(B813,'Base_nde vendas'!A:C,3,0)</f>
        <v>Julho</v>
      </c>
      <c r="D813" s="23">
        <v>40725</v>
      </c>
      <c r="E813" s="40" t="s">
        <v>11</v>
      </c>
      <c r="F813" s="54">
        <v>280494.55506814219</v>
      </c>
    </row>
    <row r="814" spans="1:6" ht="15" x14ac:dyDescent="0.25">
      <c r="A814" s="22">
        <f t="shared" si="24"/>
        <v>2011</v>
      </c>
      <c r="B814" s="22">
        <f t="shared" si="25"/>
        <v>8</v>
      </c>
      <c r="C814" s="22" t="str">
        <f>VLOOKUP(B814,'Base_nde vendas'!A:C,3,0)</f>
        <v>Agosto</v>
      </c>
      <c r="D814" s="23">
        <v>40756</v>
      </c>
      <c r="E814" s="40" t="s">
        <v>11</v>
      </c>
      <c r="F814" s="54">
        <v>275410.83020642522</v>
      </c>
    </row>
    <row r="815" spans="1:6" ht="15" x14ac:dyDescent="0.25">
      <c r="A815" s="22">
        <f t="shared" si="24"/>
        <v>2011</v>
      </c>
      <c r="B815" s="22">
        <f t="shared" si="25"/>
        <v>9</v>
      </c>
      <c r="C815" s="22" t="str">
        <f>VLOOKUP(B815,'Base_nde vendas'!A:C,3,0)</f>
        <v>Setembro</v>
      </c>
      <c r="D815" s="23">
        <v>40787</v>
      </c>
      <c r="E815" s="40" t="s">
        <v>11</v>
      </c>
      <c r="F815" s="54">
        <v>279104.67002675711</v>
      </c>
    </row>
    <row r="816" spans="1:6" ht="15" x14ac:dyDescent="0.25">
      <c r="A816" s="22">
        <f t="shared" ref="A816:A879" si="26">YEAR(D816)</f>
        <v>2011</v>
      </c>
      <c r="B816" s="22">
        <f t="shared" ref="B816:B879" si="27">MONTH(D816)</f>
        <v>10</v>
      </c>
      <c r="C816" s="22" t="str">
        <f>VLOOKUP(B816,'Base_nde vendas'!A:C,3,0)</f>
        <v>Outubro</v>
      </c>
      <c r="D816" s="23">
        <v>40817</v>
      </c>
      <c r="E816" s="40" t="s">
        <v>11</v>
      </c>
      <c r="F816" s="54">
        <v>296974.81230997469</v>
      </c>
    </row>
    <row r="817" spans="1:6" ht="15" x14ac:dyDescent="0.25">
      <c r="A817" s="22">
        <f t="shared" si="26"/>
        <v>2011</v>
      </c>
      <c r="B817" s="22">
        <f t="shared" si="27"/>
        <v>11</v>
      </c>
      <c r="C817" s="22" t="str">
        <f>VLOOKUP(B817,'Base_nde vendas'!A:C,3,0)</f>
        <v>Novembro</v>
      </c>
      <c r="D817" s="23">
        <v>40848</v>
      </c>
      <c r="E817" s="40" t="s">
        <v>11</v>
      </c>
      <c r="F817" s="54">
        <v>273028.31190203794</v>
      </c>
    </row>
    <row r="818" spans="1:6" ht="15" x14ac:dyDescent="0.25">
      <c r="A818" s="22">
        <f t="shared" si="26"/>
        <v>2011</v>
      </c>
      <c r="B818" s="22">
        <f t="shared" si="27"/>
        <v>12</v>
      </c>
      <c r="C818" s="22" t="str">
        <f>VLOOKUP(B818,'Base_nde vendas'!A:C,3,0)</f>
        <v>Dezembro</v>
      </c>
      <c r="D818" s="23">
        <v>40878</v>
      </c>
      <c r="E818" s="40" t="s">
        <v>11</v>
      </c>
      <c r="F818" s="54">
        <v>324352.57883990445</v>
      </c>
    </row>
    <row r="819" spans="1:6" ht="15" x14ac:dyDescent="0.25">
      <c r="A819" s="22">
        <f t="shared" si="26"/>
        <v>2012</v>
      </c>
      <c r="B819" s="22">
        <f t="shared" si="27"/>
        <v>1</v>
      </c>
      <c r="C819" s="22" t="str">
        <f>VLOOKUP(B819,'Base_nde vendas'!A:C,3,0)</f>
        <v>Janeiro</v>
      </c>
      <c r="D819" s="23">
        <v>40909</v>
      </c>
      <c r="E819" s="40" t="s">
        <v>11</v>
      </c>
      <c r="F819" s="54">
        <v>331671.54541666666</v>
      </c>
    </row>
    <row r="820" spans="1:6" ht="15" x14ac:dyDescent="0.25">
      <c r="A820" s="22">
        <f t="shared" si="26"/>
        <v>2012</v>
      </c>
      <c r="B820" s="22">
        <f t="shared" si="27"/>
        <v>2</v>
      </c>
      <c r="C820" s="22" t="str">
        <f>VLOOKUP(B820,'Base_nde vendas'!A:C,3,0)</f>
        <v>Fevereiro</v>
      </c>
      <c r="D820" s="23">
        <v>40940</v>
      </c>
      <c r="E820" s="40" t="s">
        <v>11</v>
      </c>
      <c r="F820" s="54">
        <v>249082.54541666666</v>
      </c>
    </row>
    <row r="821" spans="1:6" ht="15" x14ac:dyDescent="0.25">
      <c r="A821" s="22">
        <f t="shared" si="26"/>
        <v>2012</v>
      </c>
      <c r="B821" s="22">
        <f t="shared" si="27"/>
        <v>3</v>
      </c>
      <c r="C821" s="22" t="str">
        <f>VLOOKUP(B821,'Base_nde vendas'!A:C,3,0)</f>
        <v>Março</v>
      </c>
      <c r="D821" s="23">
        <v>40969</v>
      </c>
      <c r="E821" s="40" t="s">
        <v>11</v>
      </c>
      <c r="F821" s="54">
        <v>291435.54541666666</v>
      </c>
    </row>
    <row r="822" spans="1:6" ht="15" x14ac:dyDescent="0.25">
      <c r="A822" s="22">
        <f t="shared" si="26"/>
        <v>2012</v>
      </c>
      <c r="B822" s="22">
        <f t="shared" si="27"/>
        <v>4</v>
      </c>
      <c r="C822" s="22" t="str">
        <f>VLOOKUP(B822,'Base_nde vendas'!A:C,3,0)</f>
        <v>Abril</v>
      </c>
      <c r="D822" s="23">
        <v>41000</v>
      </c>
      <c r="E822" s="40" t="s">
        <v>11</v>
      </c>
      <c r="F822" s="54">
        <v>263230.54541666666</v>
      </c>
    </row>
    <row r="823" spans="1:6" ht="15" x14ac:dyDescent="0.25">
      <c r="A823" s="22">
        <f t="shared" si="26"/>
        <v>2012</v>
      </c>
      <c r="B823" s="22">
        <f t="shared" si="27"/>
        <v>5</v>
      </c>
      <c r="C823" s="22" t="str">
        <f>VLOOKUP(B823,'Base_nde vendas'!A:C,3,0)</f>
        <v>Maio</v>
      </c>
      <c r="D823" s="23">
        <v>41030</v>
      </c>
      <c r="E823" s="40" t="s">
        <v>11</v>
      </c>
      <c r="F823" s="54">
        <v>250924.54541666666</v>
      </c>
    </row>
    <row r="824" spans="1:6" ht="15" x14ac:dyDescent="0.25">
      <c r="A824" s="22">
        <f t="shared" si="26"/>
        <v>2012</v>
      </c>
      <c r="B824" s="22">
        <f t="shared" si="27"/>
        <v>6</v>
      </c>
      <c r="C824" s="22" t="str">
        <f>VLOOKUP(B824,'Base_nde vendas'!A:C,3,0)</f>
        <v>Junho</v>
      </c>
      <c r="D824" s="23">
        <v>41061</v>
      </c>
      <c r="E824" s="40" t="s">
        <v>11</v>
      </c>
      <c r="F824" s="54">
        <v>227900.54541666666</v>
      </c>
    </row>
    <row r="825" spans="1:6" ht="15" x14ac:dyDescent="0.25">
      <c r="A825" s="22">
        <f t="shared" si="26"/>
        <v>2012</v>
      </c>
      <c r="B825" s="22">
        <f t="shared" si="27"/>
        <v>7</v>
      </c>
      <c r="C825" s="22" t="str">
        <f>VLOOKUP(B825,'Base_nde vendas'!A:C,3,0)</f>
        <v>Julho</v>
      </c>
      <c r="D825" s="23">
        <v>41091</v>
      </c>
      <c r="E825" s="40" t="s">
        <v>11</v>
      </c>
      <c r="F825" s="54">
        <v>216933.54541666666</v>
      </c>
    </row>
    <row r="826" spans="1:6" ht="15" x14ac:dyDescent="0.25">
      <c r="A826" s="22">
        <f t="shared" si="26"/>
        <v>2012</v>
      </c>
      <c r="B826" s="22">
        <f t="shared" si="27"/>
        <v>8</v>
      </c>
      <c r="C826" s="22" t="str">
        <f>VLOOKUP(B826,'Base_nde vendas'!A:C,3,0)</f>
        <v>Agosto</v>
      </c>
      <c r="D826" s="23">
        <v>41122</v>
      </c>
      <c r="E826" s="40" t="s">
        <v>11</v>
      </c>
      <c r="F826" s="54">
        <v>218737.54541666666</v>
      </c>
    </row>
    <row r="827" spans="1:6" ht="15" x14ac:dyDescent="0.25">
      <c r="A827" s="22">
        <f t="shared" si="26"/>
        <v>2012</v>
      </c>
      <c r="B827" s="22">
        <f t="shared" si="27"/>
        <v>9</v>
      </c>
      <c r="C827" s="22" t="str">
        <f>VLOOKUP(B827,'Base_nde vendas'!A:C,3,0)</f>
        <v>Setembro</v>
      </c>
      <c r="D827" s="23">
        <v>41153</v>
      </c>
      <c r="E827" s="40" t="s">
        <v>11</v>
      </c>
      <c r="F827" s="54">
        <v>208173.54541666666</v>
      </c>
    </row>
    <row r="828" spans="1:6" ht="15" x14ac:dyDescent="0.25">
      <c r="A828" s="22">
        <f t="shared" si="26"/>
        <v>2012</v>
      </c>
      <c r="B828" s="22">
        <f t="shared" si="27"/>
        <v>10</v>
      </c>
      <c r="C828" s="22" t="str">
        <f>VLOOKUP(B828,'Base_nde vendas'!A:C,3,0)</f>
        <v>Outubro</v>
      </c>
      <c r="D828" s="23">
        <v>41183</v>
      </c>
      <c r="E828" s="40" t="s">
        <v>11</v>
      </c>
      <c r="F828" s="54">
        <v>249270.54541666666</v>
      </c>
    </row>
    <row r="829" spans="1:6" ht="15" x14ac:dyDescent="0.25">
      <c r="A829" s="22">
        <f t="shared" si="26"/>
        <v>2012</v>
      </c>
      <c r="B829" s="22">
        <f t="shared" si="27"/>
        <v>11</v>
      </c>
      <c r="C829" s="22" t="str">
        <f>VLOOKUP(B829,'Base_nde vendas'!A:C,3,0)</f>
        <v>Novembro</v>
      </c>
      <c r="D829" s="23">
        <v>41214</v>
      </c>
      <c r="E829" s="40" t="s">
        <v>11</v>
      </c>
      <c r="F829" s="54">
        <v>215062.00041666665</v>
      </c>
    </row>
    <row r="830" spans="1:6" ht="15" x14ac:dyDescent="0.25">
      <c r="A830" s="22">
        <f t="shared" si="26"/>
        <v>2012</v>
      </c>
      <c r="B830" s="22">
        <f t="shared" si="27"/>
        <v>12</v>
      </c>
      <c r="C830" s="22" t="str">
        <f>VLOOKUP(B830,'Base_nde vendas'!A:C,3,0)</f>
        <v>Dezembro</v>
      </c>
      <c r="D830" s="23">
        <v>41244</v>
      </c>
      <c r="E830" s="40" t="s">
        <v>11</v>
      </c>
      <c r="F830" s="54">
        <v>160658.54541666669</v>
      </c>
    </row>
    <row r="831" spans="1:6" ht="15" x14ac:dyDescent="0.25">
      <c r="A831" s="22">
        <f t="shared" si="26"/>
        <v>2013</v>
      </c>
      <c r="B831" s="22">
        <f t="shared" si="27"/>
        <v>1</v>
      </c>
      <c r="C831" s="22" t="str">
        <f>VLOOKUP(B831,'Base_nde vendas'!A:C,3,0)</f>
        <v>Janeiro</v>
      </c>
      <c r="D831" s="23">
        <v>41275</v>
      </c>
      <c r="E831" s="40" t="s">
        <v>11</v>
      </c>
      <c r="F831" s="54">
        <v>200418</v>
      </c>
    </row>
    <row r="832" spans="1:6" ht="15" x14ac:dyDescent="0.25">
      <c r="A832" s="22">
        <f t="shared" si="26"/>
        <v>2013</v>
      </c>
      <c r="B832" s="22">
        <f t="shared" si="27"/>
        <v>2</v>
      </c>
      <c r="C832" s="22" t="str">
        <f>VLOOKUP(B832,'Base_nde vendas'!A:C,3,0)</f>
        <v>Fevereiro</v>
      </c>
      <c r="D832" s="23">
        <v>41306</v>
      </c>
      <c r="E832" s="40" t="s">
        <v>11</v>
      </c>
      <c r="F832" s="54">
        <v>272208</v>
      </c>
    </row>
    <row r="833" spans="1:6" ht="15" x14ac:dyDescent="0.25">
      <c r="A833" s="22">
        <f t="shared" si="26"/>
        <v>2013</v>
      </c>
      <c r="B833" s="22">
        <f t="shared" si="27"/>
        <v>3</v>
      </c>
      <c r="C833" s="22" t="str">
        <f>VLOOKUP(B833,'Base_nde vendas'!A:C,3,0)</f>
        <v>Março</v>
      </c>
      <c r="D833" s="23">
        <v>41334</v>
      </c>
      <c r="E833" s="40" t="s">
        <v>11</v>
      </c>
      <c r="F833" s="54">
        <v>289257</v>
      </c>
    </row>
    <row r="834" spans="1:6" ht="15" x14ac:dyDescent="0.25">
      <c r="A834" s="22">
        <f t="shared" si="26"/>
        <v>2013</v>
      </c>
      <c r="B834" s="22">
        <f t="shared" si="27"/>
        <v>4</v>
      </c>
      <c r="C834" s="22" t="str">
        <f>VLOOKUP(B834,'Base_nde vendas'!A:C,3,0)</f>
        <v>Abril</v>
      </c>
      <c r="D834" s="23">
        <v>41365</v>
      </c>
      <c r="E834" s="40" t="s">
        <v>11</v>
      </c>
      <c r="F834" s="54">
        <v>339454</v>
      </c>
    </row>
    <row r="835" spans="1:6" ht="15" x14ac:dyDescent="0.25">
      <c r="A835" s="22">
        <f t="shared" si="26"/>
        <v>2013</v>
      </c>
      <c r="B835" s="22">
        <f t="shared" si="27"/>
        <v>5</v>
      </c>
      <c r="C835" s="22" t="str">
        <f>VLOOKUP(B835,'Base_nde vendas'!A:C,3,0)</f>
        <v>Maio</v>
      </c>
      <c r="D835" s="23">
        <v>41395</v>
      </c>
      <c r="E835" s="40" t="s">
        <v>11</v>
      </c>
      <c r="F835" s="54">
        <v>299729</v>
      </c>
    </row>
    <row r="836" spans="1:6" ht="15" x14ac:dyDescent="0.25">
      <c r="A836" s="22">
        <f t="shared" si="26"/>
        <v>2013</v>
      </c>
      <c r="B836" s="22">
        <f t="shared" si="27"/>
        <v>6</v>
      </c>
      <c r="C836" s="22" t="str">
        <f>VLOOKUP(B836,'Base_nde vendas'!A:C,3,0)</f>
        <v>Junho</v>
      </c>
      <c r="D836" s="23">
        <v>41426</v>
      </c>
      <c r="E836" s="40" t="s">
        <v>11</v>
      </c>
      <c r="F836" s="54">
        <v>290474</v>
      </c>
    </row>
    <row r="837" spans="1:6" ht="15" x14ac:dyDescent="0.25">
      <c r="A837" s="22">
        <f t="shared" si="26"/>
        <v>2013</v>
      </c>
      <c r="B837" s="22">
        <f t="shared" si="27"/>
        <v>7</v>
      </c>
      <c r="C837" s="22" t="str">
        <f>VLOOKUP(B837,'Base_nde vendas'!A:C,3,0)</f>
        <v>Julho</v>
      </c>
      <c r="D837" s="23">
        <v>41456</v>
      </c>
      <c r="E837" s="40" t="s">
        <v>11</v>
      </c>
      <c r="F837" s="54">
        <v>328188.70444</v>
      </c>
    </row>
    <row r="838" spans="1:6" ht="15" x14ac:dyDescent="0.25">
      <c r="A838" s="22">
        <f t="shared" si="26"/>
        <v>2013</v>
      </c>
      <c r="B838" s="22">
        <f t="shared" si="27"/>
        <v>8</v>
      </c>
      <c r="C838" s="22" t="str">
        <f>VLOOKUP(B838,'Base_nde vendas'!A:C,3,0)</f>
        <v>Agosto</v>
      </c>
      <c r="D838" s="23">
        <v>41487</v>
      </c>
      <c r="E838" s="40" t="s">
        <v>11</v>
      </c>
      <c r="F838" s="54">
        <v>317775.53396999999</v>
      </c>
    </row>
    <row r="839" spans="1:6" ht="15" x14ac:dyDescent="0.25">
      <c r="A839" s="22">
        <f t="shared" si="26"/>
        <v>2013</v>
      </c>
      <c r="B839" s="22">
        <f t="shared" si="27"/>
        <v>9</v>
      </c>
      <c r="C839" s="22" t="str">
        <f>VLOOKUP(B839,'Base_nde vendas'!A:C,3,0)</f>
        <v>Setembro</v>
      </c>
      <c r="D839" s="23">
        <v>41518</v>
      </c>
      <c r="E839" s="40" t="s">
        <v>11</v>
      </c>
      <c r="F839" s="54">
        <v>316324.85746999999</v>
      </c>
    </row>
    <row r="840" spans="1:6" ht="15" x14ac:dyDescent="0.25">
      <c r="A840" s="22">
        <f t="shared" si="26"/>
        <v>2013</v>
      </c>
      <c r="B840" s="22">
        <f t="shared" si="27"/>
        <v>10</v>
      </c>
      <c r="C840" s="22" t="str">
        <f>VLOOKUP(B840,'Base_nde vendas'!A:C,3,0)</f>
        <v>Outubro</v>
      </c>
      <c r="D840" s="23">
        <v>41548</v>
      </c>
      <c r="E840" s="40" t="s">
        <v>11</v>
      </c>
      <c r="F840" s="54">
        <v>392847.29789999995</v>
      </c>
    </row>
    <row r="841" spans="1:6" ht="15" x14ac:dyDescent="0.25">
      <c r="A841" s="22">
        <f t="shared" si="26"/>
        <v>2013</v>
      </c>
      <c r="B841" s="22">
        <f t="shared" si="27"/>
        <v>11</v>
      </c>
      <c r="C841" s="22" t="str">
        <f>VLOOKUP(B841,'Base_nde vendas'!A:C,3,0)</f>
        <v>Novembro</v>
      </c>
      <c r="D841" s="23">
        <v>41579</v>
      </c>
      <c r="E841" s="40" t="s">
        <v>11</v>
      </c>
      <c r="F841" s="54">
        <v>246890.48385999998</v>
      </c>
    </row>
    <row r="842" spans="1:6" ht="15" x14ac:dyDescent="0.25">
      <c r="A842" s="22">
        <f t="shared" si="26"/>
        <v>2013</v>
      </c>
      <c r="B842" s="22">
        <f t="shared" si="27"/>
        <v>12</v>
      </c>
      <c r="C842" s="22" t="str">
        <f>VLOOKUP(B842,'Base_nde vendas'!A:C,3,0)</f>
        <v>Dezembro</v>
      </c>
      <c r="D842" s="23">
        <v>41609</v>
      </c>
      <c r="E842" s="40" t="s">
        <v>11</v>
      </c>
      <c r="F842" s="54">
        <v>259474.83312</v>
      </c>
    </row>
    <row r="843" spans="1:6" ht="15" x14ac:dyDescent="0.25">
      <c r="A843" s="22">
        <f t="shared" si="26"/>
        <v>2014</v>
      </c>
      <c r="B843" s="22">
        <f t="shared" si="27"/>
        <v>1</v>
      </c>
      <c r="C843" s="22" t="str">
        <f>VLOOKUP(B843,'Base_nde vendas'!A:C,3,0)</f>
        <v>Janeiro</v>
      </c>
      <c r="D843" s="23">
        <v>41640</v>
      </c>
      <c r="E843" s="40" t="s">
        <v>11</v>
      </c>
      <c r="F843" s="54">
        <v>213187.62499000001</v>
      </c>
    </row>
    <row r="844" spans="1:6" ht="15" x14ac:dyDescent="0.25">
      <c r="A844" s="22">
        <f t="shared" si="26"/>
        <v>2014</v>
      </c>
      <c r="B844" s="22">
        <f t="shared" si="27"/>
        <v>2</v>
      </c>
      <c r="C844" s="22" t="str">
        <f>VLOOKUP(B844,'Base_nde vendas'!A:C,3,0)</f>
        <v>Fevereiro</v>
      </c>
      <c r="D844" s="23">
        <v>41671</v>
      </c>
      <c r="E844" s="40" t="s">
        <v>11</v>
      </c>
      <c r="F844" s="54">
        <v>260165.33878000002</v>
      </c>
    </row>
    <row r="845" spans="1:6" ht="15" x14ac:dyDescent="0.25">
      <c r="A845" s="22">
        <f t="shared" si="26"/>
        <v>2014</v>
      </c>
      <c r="B845" s="22">
        <f t="shared" si="27"/>
        <v>3</v>
      </c>
      <c r="C845" s="22" t="str">
        <f>VLOOKUP(B845,'Base_nde vendas'!A:C,3,0)</f>
        <v>Março</v>
      </c>
      <c r="D845" s="23">
        <v>41699</v>
      </c>
      <c r="E845" s="40" t="s">
        <v>11</v>
      </c>
      <c r="F845" s="54">
        <v>254315.53909000001</v>
      </c>
    </row>
    <row r="846" spans="1:6" ht="15" x14ac:dyDescent="0.25">
      <c r="A846" s="22">
        <f t="shared" si="26"/>
        <v>2014</v>
      </c>
      <c r="B846" s="22">
        <f t="shared" si="27"/>
        <v>4</v>
      </c>
      <c r="C846" s="22" t="str">
        <f>VLOOKUP(B846,'Base_nde vendas'!A:C,3,0)</f>
        <v>Abril</v>
      </c>
      <c r="D846" s="23">
        <v>41730</v>
      </c>
      <c r="E846" s="40" t="s">
        <v>11</v>
      </c>
      <c r="F846" s="54">
        <v>298209.02069999999</v>
      </c>
    </row>
    <row r="847" spans="1:6" ht="15" x14ac:dyDescent="0.25">
      <c r="A847" s="22">
        <f t="shared" si="26"/>
        <v>2014</v>
      </c>
      <c r="B847" s="22">
        <f t="shared" si="27"/>
        <v>5</v>
      </c>
      <c r="C847" s="22" t="str">
        <f>VLOOKUP(B847,'Base_nde vendas'!A:C,3,0)</f>
        <v>Maio</v>
      </c>
      <c r="D847" s="23">
        <v>41760</v>
      </c>
      <c r="E847" s="40" t="s">
        <v>11</v>
      </c>
      <c r="F847" s="54">
        <v>282687.15619000007</v>
      </c>
    </row>
    <row r="848" spans="1:6" ht="15" x14ac:dyDescent="0.25">
      <c r="A848" s="22">
        <f t="shared" si="26"/>
        <v>2014</v>
      </c>
      <c r="B848" s="22">
        <f t="shared" si="27"/>
        <v>6</v>
      </c>
      <c r="C848" s="22" t="str">
        <f>VLOOKUP(B848,'Base_nde vendas'!A:C,3,0)</f>
        <v>Junho</v>
      </c>
      <c r="D848" s="23">
        <v>41791</v>
      </c>
      <c r="E848" s="40" t="s">
        <v>11</v>
      </c>
      <c r="F848" s="54">
        <v>217444.61695</v>
      </c>
    </row>
    <row r="849" spans="1:6" ht="15" x14ac:dyDescent="0.25">
      <c r="A849" s="22">
        <f t="shared" si="26"/>
        <v>2014</v>
      </c>
      <c r="B849" s="22">
        <f t="shared" si="27"/>
        <v>7</v>
      </c>
      <c r="C849" s="22" t="str">
        <f>VLOOKUP(B849,'Base_nde vendas'!A:C,3,0)</f>
        <v>Julho</v>
      </c>
      <c r="D849" s="23">
        <v>41821</v>
      </c>
      <c r="E849" s="40" t="s">
        <v>11</v>
      </c>
      <c r="F849" s="54">
        <v>224661.89623000001</v>
      </c>
    </row>
    <row r="850" spans="1:6" ht="15" x14ac:dyDescent="0.25">
      <c r="A850" s="22">
        <f t="shared" si="26"/>
        <v>2014</v>
      </c>
      <c r="B850" s="22">
        <f t="shared" si="27"/>
        <v>8</v>
      </c>
      <c r="C850" s="22" t="str">
        <f>VLOOKUP(B850,'Base_nde vendas'!A:C,3,0)</f>
        <v>Agosto</v>
      </c>
      <c r="D850" s="23">
        <v>41852</v>
      </c>
      <c r="E850" s="40" t="s">
        <v>11</v>
      </c>
      <c r="F850" s="54">
        <v>210396.43211999998</v>
      </c>
    </row>
    <row r="851" spans="1:6" ht="15" x14ac:dyDescent="0.25">
      <c r="A851" s="22">
        <f t="shared" si="26"/>
        <v>2014</v>
      </c>
      <c r="B851" s="22">
        <f t="shared" si="27"/>
        <v>9</v>
      </c>
      <c r="C851" s="22" t="str">
        <f>VLOOKUP(B851,'Base_nde vendas'!A:C,3,0)</f>
        <v>Setembro</v>
      </c>
      <c r="D851" s="23">
        <v>41883</v>
      </c>
      <c r="E851" s="40" t="s">
        <v>11</v>
      </c>
      <c r="F851" s="54">
        <v>203841.70371999999</v>
      </c>
    </row>
    <row r="852" spans="1:6" ht="15" x14ac:dyDescent="0.25">
      <c r="A852" s="22">
        <f t="shared" si="26"/>
        <v>2014</v>
      </c>
      <c r="B852" s="22">
        <f t="shared" si="27"/>
        <v>10</v>
      </c>
      <c r="C852" s="22" t="str">
        <f>VLOOKUP(B852,'Base_nde vendas'!A:C,3,0)</f>
        <v>Outubro</v>
      </c>
      <c r="D852" s="23">
        <v>41913</v>
      </c>
      <c r="E852" s="40" t="s">
        <v>11</v>
      </c>
      <c r="F852" s="54">
        <v>213390.80291</v>
      </c>
    </row>
    <row r="853" spans="1:6" ht="15" x14ac:dyDescent="0.25">
      <c r="A853" s="22">
        <f t="shared" si="26"/>
        <v>2014</v>
      </c>
      <c r="B853" s="22">
        <f t="shared" si="27"/>
        <v>11</v>
      </c>
      <c r="C853" s="22" t="str">
        <f>VLOOKUP(B853,'Base_nde vendas'!A:C,3,0)</f>
        <v>Novembro</v>
      </c>
      <c r="D853" s="23">
        <v>41944</v>
      </c>
      <c r="E853" s="40" t="s">
        <v>11</v>
      </c>
      <c r="F853" s="54">
        <v>208664.41999999998</v>
      </c>
    </row>
    <row r="854" spans="1:6" ht="15" x14ac:dyDescent="0.25">
      <c r="A854" s="22">
        <f t="shared" si="26"/>
        <v>2014</v>
      </c>
      <c r="B854" s="22">
        <f t="shared" si="27"/>
        <v>12</v>
      </c>
      <c r="C854" s="22" t="str">
        <f>VLOOKUP(B854,'Base_nde vendas'!A:C,3,0)</f>
        <v>Dezembro</v>
      </c>
      <c r="D854" s="23">
        <v>41974</v>
      </c>
      <c r="E854" s="40" t="s">
        <v>11</v>
      </c>
      <c r="F854" s="54">
        <v>207286.59638</v>
      </c>
    </row>
    <row r="855" spans="1:6" ht="15" x14ac:dyDescent="0.25">
      <c r="A855" s="22">
        <f t="shared" si="26"/>
        <v>2015</v>
      </c>
      <c r="B855" s="22">
        <f t="shared" si="27"/>
        <v>1</v>
      </c>
      <c r="C855" s="22" t="str">
        <f>VLOOKUP(B855,'Base_nde vendas'!A:C,3,0)</f>
        <v>Janeiro</v>
      </c>
      <c r="D855" s="23">
        <v>42005</v>
      </c>
      <c r="E855" s="40" t="s">
        <v>11</v>
      </c>
      <c r="F855" s="54">
        <v>172372.56123999998</v>
      </c>
    </row>
    <row r="856" spans="1:6" ht="15" x14ac:dyDescent="0.25">
      <c r="A856" s="22">
        <f t="shared" si="26"/>
        <v>2015</v>
      </c>
      <c r="B856" s="22">
        <f t="shared" si="27"/>
        <v>2</v>
      </c>
      <c r="C856" s="22" t="str">
        <f>VLOOKUP(B856,'Base_nde vendas'!A:C,3,0)</f>
        <v>Fevereiro</v>
      </c>
      <c r="D856" s="23">
        <v>42036</v>
      </c>
      <c r="E856" s="40" t="s">
        <v>11</v>
      </c>
      <c r="F856" s="54">
        <v>148455.68565</v>
      </c>
    </row>
    <row r="857" spans="1:6" ht="15" x14ac:dyDescent="0.25">
      <c r="A857" s="22">
        <f t="shared" si="26"/>
        <v>2015</v>
      </c>
      <c r="B857" s="22">
        <f t="shared" si="27"/>
        <v>3</v>
      </c>
      <c r="C857" s="22" t="str">
        <f>VLOOKUP(B857,'Base_nde vendas'!A:C,3,0)</f>
        <v>Março</v>
      </c>
      <c r="D857" s="23">
        <v>42064</v>
      </c>
      <c r="E857" s="40" t="s">
        <v>11</v>
      </c>
      <c r="F857" s="54">
        <v>159748.36600000001</v>
      </c>
    </row>
    <row r="858" spans="1:6" ht="15" x14ac:dyDescent="0.25">
      <c r="A858" s="22">
        <f t="shared" si="26"/>
        <v>2015</v>
      </c>
      <c r="B858" s="22">
        <f t="shared" si="27"/>
        <v>4</v>
      </c>
      <c r="C858" s="22" t="str">
        <f>VLOOKUP(B858,'Base_nde vendas'!A:C,3,0)</f>
        <v>Abril</v>
      </c>
      <c r="D858" s="23">
        <v>42095</v>
      </c>
      <c r="E858" s="40" t="s">
        <v>11</v>
      </c>
      <c r="F858" s="54">
        <v>148143.236</v>
      </c>
    </row>
    <row r="859" spans="1:6" ht="15" x14ac:dyDescent="0.25">
      <c r="A859" s="22">
        <f t="shared" si="26"/>
        <v>2015</v>
      </c>
      <c r="B859" s="22">
        <f t="shared" si="27"/>
        <v>5</v>
      </c>
      <c r="C859" s="22" t="str">
        <f>VLOOKUP(B859,'Base_nde vendas'!A:C,3,0)</f>
        <v>Maio</v>
      </c>
      <c r="D859" s="23">
        <v>42125</v>
      </c>
      <c r="E859" s="40" t="s">
        <v>11</v>
      </c>
      <c r="F859" s="54">
        <v>139798.33399999997</v>
      </c>
    </row>
    <row r="860" spans="1:6" ht="15" x14ac:dyDescent="0.25">
      <c r="A860" s="22">
        <f t="shared" si="26"/>
        <v>2015</v>
      </c>
      <c r="B860" s="22">
        <f t="shared" si="27"/>
        <v>6</v>
      </c>
      <c r="C860" s="22" t="str">
        <f>VLOOKUP(B860,'Base_nde vendas'!A:C,3,0)</f>
        <v>Junho</v>
      </c>
      <c r="D860" s="23">
        <v>42156</v>
      </c>
      <c r="E860" s="40" t="s">
        <v>11</v>
      </c>
      <c r="F860" s="54">
        <v>138913.07399999999</v>
      </c>
    </row>
    <row r="861" spans="1:6" ht="15" x14ac:dyDescent="0.25">
      <c r="A861" s="22">
        <f t="shared" si="26"/>
        <v>2015</v>
      </c>
      <c r="B861" s="22">
        <f t="shared" si="27"/>
        <v>7</v>
      </c>
      <c r="C861" s="22" t="str">
        <f>VLOOKUP(B861,'Base_nde vendas'!A:C,3,0)</f>
        <v>Julho</v>
      </c>
      <c r="D861" s="23">
        <v>42186</v>
      </c>
      <c r="E861" s="40" t="s">
        <v>11</v>
      </c>
      <c r="F861" s="54">
        <v>121018.64200000001</v>
      </c>
    </row>
    <row r="862" spans="1:6" ht="15" x14ac:dyDescent="0.25">
      <c r="A862" s="22">
        <f t="shared" si="26"/>
        <v>2015</v>
      </c>
      <c r="B862" s="22">
        <f t="shared" si="27"/>
        <v>8</v>
      </c>
      <c r="C862" s="22" t="str">
        <f>VLOOKUP(B862,'Base_nde vendas'!A:C,3,0)</f>
        <v>Agosto</v>
      </c>
      <c r="D862" s="23">
        <v>42217</v>
      </c>
      <c r="E862" s="40" t="s">
        <v>11</v>
      </c>
      <c r="F862" s="54">
        <v>137417.739</v>
      </c>
    </row>
    <row r="863" spans="1:6" ht="15" x14ac:dyDescent="0.25">
      <c r="A863" s="22">
        <f t="shared" si="26"/>
        <v>2015</v>
      </c>
      <c r="B863" s="22">
        <f t="shared" si="27"/>
        <v>9</v>
      </c>
      <c r="C863" s="22" t="str">
        <f>VLOOKUP(B863,'Base_nde vendas'!A:C,3,0)</f>
        <v>Setembro</v>
      </c>
      <c r="D863" s="23">
        <v>42248</v>
      </c>
      <c r="E863" s="40" t="s">
        <v>11</v>
      </c>
      <c r="F863" s="54">
        <v>152577.606</v>
      </c>
    </row>
    <row r="864" spans="1:6" ht="15" x14ac:dyDescent="0.25">
      <c r="A864" s="22">
        <f t="shared" si="26"/>
        <v>2015</v>
      </c>
      <c r="B864" s="22">
        <f t="shared" si="27"/>
        <v>10</v>
      </c>
      <c r="C864" s="22" t="str">
        <f>VLOOKUP(B864,'Base_nde vendas'!A:C,3,0)</f>
        <v>Outubro</v>
      </c>
      <c r="D864" s="23">
        <v>42278</v>
      </c>
      <c r="E864" s="40" t="s">
        <v>11</v>
      </c>
      <c r="F864" s="54">
        <v>135396.24657000002</v>
      </c>
    </row>
    <row r="865" spans="1:6" ht="15" x14ac:dyDescent="0.25">
      <c r="A865" s="22">
        <f t="shared" si="26"/>
        <v>2015</v>
      </c>
      <c r="B865" s="22">
        <f t="shared" si="27"/>
        <v>11</v>
      </c>
      <c r="C865" s="22" t="str">
        <f>VLOOKUP(B865,'Base_nde vendas'!A:C,3,0)</f>
        <v>Novembro</v>
      </c>
      <c r="D865" s="23">
        <v>42309</v>
      </c>
      <c r="E865" s="40" t="s">
        <v>11</v>
      </c>
      <c r="F865" s="54">
        <v>141320.94727</v>
      </c>
    </row>
    <row r="866" spans="1:6" ht="15" x14ac:dyDescent="0.25">
      <c r="A866" s="22">
        <f t="shared" si="26"/>
        <v>2015</v>
      </c>
      <c r="B866" s="22">
        <f t="shared" si="27"/>
        <v>12</v>
      </c>
      <c r="C866" s="22" t="str">
        <f>VLOOKUP(B866,'Base_nde vendas'!A:C,3,0)</f>
        <v>Dezembro</v>
      </c>
      <c r="D866" s="23">
        <v>42339</v>
      </c>
      <c r="E866" s="40" t="s">
        <v>11</v>
      </c>
      <c r="F866" s="54">
        <v>103783.37132000001</v>
      </c>
    </row>
    <row r="867" spans="1:6" ht="15" x14ac:dyDescent="0.25">
      <c r="A867" s="22">
        <f t="shared" si="26"/>
        <v>2016</v>
      </c>
      <c r="B867" s="22">
        <f t="shared" si="27"/>
        <v>1</v>
      </c>
      <c r="C867" s="22" t="str">
        <f>VLOOKUP(B867,'Base_nde vendas'!A:C,3,0)</f>
        <v>Janeiro</v>
      </c>
      <c r="D867" s="23">
        <v>42370</v>
      </c>
      <c r="E867" s="40" t="s">
        <v>11</v>
      </c>
      <c r="F867" s="54">
        <v>105722.28055000001</v>
      </c>
    </row>
    <row r="868" spans="1:6" ht="15" x14ac:dyDescent="0.25">
      <c r="A868" s="22">
        <f t="shared" si="26"/>
        <v>2016</v>
      </c>
      <c r="B868" s="22">
        <f t="shared" si="27"/>
        <v>2</v>
      </c>
      <c r="C868" s="22" t="str">
        <f>VLOOKUP(B868,'Base_nde vendas'!A:C,3,0)</f>
        <v>Fevereiro</v>
      </c>
      <c r="D868" s="23">
        <v>42401</v>
      </c>
      <c r="E868" s="40" t="s">
        <v>11</v>
      </c>
      <c r="F868" s="54">
        <v>147430.59231000001</v>
      </c>
    </row>
    <row r="869" spans="1:6" ht="15" x14ac:dyDescent="0.25">
      <c r="A869" s="22">
        <f t="shared" si="26"/>
        <v>2016</v>
      </c>
      <c r="B869" s="22">
        <f t="shared" si="27"/>
        <v>3</v>
      </c>
      <c r="C869" s="22" t="str">
        <f>VLOOKUP(B869,'Base_nde vendas'!A:C,3,0)</f>
        <v>Março</v>
      </c>
      <c r="D869" s="23">
        <v>42430</v>
      </c>
      <c r="E869" s="40" t="s">
        <v>11</v>
      </c>
      <c r="F869" s="54">
        <v>186094.04499999998</v>
      </c>
    </row>
    <row r="870" spans="1:6" ht="15" x14ac:dyDescent="0.25">
      <c r="A870" s="22">
        <f t="shared" si="26"/>
        <v>2016</v>
      </c>
      <c r="B870" s="22">
        <f t="shared" si="27"/>
        <v>4</v>
      </c>
      <c r="C870" s="22" t="str">
        <f>VLOOKUP(B870,'Base_nde vendas'!A:C,3,0)</f>
        <v>Abril</v>
      </c>
      <c r="D870" s="23">
        <v>42461</v>
      </c>
      <c r="E870" s="40" t="s">
        <v>11</v>
      </c>
      <c r="F870" s="54">
        <v>143681.83994999999</v>
      </c>
    </row>
    <row r="871" spans="1:6" ht="15" x14ac:dyDescent="0.25">
      <c r="A871" s="22">
        <f t="shared" si="26"/>
        <v>2016</v>
      </c>
      <c r="B871" s="22">
        <f t="shared" si="27"/>
        <v>5</v>
      </c>
      <c r="C871" s="22" t="str">
        <f>VLOOKUP(B871,'Base_nde vendas'!A:C,3,0)</f>
        <v>Maio</v>
      </c>
      <c r="D871" s="23">
        <v>42491</v>
      </c>
      <c r="E871" s="40" t="s">
        <v>11</v>
      </c>
      <c r="F871" s="54">
        <v>160968.71779</v>
      </c>
    </row>
    <row r="872" spans="1:6" ht="15" x14ac:dyDescent="0.25">
      <c r="A872" s="22">
        <f t="shared" si="26"/>
        <v>2016</v>
      </c>
      <c r="B872" s="22">
        <f t="shared" si="27"/>
        <v>6</v>
      </c>
      <c r="C872" s="22" t="str">
        <f>VLOOKUP(B872,'Base_nde vendas'!A:C,3,0)</f>
        <v>Junho</v>
      </c>
      <c r="D872" s="23">
        <v>42522</v>
      </c>
      <c r="E872" s="40" t="s">
        <v>11</v>
      </c>
      <c r="F872" s="54">
        <v>154205.99927</v>
      </c>
    </row>
    <row r="873" spans="1:6" ht="15" x14ac:dyDescent="0.25">
      <c r="A873" s="22">
        <f t="shared" si="26"/>
        <v>2016</v>
      </c>
      <c r="B873" s="22">
        <f t="shared" si="27"/>
        <v>7</v>
      </c>
      <c r="C873" s="22" t="str">
        <f>VLOOKUP(B873,'Base_nde vendas'!A:C,3,0)</f>
        <v>Julho</v>
      </c>
      <c r="D873" s="23">
        <v>42552</v>
      </c>
      <c r="E873" s="40" t="s">
        <v>11</v>
      </c>
      <c r="F873" s="54">
        <v>147639.8198</v>
      </c>
    </row>
    <row r="874" spans="1:6" ht="15" x14ac:dyDescent="0.25">
      <c r="A874" s="22">
        <f t="shared" si="26"/>
        <v>2016</v>
      </c>
      <c r="B874" s="22">
        <f t="shared" si="27"/>
        <v>8</v>
      </c>
      <c r="C874" s="22" t="str">
        <f>VLOOKUP(B874,'Base_nde vendas'!A:C,3,0)</f>
        <v>Agosto</v>
      </c>
      <c r="D874" s="23">
        <v>42583</v>
      </c>
      <c r="E874" s="40" t="s">
        <v>11</v>
      </c>
      <c r="F874" s="54">
        <v>171209.68800000002</v>
      </c>
    </row>
    <row r="875" spans="1:6" ht="15" x14ac:dyDescent="0.25">
      <c r="A875" s="22">
        <f t="shared" si="26"/>
        <v>2016</v>
      </c>
      <c r="B875" s="22">
        <f t="shared" si="27"/>
        <v>9</v>
      </c>
      <c r="C875" s="22" t="str">
        <f>VLOOKUP(B875,'Base_nde vendas'!A:C,3,0)</f>
        <v>Setembro</v>
      </c>
      <c r="D875" s="23">
        <v>42614</v>
      </c>
      <c r="E875" s="40" t="s">
        <v>11</v>
      </c>
      <c r="F875" s="54">
        <v>157469.23345</v>
      </c>
    </row>
    <row r="876" spans="1:6" ht="15" x14ac:dyDescent="0.25">
      <c r="A876" s="22">
        <f t="shared" si="26"/>
        <v>2016</v>
      </c>
      <c r="B876" s="22">
        <f t="shared" si="27"/>
        <v>10</v>
      </c>
      <c r="C876" s="22" t="str">
        <f>VLOOKUP(B876,'Base_nde vendas'!A:C,3,0)</f>
        <v>Outubro</v>
      </c>
      <c r="D876" s="23">
        <v>42644</v>
      </c>
      <c r="E876" s="40" t="s">
        <v>11</v>
      </c>
      <c r="F876" s="54">
        <v>146360.85999999999</v>
      </c>
    </row>
    <row r="877" spans="1:6" ht="15" x14ac:dyDescent="0.25">
      <c r="A877" s="22">
        <f t="shared" si="26"/>
        <v>2016</v>
      </c>
      <c r="B877" s="22">
        <f t="shared" si="27"/>
        <v>11</v>
      </c>
      <c r="C877" s="22" t="str">
        <f>VLOOKUP(B877,'Base_nde vendas'!A:C,3,0)</f>
        <v>Novembro</v>
      </c>
      <c r="D877" s="23">
        <v>42675</v>
      </c>
      <c r="E877" s="40" t="s">
        <v>11</v>
      </c>
      <c r="F877" s="54">
        <v>118791.26499999998</v>
      </c>
    </row>
    <row r="878" spans="1:6" ht="15" x14ac:dyDescent="0.25">
      <c r="A878" s="22">
        <f t="shared" si="26"/>
        <v>2016</v>
      </c>
      <c r="B878" s="22">
        <f t="shared" si="27"/>
        <v>12</v>
      </c>
      <c r="C878" s="22" t="str">
        <f>VLOOKUP(B878,'Base_nde vendas'!A:C,3,0)</f>
        <v>Dezembro</v>
      </c>
      <c r="D878" s="23">
        <v>42705</v>
      </c>
      <c r="E878" s="40" t="s">
        <v>11</v>
      </c>
      <c r="F878" s="54">
        <v>139312.59452000001</v>
      </c>
    </row>
    <row r="879" spans="1:6" ht="15" x14ac:dyDescent="0.25">
      <c r="A879" s="22">
        <f t="shared" si="26"/>
        <v>2017</v>
      </c>
      <c r="B879" s="22">
        <f t="shared" si="27"/>
        <v>1</v>
      </c>
      <c r="C879" s="22" t="str">
        <f>VLOOKUP(B879,'Base_nde vendas'!A:C,3,0)</f>
        <v>Janeiro</v>
      </c>
      <c r="D879" s="23">
        <v>42736</v>
      </c>
      <c r="E879" s="40" t="s">
        <v>11</v>
      </c>
      <c r="F879" s="54">
        <v>143451.45000000001</v>
      </c>
    </row>
    <row r="880" spans="1:6" ht="15" x14ac:dyDescent="0.25">
      <c r="A880" s="22">
        <f t="shared" ref="A880:A943" si="28">YEAR(D880)</f>
        <v>2017</v>
      </c>
      <c r="B880" s="22">
        <f t="shared" ref="B880:B943" si="29">MONTH(D880)</f>
        <v>2</v>
      </c>
      <c r="C880" s="22" t="str">
        <f>VLOOKUP(B880,'Base_nde vendas'!A:C,3,0)</f>
        <v>Fevereiro</v>
      </c>
      <c r="D880" s="23">
        <v>42767</v>
      </c>
      <c r="E880" s="40" t="s">
        <v>11</v>
      </c>
      <c r="F880" s="54">
        <v>188080.66023000001</v>
      </c>
    </row>
    <row r="881" spans="1:6" ht="15" x14ac:dyDescent="0.25">
      <c r="A881" s="22">
        <f t="shared" si="28"/>
        <v>2017</v>
      </c>
      <c r="B881" s="22">
        <f t="shared" si="29"/>
        <v>3</v>
      </c>
      <c r="C881" s="22" t="str">
        <f>VLOOKUP(B881,'Base_nde vendas'!A:C,3,0)</f>
        <v>Março</v>
      </c>
      <c r="D881" s="23">
        <v>42795</v>
      </c>
      <c r="E881" s="40" t="s">
        <v>11</v>
      </c>
      <c r="F881" s="54">
        <v>213455.14900000003</v>
      </c>
    </row>
    <row r="882" spans="1:6" ht="15" x14ac:dyDescent="0.25">
      <c r="A882" s="22">
        <f t="shared" si="28"/>
        <v>2017</v>
      </c>
      <c r="B882" s="22">
        <f t="shared" si="29"/>
        <v>4</v>
      </c>
      <c r="C882" s="22" t="str">
        <f>VLOOKUP(B882,'Base_nde vendas'!A:C,3,0)</f>
        <v>Abril</v>
      </c>
      <c r="D882" s="23">
        <v>42826</v>
      </c>
      <c r="E882" s="40" t="s">
        <v>11</v>
      </c>
      <c r="F882" s="54">
        <v>216198.68400000001</v>
      </c>
    </row>
    <row r="883" spans="1:6" ht="15" x14ac:dyDescent="0.25">
      <c r="A883" s="22">
        <f t="shared" si="28"/>
        <v>2017</v>
      </c>
      <c r="B883" s="22">
        <f t="shared" si="29"/>
        <v>5</v>
      </c>
      <c r="C883" s="22" t="str">
        <f>VLOOKUP(B883,'Base_nde vendas'!A:C,3,0)</f>
        <v>Maio</v>
      </c>
      <c r="D883" s="23">
        <v>42856</v>
      </c>
      <c r="E883" s="40" t="s">
        <v>11</v>
      </c>
      <c r="F883" s="54">
        <v>229278.51200000002</v>
      </c>
    </row>
    <row r="884" spans="1:6" ht="15" x14ac:dyDescent="0.25">
      <c r="A884" s="22">
        <f t="shared" si="28"/>
        <v>2017</v>
      </c>
      <c r="B884" s="22">
        <f t="shared" si="29"/>
        <v>6</v>
      </c>
      <c r="C884" s="22" t="str">
        <f>VLOOKUP(B884,'Base_nde vendas'!A:C,3,0)</f>
        <v>Junho</v>
      </c>
      <c r="D884" s="23">
        <v>42887</v>
      </c>
      <c r="E884" s="40" t="s">
        <v>11</v>
      </c>
      <c r="F884" s="54">
        <v>222899.826</v>
      </c>
    </row>
    <row r="885" spans="1:6" ht="15" x14ac:dyDescent="0.25">
      <c r="A885" s="22">
        <f t="shared" si="28"/>
        <v>2017</v>
      </c>
      <c r="B885" s="22">
        <f t="shared" si="29"/>
        <v>7</v>
      </c>
      <c r="C885" s="22" t="str">
        <f>VLOOKUP(B885,'Base_nde vendas'!A:C,3,0)</f>
        <v>Julho</v>
      </c>
      <c r="D885" s="23">
        <v>42917</v>
      </c>
      <c r="E885" s="40" t="s">
        <v>11</v>
      </c>
      <c r="F885" s="54">
        <v>259064.24079245282</v>
      </c>
    </row>
    <row r="886" spans="1:6" ht="15" x14ac:dyDescent="0.25">
      <c r="A886" s="22">
        <f t="shared" si="28"/>
        <v>2017</v>
      </c>
      <c r="B886" s="22">
        <f t="shared" si="29"/>
        <v>8</v>
      </c>
      <c r="C886" s="22" t="str">
        <f>VLOOKUP(B886,'Base_nde vendas'!A:C,3,0)</f>
        <v>Agosto</v>
      </c>
      <c r="D886" s="23">
        <v>42948</v>
      </c>
      <c r="E886" s="40" t="s">
        <v>11</v>
      </c>
      <c r="F886" s="54">
        <v>315803.27299999999</v>
      </c>
    </row>
    <row r="887" spans="1:6" ht="15" x14ac:dyDescent="0.25">
      <c r="A887" s="22">
        <f t="shared" si="28"/>
        <v>2017</v>
      </c>
      <c r="B887" s="22">
        <f t="shared" si="29"/>
        <v>9</v>
      </c>
      <c r="C887" s="22" t="str">
        <f>VLOOKUP(B887,'Base_nde vendas'!A:C,3,0)</f>
        <v>Setembro</v>
      </c>
      <c r="D887" s="23">
        <v>42979</v>
      </c>
      <c r="E887" s="40" t="s">
        <v>11</v>
      </c>
      <c r="F887" s="54">
        <v>314868.47700000001</v>
      </c>
    </row>
    <row r="888" spans="1:6" ht="15" x14ac:dyDescent="0.25">
      <c r="A888" s="22">
        <f t="shared" si="28"/>
        <v>2017</v>
      </c>
      <c r="B888" s="22">
        <f t="shared" si="29"/>
        <v>10</v>
      </c>
      <c r="C888" s="22" t="str">
        <f>VLOOKUP(B888,'Base_nde vendas'!A:C,3,0)</f>
        <v>Outubro</v>
      </c>
      <c r="D888" s="23">
        <v>43009</v>
      </c>
      <c r="E888" s="40" t="s">
        <v>11</v>
      </c>
      <c r="F888" s="54">
        <v>329937.26899999997</v>
      </c>
    </row>
    <row r="889" spans="1:6" ht="15" x14ac:dyDescent="0.25">
      <c r="A889" s="22">
        <f t="shared" si="28"/>
        <v>2017</v>
      </c>
      <c r="B889" s="22">
        <f t="shared" si="29"/>
        <v>11</v>
      </c>
      <c r="C889" s="22" t="str">
        <f>VLOOKUP(B889,'Base_nde vendas'!A:C,3,0)</f>
        <v>Novembro</v>
      </c>
      <c r="D889" s="23">
        <v>43040</v>
      </c>
      <c r="E889" s="40" t="s">
        <v>11</v>
      </c>
      <c r="F889" s="54">
        <v>293335.58199999999</v>
      </c>
    </row>
    <row r="890" spans="1:6" ht="15" x14ac:dyDescent="0.25">
      <c r="A890" s="22">
        <f t="shared" si="28"/>
        <v>2017</v>
      </c>
      <c r="B890" s="22">
        <f t="shared" si="29"/>
        <v>12</v>
      </c>
      <c r="C890" s="22" t="str">
        <f>VLOOKUP(B890,'Base_nde vendas'!A:C,3,0)</f>
        <v>Dezembro</v>
      </c>
      <c r="D890" s="23">
        <v>43070</v>
      </c>
      <c r="E890" s="40" t="s">
        <v>11</v>
      </c>
      <c r="F890" s="54">
        <v>297006.75799999997</v>
      </c>
    </row>
    <row r="891" spans="1:6" ht="15" x14ac:dyDescent="0.25">
      <c r="A891" s="22">
        <f t="shared" si="28"/>
        <v>2018</v>
      </c>
      <c r="B891" s="22">
        <f t="shared" si="29"/>
        <v>1</v>
      </c>
      <c r="C891" s="22" t="str">
        <f>VLOOKUP(B891,'Base_nde vendas'!A:C,3,0)</f>
        <v>Janeiro</v>
      </c>
      <c r="D891" s="23">
        <v>43101</v>
      </c>
      <c r="E891" s="40" t="s">
        <v>11</v>
      </c>
      <c r="F891" s="54">
        <v>302400.69699999999</v>
      </c>
    </row>
    <row r="892" spans="1:6" ht="15" x14ac:dyDescent="0.25">
      <c r="A892" s="22">
        <f t="shared" si="28"/>
        <v>2018</v>
      </c>
      <c r="B892" s="22">
        <f t="shared" si="29"/>
        <v>2</v>
      </c>
      <c r="C892" s="22" t="str">
        <f>VLOOKUP(B892,'Base_nde vendas'!A:C,3,0)</f>
        <v>Fevereiro</v>
      </c>
      <c r="D892" s="23">
        <v>43132</v>
      </c>
      <c r="E892" s="40" t="s">
        <v>11</v>
      </c>
      <c r="F892" s="54">
        <v>293748</v>
      </c>
    </row>
    <row r="893" spans="1:6" ht="15" x14ac:dyDescent="0.25">
      <c r="A893" s="22">
        <f t="shared" si="28"/>
        <v>2018</v>
      </c>
      <c r="B893" s="22">
        <f t="shared" si="29"/>
        <v>3</v>
      </c>
      <c r="C893" s="22" t="str">
        <f>VLOOKUP(B893,'Base_nde vendas'!A:C,3,0)</f>
        <v>Março</v>
      </c>
      <c r="D893" s="23">
        <v>43160</v>
      </c>
      <c r="E893" s="40" t="s">
        <v>11</v>
      </c>
      <c r="F893" s="54">
        <v>280091</v>
      </c>
    </row>
    <row r="894" spans="1:6" ht="15" x14ac:dyDescent="0.25">
      <c r="A894" s="22">
        <f t="shared" si="28"/>
        <v>2018</v>
      </c>
      <c r="B894" s="22">
        <f t="shared" si="29"/>
        <v>4</v>
      </c>
      <c r="C894" s="22" t="str">
        <f>VLOOKUP(B894,'Base_nde vendas'!A:C,3,0)</f>
        <v>Abril</v>
      </c>
      <c r="D894" s="23">
        <v>43191</v>
      </c>
      <c r="E894" s="40" t="s">
        <v>11</v>
      </c>
      <c r="F894" s="54">
        <v>283959</v>
      </c>
    </row>
    <row r="895" spans="1:6" ht="15" x14ac:dyDescent="0.25">
      <c r="A895" s="22">
        <f t="shared" si="28"/>
        <v>2018</v>
      </c>
      <c r="B895" s="22">
        <f t="shared" si="29"/>
        <v>5</v>
      </c>
      <c r="C895" s="22" t="str">
        <f>VLOOKUP(B895,'Base_nde vendas'!A:C,3,0)</f>
        <v>Maio</v>
      </c>
      <c r="D895" s="23">
        <v>43221</v>
      </c>
      <c r="E895" s="40" t="s">
        <v>11</v>
      </c>
      <c r="F895" s="54">
        <v>304450.609</v>
      </c>
    </row>
    <row r="896" spans="1:6" ht="15" x14ac:dyDescent="0.25">
      <c r="A896" s="22">
        <f t="shared" si="28"/>
        <v>2018</v>
      </c>
      <c r="B896" s="22">
        <f t="shared" si="29"/>
        <v>6</v>
      </c>
      <c r="C896" s="22" t="str">
        <f>VLOOKUP(B896,'Base_nde vendas'!A:C,3,0)</f>
        <v>Junho</v>
      </c>
      <c r="D896" s="23">
        <v>43252</v>
      </c>
      <c r="E896" s="40" t="s">
        <v>11</v>
      </c>
      <c r="F896" s="54">
        <v>251748</v>
      </c>
    </row>
    <row r="897" spans="1:6" ht="15" x14ac:dyDescent="0.25">
      <c r="A897" s="22">
        <f t="shared" si="28"/>
        <v>2018</v>
      </c>
      <c r="B897" s="22">
        <f t="shared" si="29"/>
        <v>7</v>
      </c>
      <c r="C897" s="22" t="str">
        <f>VLOOKUP(B897,'Base_nde vendas'!A:C,3,0)</f>
        <v>Julho</v>
      </c>
      <c r="D897" s="23">
        <v>43282</v>
      </c>
      <c r="E897" s="40" t="s">
        <v>11</v>
      </c>
      <c r="F897" s="54">
        <v>295316.13900000002</v>
      </c>
    </row>
    <row r="898" spans="1:6" ht="15" x14ac:dyDescent="0.25">
      <c r="A898" s="22">
        <f t="shared" si="28"/>
        <v>2018</v>
      </c>
      <c r="B898" s="22">
        <f t="shared" si="29"/>
        <v>8</v>
      </c>
      <c r="C898" s="22" t="str">
        <f>VLOOKUP(B898,'Base_nde vendas'!A:C,3,0)</f>
        <v>Agosto</v>
      </c>
      <c r="D898" s="23">
        <v>43313</v>
      </c>
      <c r="E898" s="40" t="s">
        <v>11</v>
      </c>
      <c r="F898" s="54">
        <v>284691</v>
      </c>
    </row>
    <row r="899" spans="1:6" ht="15" x14ac:dyDescent="0.25">
      <c r="A899" s="22">
        <f t="shared" si="28"/>
        <v>2018</v>
      </c>
      <c r="B899" s="22">
        <f t="shared" si="29"/>
        <v>9</v>
      </c>
      <c r="C899" s="22" t="str">
        <f>VLOOKUP(B899,'Base_nde vendas'!A:C,3,0)</f>
        <v>Setembro</v>
      </c>
      <c r="D899" s="23">
        <v>43344</v>
      </c>
      <c r="E899" s="40" t="s">
        <v>11</v>
      </c>
      <c r="F899" s="54">
        <v>256329</v>
      </c>
    </row>
    <row r="900" spans="1:6" ht="15" x14ac:dyDescent="0.25">
      <c r="A900" s="22">
        <f t="shared" si="28"/>
        <v>2018</v>
      </c>
      <c r="B900" s="22">
        <f t="shared" si="29"/>
        <v>10</v>
      </c>
      <c r="C900" s="22" t="str">
        <f>VLOOKUP(B900,'Base_nde vendas'!A:C,3,0)</f>
        <v>Outubro</v>
      </c>
      <c r="D900" s="23">
        <v>43374</v>
      </c>
      <c r="E900" s="40" t="s">
        <v>11</v>
      </c>
      <c r="F900" s="54">
        <v>277424</v>
      </c>
    </row>
    <row r="901" spans="1:6" ht="15" x14ac:dyDescent="0.25">
      <c r="A901" s="22">
        <f t="shared" si="28"/>
        <v>2018</v>
      </c>
      <c r="B901" s="22">
        <f t="shared" si="29"/>
        <v>11</v>
      </c>
      <c r="C901" s="22" t="str">
        <f>VLOOKUP(B901,'Base_nde vendas'!A:C,3,0)</f>
        <v>Novembro</v>
      </c>
      <c r="D901" s="23">
        <v>43405</v>
      </c>
      <c r="E901" s="40" t="s">
        <v>11</v>
      </c>
      <c r="F901" s="54">
        <v>293703.09999999998</v>
      </c>
    </row>
    <row r="902" spans="1:6" ht="15" x14ac:dyDescent="0.25">
      <c r="A902" s="22">
        <f t="shared" si="28"/>
        <v>2018</v>
      </c>
      <c r="B902" s="22">
        <f t="shared" si="29"/>
        <v>12</v>
      </c>
      <c r="C902" s="22" t="str">
        <f>VLOOKUP(B902,'Base_nde vendas'!A:C,3,0)</f>
        <v>Dezembro</v>
      </c>
      <c r="D902" s="23">
        <v>43435</v>
      </c>
      <c r="E902" s="40" t="s">
        <v>11</v>
      </c>
      <c r="F902" s="54">
        <v>219436</v>
      </c>
    </row>
    <row r="903" spans="1:6" ht="15" x14ac:dyDescent="0.25">
      <c r="A903" s="22">
        <f t="shared" si="28"/>
        <v>2019</v>
      </c>
      <c r="B903" s="22">
        <f t="shared" si="29"/>
        <v>1</v>
      </c>
      <c r="C903" s="22" t="str">
        <f>VLOOKUP(B903,'Base_nde vendas'!A:C,3,0)</f>
        <v>Janeiro</v>
      </c>
      <c r="D903" s="23">
        <v>43466</v>
      </c>
      <c r="E903" s="40" t="s">
        <v>11</v>
      </c>
      <c r="F903" s="54">
        <v>232867</v>
      </c>
    </row>
    <row r="904" spans="1:6" ht="15" x14ac:dyDescent="0.25">
      <c r="A904" s="22">
        <f t="shared" si="28"/>
        <v>2019</v>
      </c>
      <c r="B904" s="22">
        <f t="shared" si="29"/>
        <v>2</v>
      </c>
      <c r="C904" s="22" t="str">
        <f>VLOOKUP(B904,'Base_nde vendas'!A:C,3,0)</f>
        <v>Fevereiro</v>
      </c>
      <c r="D904" s="23">
        <v>43497</v>
      </c>
      <c r="E904" s="40" t="s">
        <v>11</v>
      </c>
      <c r="F904" s="54">
        <v>242382</v>
      </c>
    </row>
    <row r="905" spans="1:6" ht="15" x14ac:dyDescent="0.25">
      <c r="A905" s="22">
        <f t="shared" si="28"/>
        <v>2019</v>
      </c>
      <c r="B905" s="22">
        <f t="shared" si="29"/>
        <v>3</v>
      </c>
      <c r="C905" s="22" t="str">
        <f>VLOOKUP(B905,'Base_nde vendas'!A:C,3,0)</f>
        <v>Março</v>
      </c>
      <c r="D905" s="23">
        <v>43525</v>
      </c>
      <c r="E905" s="40" t="s">
        <v>11</v>
      </c>
      <c r="F905" s="54">
        <v>235484</v>
      </c>
    </row>
    <row r="906" spans="1:6" ht="15" x14ac:dyDescent="0.25">
      <c r="A906" s="22">
        <f t="shared" si="28"/>
        <v>2019</v>
      </c>
      <c r="B906" s="22">
        <f t="shared" si="29"/>
        <v>4</v>
      </c>
      <c r="C906" s="22" t="str">
        <f>VLOOKUP(B906,'Base_nde vendas'!A:C,3,0)</f>
        <v>Abril</v>
      </c>
      <c r="D906" s="23">
        <v>43556</v>
      </c>
      <c r="E906" s="40" t="s">
        <v>11</v>
      </c>
      <c r="F906" s="54">
        <v>282755</v>
      </c>
    </row>
    <row r="907" spans="1:6" ht="15" x14ac:dyDescent="0.25">
      <c r="A907" s="22">
        <f t="shared" si="28"/>
        <v>2019</v>
      </c>
      <c r="B907" s="22">
        <f t="shared" si="29"/>
        <v>5</v>
      </c>
      <c r="C907" s="22" t="str">
        <f>VLOOKUP(B907,'Base_nde vendas'!A:C,3,0)</f>
        <v>Maio</v>
      </c>
      <c r="D907" s="23">
        <v>43586</v>
      </c>
      <c r="E907" s="40" t="s">
        <v>11</v>
      </c>
      <c r="F907" s="54">
        <v>263738</v>
      </c>
    </row>
    <row r="908" spans="1:6" ht="15" x14ac:dyDescent="0.25">
      <c r="A908" s="22">
        <f t="shared" si="28"/>
        <v>2019</v>
      </c>
      <c r="B908" s="22">
        <f t="shared" si="29"/>
        <v>6</v>
      </c>
      <c r="C908" s="22" t="str">
        <f>VLOOKUP(B908,'Base_nde vendas'!A:C,3,0)</f>
        <v>Junho</v>
      </c>
      <c r="D908" s="23">
        <v>43617</v>
      </c>
      <c r="E908" s="40" t="s">
        <v>11</v>
      </c>
      <c r="F908" s="54">
        <v>227539</v>
      </c>
    </row>
    <row r="909" spans="1:6" ht="15" x14ac:dyDescent="0.25">
      <c r="A909" s="22">
        <f t="shared" si="28"/>
        <v>2019</v>
      </c>
      <c r="B909" s="22">
        <f t="shared" si="29"/>
        <v>7</v>
      </c>
      <c r="C909" s="22" t="str">
        <f>VLOOKUP(B909,'Base_nde vendas'!A:C,3,0)</f>
        <v>Julho</v>
      </c>
      <c r="D909" s="23">
        <v>43647</v>
      </c>
      <c r="E909" s="40" t="s">
        <v>11</v>
      </c>
      <c r="F909" s="54">
        <v>254970</v>
      </c>
    </row>
    <row r="910" spans="1:6" ht="15" x14ac:dyDescent="0.25">
      <c r="A910" s="22">
        <f t="shared" si="28"/>
        <v>2019</v>
      </c>
      <c r="B910" s="22">
        <f t="shared" si="29"/>
        <v>8</v>
      </c>
      <c r="C910" s="22" t="str">
        <f>VLOOKUP(B910,'Base_nde vendas'!A:C,3,0)</f>
        <v>Agosto</v>
      </c>
      <c r="D910" s="23">
        <v>43678</v>
      </c>
      <c r="E910" s="40" t="s">
        <v>11</v>
      </c>
      <c r="F910" s="54">
        <v>245997</v>
      </c>
    </row>
    <row r="911" spans="1:6" ht="15" x14ac:dyDescent="0.25">
      <c r="A911" s="22">
        <f t="shared" si="28"/>
        <v>2019</v>
      </c>
      <c r="B911" s="22">
        <f t="shared" si="29"/>
        <v>9</v>
      </c>
      <c r="C911" s="22" t="str">
        <f>VLOOKUP(B911,'Base_nde vendas'!A:C,3,0)</f>
        <v>Setembro</v>
      </c>
      <c r="D911" s="23">
        <v>43709</v>
      </c>
      <c r="E911" s="40" t="s">
        <v>11</v>
      </c>
      <c r="F911" s="54">
        <v>208164</v>
      </c>
    </row>
    <row r="912" spans="1:6" ht="15" x14ac:dyDescent="0.25">
      <c r="A912" s="22">
        <f t="shared" si="28"/>
        <v>2019</v>
      </c>
      <c r="B912" s="22">
        <f t="shared" si="29"/>
        <v>10</v>
      </c>
      <c r="C912" s="22" t="str">
        <f>VLOOKUP(B912,'Base_nde vendas'!A:C,3,0)</f>
        <v>Outubro</v>
      </c>
      <c r="D912" s="23">
        <v>43739</v>
      </c>
      <c r="E912" s="40" t="s">
        <v>11</v>
      </c>
      <c r="F912" s="54">
        <v>263595.8</v>
      </c>
    </row>
    <row r="913" spans="1:6" ht="15" x14ac:dyDescent="0.25">
      <c r="A913" s="22">
        <f t="shared" si="28"/>
        <v>2019</v>
      </c>
      <c r="B913" s="22">
        <f t="shared" si="29"/>
        <v>11</v>
      </c>
      <c r="C913" s="22" t="str">
        <f>VLOOKUP(B913,'Base_nde vendas'!A:C,3,0)</f>
        <v>Novembro</v>
      </c>
      <c r="D913" s="23">
        <v>43770</v>
      </c>
      <c r="E913" s="40" t="s">
        <v>11</v>
      </c>
      <c r="F913" s="54">
        <v>219434</v>
      </c>
    </row>
    <row r="914" spans="1:6" ht="15" x14ac:dyDescent="0.25">
      <c r="A914" s="22">
        <f t="shared" si="28"/>
        <v>2019</v>
      </c>
      <c r="B914" s="22">
        <f t="shared" si="29"/>
        <v>12</v>
      </c>
      <c r="C914" s="22" t="str">
        <f>VLOOKUP(B914,'Base_nde vendas'!A:C,3,0)</f>
        <v>Dezembro</v>
      </c>
      <c r="D914" s="23">
        <v>43800</v>
      </c>
      <c r="E914" s="40" t="s">
        <v>11</v>
      </c>
      <c r="F914" s="54">
        <v>169942</v>
      </c>
    </row>
    <row r="915" spans="1:6" ht="15" x14ac:dyDescent="0.25">
      <c r="A915" s="22">
        <f t="shared" si="28"/>
        <v>2020</v>
      </c>
      <c r="B915" s="22">
        <f t="shared" si="29"/>
        <v>1</v>
      </c>
      <c r="C915" s="22" t="str">
        <f>VLOOKUP(B915,'Base_nde vendas'!A:C,3,0)</f>
        <v>Janeiro</v>
      </c>
      <c r="D915" s="23">
        <v>43831</v>
      </c>
      <c r="E915" s="40" t="s">
        <v>11</v>
      </c>
      <c r="F915" s="54">
        <v>125735</v>
      </c>
    </row>
    <row r="916" spans="1:6" ht="15" x14ac:dyDescent="0.25">
      <c r="A916" s="22">
        <f t="shared" si="28"/>
        <v>2020</v>
      </c>
      <c r="B916" s="22">
        <f t="shared" si="29"/>
        <v>2</v>
      </c>
      <c r="C916" s="22" t="str">
        <f>VLOOKUP(B916,'Base_nde vendas'!A:C,3,0)</f>
        <v>Fevereiro</v>
      </c>
      <c r="D916" s="23">
        <v>43862</v>
      </c>
      <c r="E916" s="40" t="s">
        <v>11</v>
      </c>
      <c r="F916" s="54">
        <v>169467</v>
      </c>
    </row>
    <row r="917" spans="1:6" ht="15" x14ac:dyDescent="0.25">
      <c r="A917" s="22">
        <f t="shared" si="28"/>
        <v>2020</v>
      </c>
      <c r="B917" s="22">
        <f t="shared" si="29"/>
        <v>3</v>
      </c>
      <c r="C917" s="22" t="str">
        <f>VLOOKUP(B917,'Base_nde vendas'!A:C,3,0)</f>
        <v>Março</v>
      </c>
      <c r="D917" s="23">
        <v>43891</v>
      </c>
      <c r="E917" s="40" t="s">
        <v>11</v>
      </c>
      <c r="F917" s="54">
        <v>206316</v>
      </c>
    </row>
    <row r="918" spans="1:6" ht="15" x14ac:dyDescent="0.25">
      <c r="A918" s="22">
        <f t="shared" si="28"/>
        <v>2020</v>
      </c>
      <c r="B918" s="22">
        <f t="shared" si="29"/>
        <v>4</v>
      </c>
      <c r="C918" s="22" t="str">
        <f>VLOOKUP(B918,'Base_nde vendas'!A:C,3,0)</f>
        <v>Abril</v>
      </c>
      <c r="D918" s="23">
        <v>43922</v>
      </c>
      <c r="E918" s="40" t="s">
        <v>11</v>
      </c>
      <c r="F918" s="54">
        <v>110086</v>
      </c>
    </row>
    <row r="919" spans="1:6" ht="15" x14ac:dyDescent="0.25">
      <c r="A919" s="22">
        <f t="shared" si="28"/>
        <v>2020</v>
      </c>
      <c r="B919" s="22">
        <f t="shared" si="29"/>
        <v>5</v>
      </c>
      <c r="C919" s="22" t="str">
        <f>VLOOKUP(B919,'Base_nde vendas'!A:C,3,0)</f>
        <v>Maio</v>
      </c>
      <c r="D919" s="23">
        <v>43952</v>
      </c>
      <c r="E919" s="40" t="s">
        <v>11</v>
      </c>
      <c r="F919" s="54">
        <v>143858</v>
      </c>
    </row>
    <row r="920" spans="1:6" ht="15" x14ac:dyDescent="0.25">
      <c r="A920" s="22">
        <f t="shared" si="28"/>
        <v>2020</v>
      </c>
      <c r="B920" s="22">
        <f t="shared" si="29"/>
        <v>6</v>
      </c>
      <c r="C920" s="22" t="str">
        <f>VLOOKUP(B920,'Base_nde vendas'!A:C,3,0)</f>
        <v>Junho</v>
      </c>
      <c r="D920" s="23">
        <v>43983</v>
      </c>
      <c r="E920" s="40" t="s">
        <v>11</v>
      </c>
      <c r="F920" s="54">
        <v>81107</v>
      </c>
    </row>
    <row r="921" spans="1:6" ht="15" x14ac:dyDescent="0.25">
      <c r="A921" s="22">
        <f t="shared" si="28"/>
        <v>2020</v>
      </c>
      <c r="B921" s="22">
        <f t="shared" si="29"/>
        <v>7</v>
      </c>
      <c r="C921" s="22" t="str">
        <f>VLOOKUP(B921,'Base_nde vendas'!A:C,3,0)</f>
        <v>Julho</v>
      </c>
      <c r="D921" s="23">
        <v>44013</v>
      </c>
      <c r="E921" s="40" t="s">
        <v>11</v>
      </c>
      <c r="F921" s="54">
        <v>158951</v>
      </c>
    </row>
    <row r="922" spans="1:6" ht="15" x14ac:dyDescent="0.25">
      <c r="A922" s="22">
        <f t="shared" si="28"/>
        <v>2020</v>
      </c>
      <c r="B922" s="22">
        <f t="shared" si="29"/>
        <v>8</v>
      </c>
      <c r="C922" s="22" t="str">
        <f>VLOOKUP(B922,'Base_nde vendas'!A:C,3,0)</f>
        <v>Agosto</v>
      </c>
      <c r="D922" s="23">
        <v>44044</v>
      </c>
      <c r="E922" s="40" t="s">
        <v>11</v>
      </c>
      <c r="F922" s="54">
        <v>152713</v>
      </c>
    </row>
    <row r="923" spans="1:6" ht="15" x14ac:dyDescent="0.25">
      <c r="A923" s="22">
        <f t="shared" si="28"/>
        <v>2020</v>
      </c>
      <c r="B923" s="22">
        <f t="shared" si="29"/>
        <v>9</v>
      </c>
      <c r="C923" s="22" t="str">
        <f>VLOOKUP(B923,'Base_nde vendas'!A:C,3,0)</f>
        <v>Setembro</v>
      </c>
      <c r="D923" s="23">
        <v>44075</v>
      </c>
      <c r="E923" s="40" t="s">
        <v>11</v>
      </c>
      <c r="F923" s="54">
        <v>142992.565</v>
      </c>
    </row>
    <row r="924" spans="1:6" ht="15" x14ac:dyDescent="0.25">
      <c r="A924" s="22">
        <f t="shared" si="28"/>
        <v>2020</v>
      </c>
      <c r="B924" s="22">
        <f t="shared" si="29"/>
        <v>10</v>
      </c>
      <c r="C924" s="22" t="str">
        <f>VLOOKUP(B924,'Base_nde vendas'!A:C,3,0)</f>
        <v>Outubro</v>
      </c>
      <c r="D924" s="23">
        <v>44105</v>
      </c>
      <c r="E924" s="40" t="s">
        <v>11</v>
      </c>
      <c r="F924" s="54">
        <v>194011</v>
      </c>
    </row>
    <row r="925" spans="1:6" ht="15" x14ac:dyDescent="0.25">
      <c r="A925" s="22">
        <f t="shared" si="28"/>
        <v>2020</v>
      </c>
      <c r="B925" s="22">
        <f t="shared" si="29"/>
        <v>11</v>
      </c>
      <c r="C925" s="22" t="str">
        <f>VLOOKUP(B925,'Base_nde vendas'!A:C,3,0)</f>
        <v>Novembro</v>
      </c>
      <c r="D925" s="23">
        <v>44136</v>
      </c>
      <c r="E925" s="40" t="s">
        <v>11</v>
      </c>
      <c r="F925" s="54">
        <v>194309</v>
      </c>
    </row>
    <row r="926" spans="1:6" ht="15" x14ac:dyDescent="0.25">
      <c r="A926" s="22">
        <f t="shared" si="28"/>
        <v>2020</v>
      </c>
      <c r="B926" s="22">
        <f t="shared" si="29"/>
        <v>12</v>
      </c>
      <c r="C926" s="22" t="str">
        <f>VLOOKUP(B926,'Base_nde vendas'!A:C,3,0)</f>
        <v>Dezembro</v>
      </c>
      <c r="D926" s="23">
        <v>44166</v>
      </c>
      <c r="E926" s="40" t="s">
        <v>11</v>
      </c>
      <c r="F926" s="54">
        <v>177427</v>
      </c>
    </row>
    <row r="927" spans="1:6" ht="15" x14ac:dyDescent="0.25">
      <c r="A927" s="22">
        <f t="shared" si="28"/>
        <v>2021</v>
      </c>
      <c r="B927" s="22">
        <f t="shared" si="29"/>
        <v>1</v>
      </c>
      <c r="C927" s="22" t="str">
        <f>VLOOKUP(B927,'Base_nde vendas'!A:C,3,0)</f>
        <v>Janeiro</v>
      </c>
      <c r="D927" s="23">
        <v>44197</v>
      </c>
      <c r="E927" s="40" t="s">
        <v>11</v>
      </c>
      <c r="F927" s="54" t="s">
        <v>13</v>
      </c>
    </row>
    <row r="928" spans="1:6" ht="15" x14ac:dyDescent="0.25">
      <c r="A928" s="22">
        <f t="shared" si="28"/>
        <v>2021</v>
      </c>
      <c r="B928" s="22">
        <f t="shared" si="29"/>
        <v>2</v>
      </c>
      <c r="C928" s="22" t="str">
        <f>VLOOKUP(B928,'Base_nde vendas'!A:C,3,0)</f>
        <v>Fevereiro</v>
      </c>
      <c r="D928" s="23">
        <v>44228</v>
      </c>
      <c r="E928" s="40" t="s">
        <v>11</v>
      </c>
      <c r="F928" s="54" t="s">
        <v>13</v>
      </c>
    </row>
    <row r="929" spans="1:6" ht="15" x14ac:dyDescent="0.25">
      <c r="A929" s="22">
        <f t="shared" si="28"/>
        <v>2021</v>
      </c>
      <c r="B929" s="22">
        <f t="shared" si="29"/>
        <v>3</v>
      </c>
      <c r="C929" s="22" t="str">
        <f>VLOOKUP(B929,'Base_nde vendas'!A:C,3,0)</f>
        <v>Março</v>
      </c>
      <c r="D929" s="23">
        <v>44256</v>
      </c>
      <c r="E929" s="40" t="s">
        <v>11</v>
      </c>
      <c r="F929" s="54" t="s">
        <v>13</v>
      </c>
    </row>
    <row r="930" spans="1:6" ht="15" x14ac:dyDescent="0.25">
      <c r="A930" s="22">
        <f t="shared" si="28"/>
        <v>2021</v>
      </c>
      <c r="B930" s="22">
        <f t="shared" si="29"/>
        <v>4</v>
      </c>
      <c r="C930" s="22" t="str">
        <f>VLOOKUP(B930,'Base_nde vendas'!A:C,3,0)</f>
        <v>Abril</v>
      </c>
      <c r="D930" s="23">
        <v>44287</v>
      </c>
      <c r="E930" s="40" t="s">
        <v>11</v>
      </c>
      <c r="F930" s="54" t="s">
        <v>13</v>
      </c>
    </row>
    <row r="931" spans="1:6" ht="15" x14ac:dyDescent="0.25">
      <c r="A931" s="22">
        <f t="shared" si="28"/>
        <v>2021</v>
      </c>
      <c r="B931" s="22">
        <f t="shared" si="29"/>
        <v>5</v>
      </c>
      <c r="C931" s="22" t="str">
        <f>VLOOKUP(B931,'Base_nde vendas'!A:C,3,0)</f>
        <v>Maio</v>
      </c>
      <c r="D931" s="23">
        <v>44317</v>
      </c>
      <c r="E931" s="40" t="s">
        <v>11</v>
      </c>
      <c r="F931" s="54" t="s">
        <v>13</v>
      </c>
    </row>
    <row r="932" spans="1:6" ht="15" x14ac:dyDescent="0.25">
      <c r="A932" s="22">
        <f t="shared" si="28"/>
        <v>2021</v>
      </c>
      <c r="B932" s="22">
        <f t="shared" si="29"/>
        <v>6</v>
      </c>
      <c r="C932" s="22" t="str">
        <f>VLOOKUP(B932,'Base_nde vendas'!A:C,3,0)</f>
        <v>Junho</v>
      </c>
      <c r="D932" s="23">
        <v>44348</v>
      </c>
      <c r="E932" s="40" t="s">
        <v>11</v>
      </c>
      <c r="F932" s="54" t="s">
        <v>13</v>
      </c>
    </row>
    <row r="933" spans="1:6" ht="15" x14ac:dyDescent="0.25">
      <c r="A933" s="22">
        <f t="shared" si="28"/>
        <v>2021</v>
      </c>
      <c r="B933" s="22">
        <f t="shared" si="29"/>
        <v>7</v>
      </c>
      <c r="C933" s="22" t="str">
        <f>VLOOKUP(B933,'Base_nde vendas'!A:C,3,0)</f>
        <v>Julho</v>
      </c>
      <c r="D933" s="23">
        <v>44378</v>
      </c>
      <c r="E933" s="40" t="s">
        <v>11</v>
      </c>
      <c r="F933" s="54" t="s">
        <v>13</v>
      </c>
    </row>
    <row r="934" spans="1:6" ht="15" x14ac:dyDescent="0.25">
      <c r="A934" s="22">
        <f t="shared" si="28"/>
        <v>2021</v>
      </c>
      <c r="B934" s="22">
        <f t="shared" si="29"/>
        <v>8</v>
      </c>
      <c r="C934" s="22" t="str">
        <f>VLOOKUP(B934,'Base_nde vendas'!A:C,3,0)</f>
        <v>Agosto</v>
      </c>
      <c r="D934" s="23">
        <v>44409</v>
      </c>
      <c r="E934" s="40" t="s">
        <v>11</v>
      </c>
      <c r="F934" s="54" t="s">
        <v>13</v>
      </c>
    </row>
    <row r="935" spans="1:6" ht="15" x14ac:dyDescent="0.25">
      <c r="A935" s="22">
        <f t="shared" si="28"/>
        <v>2021</v>
      </c>
      <c r="B935" s="22">
        <f t="shared" si="29"/>
        <v>9</v>
      </c>
      <c r="C935" s="22" t="str">
        <f>VLOOKUP(B935,'Base_nde vendas'!A:C,3,0)</f>
        <v>Setembro</v>
      </c>
      <c r="D935" s="23">
        <v>44440</v>
      </c>
      <c r="E935" s="40" t="s">
        <v>11</v>
      </c>
      <c r="F935" s="54" t="s">
        <v>13</v>
      </c>
    </row>
    <row r="936" spans="1:6" ht="15" x14ac:dyDescent="0.25">
      <c r="A936" s="22">
        <f t="shared" si="28"/>
        <v>2021</v>
      </c>
      <c r="B936" s="22">
        <f t="shared" si="29"/>
        <v>10</v>
      </c>
      <c r="C936" s="22" t="str">
        <f>VLOOKUP(B936,'Base_nde vendas'!A:C,3,0)</f>
        <v>Outubro</v>
      </c>
      <c r="D936" s="23">
        <v>44470</v>
      </c>
      <c r="E936" s="40" t="s">
        <v>11</v>
      </c>
      <c r="F936" s="54" t="s">
        <v>13</v>
      </c>
    </row>
    <row r="937" spans="1:6" ht="15" x14ac:dyDescent="0.25">
      <c r="A937" s="22">
        <f t="shared" si="28"/>
        <v>2021</v>
      </c>
      <c r="B937" s="22">
        <f t="shared" si="29"/>
        <v>11</v>
      </c>
      <c r="C937" s="22" t="str">
        <f>VLOOKUP(B937,'Base_nde vendas'!A:C,3,0)</f>
        <v>Novembro</v>
      </c>
      <c r="D937" s="23">
        <v>44501</v>
      </c>
      <c r="E937" s="40" t="s">
        <v>11</v>
      </c>
      <c r="F937" s="54" t="s">
        <v>13</v>
      </c>
    </row>
    <row r="938" spans="1:6" ht="15" x14ac:dyDescent="0.25">
      <c r="A938" s="22">
        <f t="shared" si="28"/>
        <v>2021</v>
      </c>
      <c r="B938" s="22">
        <f t="shared" si="29"/>
        <v>12</v>
      </c>
      <c r="C938" s="22" t="str">
        <f>VLOOKUP(B938,'Base_nde vendas'!A:C,3,0)</f>
        <v>Dezembro</v>
      </c>
      <c r="D938" s="23">
        <v>44531</v>
      </c>
      <c r="E938" s="40" t="s">
        <v>11</v>
      </c>
      <c r="F938" s="54" t="s">
        <v>13</v>
      </c>
    </row>
    <row r="939" spans="1:6" ht="15" x14ac:dyDescent="0.25">
      <c r="A939" s="22">
        <f t="shared" si="28"/>
        <v>2022</v>
      </c>
      <c r="B939" s="22">
        <f t="shared" si="29"/>
        <v>1</v>
      </c>
      <c r="C939" s="22" t="str">
        <f>VLOOKUP(B939,'Base_nde vendas'!A:C,3,0)</f>
        <v>Janeiro</v>
      </c>
      <c r="D939" s="23">
        <v>44562</v>
      </c>
      <c r="E939" s="40" t="s">
        <v>11</v>
      </c>
      <c r="F939" s="54" t="s">
        <v>13</v>
      </c>
    </row>
    <row r="940" spans="1:6" ht="15" x14ac:dyDescent="0.25">
      <c r="A940" s="22">
        <f t="shared" si="28"/>
        <v>2022</v>
      </c>
      <c r="B940" s="22">
        <f t="shared" si="29"/>
        <v>2</v>
      </c>
      <c r="C940" s="22" t="str">
        <f>VLOOKUP(B940,'Base_nde vendas'!A:C,3,0)</f>
        <v>Fevereiro</v>
      </c>
      <c r="D940" s="23">
        <v>44593</v>
      </c>
      <c r="E940" s="40" t="s">
        <v>11</v>
      </c>
      <c r="F940" s="54" t="s">
        <v>13</v>
      </c>
    </row>
    <row r="941" spans="1:6" ht="15" x14ac:dyDescent="0.25">
      <c r="A941" s="22">
        <f t="shared" si="28"/>
        <v>2022</v>
      </c>
      <c r="B941" s="22">
        <f t="shared" si="29"/>
        <v>3</v>
      </c>
      <c r="C941" s="22" t="str">
        <f>VLOOKUP(B941,'Base_nde vendas'!A:C,3,0)</f>
        <v>Março</v>
      </c>
      <c r="D941" s="23">
        <v>44621</v>
      </c>
      <c r="E941" s="40" t="s">
        <v>11</v>
      </c>
      <c r="F941" s="54" t="s">
        <v>13</v>
      </c>
    </row>
    <row r="942" spans="1:6" ht="15" x14ac:dyDescent="0.25">
      <c r="A942" s="22">
        <f t="shared" si="28"/>
        <v>2022</v>
      </c>
      <c r="B942" s="22">
        <f t="shared" si="29"/>
        <v>4</v>
      </c>
      <c r="C942" s="22" t="str">
        <f>VLOOKUP(B942,'Base_nde vendas'!A:C,3,0)</f>
        <v>Abril</v>
      </c>
      <c r="D942" s="23">
        <v>44652</v>
      </c>
      <c r="E942" s="40" t="s">
        <v>11</v>
      </c>
      <c r="F942" s="54" t="s">
        <v>13</v>
      </c>
    </row>
    <row r="943" spans="1:6" ht="15" x14ac:dyDescent="0.25">
      <c r="A943" s="22">
        <f t="shared" si="28"/>
        <v>2022</v>
      </c>
      <c r="B943" s="22">
        <f t="shared" si="29"/>
        <v>5</v>
      </c>
      <c r="C943" s="22" t="str">
        <f>VLOOKUP(B943,'Base_nde vendas'!A:C,3,0)</f>
        <v>Maio</v>
      </c>
      <c r="D943" s="23">
        <v>44682</v>
      </c>
      <c r="E943" s="40" t="s">
        <v>11</v>
      </c>
      <c r="F943" s="54" t="s">
        <v>13</v>
      </c>
    </row>
    <row r="944" spans="1:6" ht="15" x14ac:dyDescent="0.25">
      <c r="A944" s="22">
        <f t="shared" ref="A944:A986" si="30">YEAR(D944)</f>
        <v>2022</v>
      </c>
      <c r="B944" s="22">
        <f t="shared" ref="B944:B986" si="31">MONTH(D944)</f>
        <v>6</v>
      </c>
      <c r="C944" s="22" t="str">
        <f>VLOOKUP(B944,'Base_nde vendas'!A:C,3,0)</f>
        <v>Junho</v>
      </c>
      <c r="D944" s="23">
        <v>44713</v>
      </c>
      <c r="E944" s="40" t="s">
        <v>11</v>
      </c>
      <c r="F944" s="54" t="s">
        <v>13</v>
      </c>
    </row>
    <row r="945" spans="1:6" ht="15" x14ac:dyDescent="0.25">
      <c r="A945" s="22">
        <f t="shared" si="30"/>
        <v>2022</v>
      </c>
      <c r="B945" s="22">
        <f t="shared" si="31"/>
        <v>7</v>
      </c>
      <c r="C945" s="22" t="str">
        <f>VLOOKUP(B945,'Base_nde vendas'!A:C,3,0)</f>
        <v>Julho</v>
      </c>
      <c r="D945" s="23">
        <v>44743</v>
      </c>
      <c r="E945" s="40" t="s">
        <v>11</v>
      </c>
      <c r="F945" s="54" t="s">
        <v>13</v>
      </c>
    </row>
    <row r="946" spans="1:6" ht="15" x14ac:dyDescent="0.25">
      <c r="A946" s="22">
        <f t="shared" si="30"/>
        <v>2022</v>
      </c>
      <c r="B946" s="22">
        <f t="shared" si="31"/>
        <v>8</v>
      </c>
      <c r="C946" s="22" t="str">
        <f>VLOOKUP(B946,'Base_nde vendas'!A:C,3,0)</f>
        <v>Agosto</v>
      </c>
      <c r="D946" s="23">
        <v>44774</v>
      </c>
      <c r="E946" s="40" t="s">
        <v>11</v>
      </c>
      <c r="F946" s="54" t="s">
        <v>13</v>
      </c>
    </row>
    <row r="947" spans="1:6" ht="15" x14ac:dyDescent="0.25">
      <c r="A947" s="22">
        <f t="shared" si="30"/>
        <v>2022</v>
      </c>
      <c r="B947" s="22">
        <f t="shared" si="31"/>
        <v>9</v>
      </c>
      <c r="C947" s="22" t="str">
        <f>VLOOKUP(B947,'Base_nde vendas'!A:C,3,0)</f>
        <v>Setembro</v>
      </c>
      <c r="D947" s="23">
        <v>44805</v>
      </c>
      <c r="E947" s="40" t="s">
        <v>11</v>
      </c>
      <c r="F947" s="54" t="s">
        <v>13</v>
      </c>
    </row>
    <row r="948" spans="1:6" ht="15" x14ac:dyDescent="0.25">
      <c r="A948" s="22">
        <f t="shared" si="30"/>
        <v>2022</v>
      </c>
      <c r="B948" s="22">
        <f t="shared" si="31"/>
        <v>10</v>
      </c>
      <c r="C948" s="22" t="str">
        <f>VLOOKUP(B948,'Base_nde vendas'!A:C,3,0)</f>
        <v>Outubro</v>
      </c>
      <c r="D948" s="23">
        <v>44835</v>
      </c>
      <c r="E948" s="40" t="s">
        <v>11</v>
      </c>
      <c r="F948" s="54" t="s">
        <v>13</v>
      </c>
    </row>
    <row r="949" spans="1:6" ht="15" x14ac:dyDescent="0.25">
      <c r="A949" s="22">
        <f t="shared" si="30"/>
        <v>2022</v>
      </c>
      <c r="B949" s="22">
        <f t="shared" si="31"/>
        <v>11</v>
      </c>
      <c r="C949" s="22" t="str">
        <f>VLOOKUP(B949,'Base_nde vendas'!A:C,3,0)</f>
        <v>Novembro</v>
      </c>
      <c r="D949" s="23">
        <v>44866</v>
      </c>
      <c r="E949" s="40" t="s">
        <v>11</v>
      </c>
      <c r="F949" s="54" t="s">
        <v>13</v>
      </c>
    </row>
    <row r="950" spans="1:6" ht="15" x14ac:dyDescent="0.25">
      <c r="A950" s="22">
        <f t="shared" si="30"/>
        <v>2022</v>
      </c>
      <c r="B950" s="22">
        <f t="shared" si="31"/>
        <v>12</v>
      </c>
      <c r="C950" s="22" t="str">
        <f>VLOOKUP(B950,'Base_nde vendas'!A:C,3,0)</f>
        <v>Dezembro</v>
      </c>
      <c r="D950" s="23">
        <v>44896</v>
      </c>
      <c r="E950" s="40" t="s">
        <v>11</v>
      </c>
      <c r="F950" s="54" t="s">
        <v>13</v>
      </c>
    </row>
    <row r="951" spans="1:6" ht="15" x14ac:dyDescent="0.25">
      <c r="A951" s="22">
        <f t="shared" si="30"/>
        <v>2023</v>
      </c>
      <c r="B951" s="22">
        <f t="shared" si="31"/>
        <v>1</v>
      </c>
      <c r="C951" s="22" t="str">
        <f>VLOOKUP(B951,'Base_nde vendas'!A:C,3,0)</f>
        <v>Janeiro</v>
      </c>
      <c r="D951" s="23">
        <v>44927</v>
      </c>
      <c r="E951" s="40" t="s">
        <v>11</v>
      </c>
      <c r="F951" s="54" t="s">
        <v>13</v>
      </c>
    </row>
    <row r="952" spans="1:6" ht="15" x14ac:dyDescent="0.25">
      <c r="A952" s="22">
        <f t="shared" si="30"/>
        <v>2023</v>
      </c>
      <c r="B952" s="22">
        <f t="shared" si="31"/>
        <v>2</v>
      </c>
      <c r="C952" s="22" t="str">
        <f>VLOOKUP(B952,'Base_nde vendas'!A:C,3,0)</f>
        <v>Fevereiro</v>
      </c>
      <c r="D952" s="23">
        <v>44958</v>
      </c>
      <c r="E952" s="40" t="s">
        <v>11</v>
      </c>
      <c r="F952" s="54" t="s">
        <v>13</v>
      </c>
    </row>
    <row r="953" spans="1:6" ht="15" x14ac:dyDescent="0.25">
      <c r="A953" s="22">
        <f t="shared" si="30"/>
        <v>2023</v>
      </c>
      <c r="B953" s="22">
        <f t="shared" si="31"/>
        <v>3</v>
      </c>
      <c r="C953" s="22" t="str">
        <f>VLOOKUP(B953,'Base_nde vendas'!A:C,3,0)</f>
        <v>Março</v>
      </c>
      <c r="D953" s="23">
        <v>44986</v>
      </c>
      <c r="E953" s="40" t="s">
        <v>11</v>
      </c>
      <c r="F953" s="54" t="s">
        <v>13</v>
      </c>
    </row>
    <row r="954" spans="1:6" ht="15" x14ac:dyDescent="0.25">
      <c r="A954" s="22">
        <f t="shared" si="30"/>
        <v>2023</v>
      </c>
      <c r="B954" s="22">
        <f t="shared" si="31"/>
        <v>4</v>
      </c>
      <c r="C954" s="22" t="str">
        <f>VLOOKUP(B954,'Base_nde vendas'!A:C,3,0)</f>
        <v>Abril</v>
      </c>
      <c r="D954" s="23">
        <v>45017</v>
      </c>
      <c r="E954" s="40" t="s">
        <v>11</v>
      </c>
      <c r="F954" s="54" t="s">
        <v>13</v>
      </c>
    </row>
    <row r="955" spans="1:6" ht="15" x14ac:dyDescent="0.25">
      <c r="A955" s="22">
        <f t="shared" si="30"/>
        <v>2023</v>
      </c>
      <c r="B955" s="22">
        <f t="shared" si="31"/>
        <v>5</v>
      </c>
      <c r="C955" s="22" t="str">
        <f>VLOOKUP(B955,'Base_nde vendas'!A:C,3,0)</f>
        <v>Maio</v>
      </c>
      <c r="D955" s="23">
        <v>45047</v>
      </c>
      <c r="E955" s="40" t="s">
        <v>11</v>
      </c>
      <c r="F955" s="54" t="s">
        <v>13</v>
      </c>
    </row>
    <row r="956" spans="1:6" ht="15" x14ac:dyDescent="0.25">
      <c r="A956" s="22">
        <f t="shared" si="30"/>
        <v>2023</v>
      </c>
      <c r="B956" s="22">
        <f t="shared" si="31"/>
        <v>6</v>
      </c>
      <c r="C956" s="22" t="str">
        <f>VLOOKUP(B956,'Base_nde vendas'!A:C,3,0)</f>
        <v>Junho</v>
      </c>
      <c r="D956" s="23">
        <v>45078</v>
      </c>
      <c r="E956" s="40" t="s">
        <v>11</v>
      </c>
      <c r="F956" s="54" t="s">
        <v>13</v>
      </c>
    </row>
    <row r="957" spans="1:6" ht="15" x14ac:dyDescent="0.25">
      <c r="A957" s="22">
        <f t="shared" si="30"/>
        <v>2023</v>
      </c>
      <c r="B957" s="22">
        <f t="shared" si="31"/>
        <v>7</v>
      </c>
      <c r="C957" s="22" t="str">
        <f>VLOOKUP(B957,'Base_nde vendas'!A:C,3,0)</f>
        <v>Julho</v>
      </c>
      <c r="D957" s="23">
        <v>45108</v>
      </c>
      <c r="E957" s="40" t="s">
        <v>11</v>
      </c>
      <c r="F957" s="54" t="s">
        <v>13</v>
      </c>
    </row>
    <row r="958" spans="1:6" ht="15" x14ac:dyDescent="0.25">
      <c r="A958" s="22">
        <f t="shared" si="30"/>
        <v>2023</v>
      </c>
      <c r="B958" s="22">
        <f t="shared" si="31"/>
        <v>8</v>
      </c>
      <c r="C958" s="22" t="str">
        <f>VLOOKUP(B958,'Base_nde vendas'!A:C,3,0)</f>
        <v>Agosto</v>
      </c>
      <c r="D958" s="23">
        <v>45139</v>
      </c>
      <c r="E958" s="40" t="s">
        <v>11</v>
      </c>
      <c r="F958" s="54" t="s">
        <v>13</v>
      </c>
    </row>
    <row r="959" spans="1:6" ht="15" x14ac:dyDescent="0.25">
      <c r="A959" s="22">
        <f t="shared" si="30"/>
        <v>2023</v>
      </c>
      <c r="B959" s="22">
        <f t="shared" si="31"/>
        <v>9</v>
      </c>
      <c r="C959" s="22" t="str">
        <f>VLOOKUP(B959,'Base_nde vendas'!A:C,3,0)</f>
        <v>Setembro</v>
      </c>
      <c r="D959" s="23">
        <v>45170</v>
      </c>
      <c r="E959" s="40" t="s">
        <v>11</v>
      </c>
      <c r="F959" s="54" t="s">
        <v>13</v>
      </c>
    </row>
    <row r="960" spans="1:6" ht="15" x14ac:dyDescent="0.25">
      <c r="A960" s="22">
        <f t="shared" si="30"/>
        <v>2023</v>
      </c>
      <c r="B960" s="22">
        <f t="shared" si="31"/>
        <v>10</v>
      </c>
      <c r="C960" s="22" t="str">
        <f>VLOOKUP(B960,'Base_nde vendas'!A:C,3,0)</f>
        <v>Outubro</v>
      </c>
      <c r="D960" s="23">
        <v>45200</v>
      </c>
      <c r="E960" s="40" t="s">
        <v>11</v>
      </c>
      <c r="F960" s="54" t="s">
        <v>13</v>
      </c>
    </row>
    <row r="961" spans="1:6" ht="15" x14ac:dyDescent="0.25">
      <c r="A961" s="22">
        <f t="shared" si="30"/>
        <v>2023</v>
      </c>
      <c r="B961" s="22">
        <f t="shared" si="31"/>
        <v>11</v>
      </c>
      <c r="C961" s="22" t="str">
        <f>VLOOKUP(B961,'Base_nde vendas'!A:C,3,0)</f>
        <v>Novembro</v>
      </c>
      <c r="D961" s="23">
        <v>45231</v>
      </c>
      <c r="E961" s="40" t="s">
        <v>11</v>
      </c>
      <c r="F961" s="54" t="s">
        <v>13</v>
      </c>
    </row>
    <row r="962" spans="1:6" ht="15" x14ac:dyDescent="0.25">
      <c r="A962" s="22">
        <f t="shared" si="30"/>
        <v>2023</v>
      </c>
      <c r="B962" s="22">
        <f t="shared" si="31"/>
        <v>12</v>
      </c>
      <c r="C962" s="22" t="str">
        <f>VLOOKUP(B962,'Base_nde vendas'!A:C,3,0)</f>
        <v>Dezembro</v>
      </c>
      <c r="D962" s="23">
        <v>45261</v>
      </c>
      <c r="E962" s="40" t="s">
        <v>11</v>
      </c>
      <c r="F962" s="54" t="s">
        <v>13</v>
      </c>
    </row>
    <row r="963" spans="1:6" ht="15" x14ac:dyDescent="0.25">
      <c r="A963" s="22">
        <f t="shared" si="30"/>
        <v>2024</v>
      </c>
      <c r="B963" s="22">
        <f t="shared" si="31"/>
        <v>1</v>
      </c>
      <c r="C963" s="22" t="str">
        <f>VLOOKUP(B963,'Base_nde vendas'!A:C,3,0)</f>
        <v>Janeiro</v>
      </c>
      <c r="D963" s="23">
        <v>45292</v>
      </c>
      <c r="E963" s="40" t="s">
        <v>11</v>
      </c>
      <c r="F963" s="54" t="s">
        <v>13</v>
      </c>
    </row>
    <row r="964" spans="1:6" ht="15" x14ac:dyDescent="0.25">
      <c r="A964" s="22">
        <f t="shared" si="30"/>
        <v>2024</v>
      </c>
      <c r="B964" s="22">
        <f t="shared" si="31"/>
        <v>2</v>
      </c>
      <c r="C964" s="22" t="str">
        <f>VLOOKUP(B964,'Base_nde vendas'!A:C,3,0)</f>
        <v>Fevereiro</v>
      </c>
      <c r="D964" s="23">
        <v>45323</v>
      </c>
      <c r="E964" s="40" t="s">
        <v>11</v>
      </c>
      <c r="F964" s="54" t="s">
        <v>13</v>
      </c>
    </row>
    <row r="965" spans="1:6" ht="15" x14ac:dyDescent="0.25">
      <c r="A965" s="22">
        <f t="shared" si="30"/>
        <v>2024</v>
      </c>
      <c r="B965" s="22">
        <f t="shared" si="31"/>
        <v>3</v>
      </c>
      <c r="C965" s="22" t="str">
        <f>VLOOKUP(B965,'Base_nde vendas'!A:C,3,0)</f>
        <v>Março</v>
      </c>
      <c r="D965" s="23">
        <v>45352</v>
      </c>
      <c r="E965" s="40" t="s">
        <v>11</v>
      </c>
      <c r="F965" s="54" t="s">
        <v>13</v>
      </c>
    </row>
    <row r="966" spans="1:6" ht="15" x14ac:dyDescent="0.25">
      <c r="A966" s="22">
        <f t="shared" si="30"/>
        <v>2024</v>
      </c>
      <c r="B966" s="22">
        <f t="shared" si="31"/>
        <v>4</v>
      </c>
      <c r="C966" s="22" t="str">
        <f>VLOOKUP(B966,'Base_nde vendas'!A:C,3,0)</f>
        <v>Abril</v>
      </c>
      <c r="D966" s="23">
        <v>45383</v>
      </c>
      <c r="E966" s="40" t="s">
        <v>11</v>
      </c>
      <c r="F966" s="54" t="s">
        <v>13</v>
      </c>
    </row>
    <row r="967" spans="1:6" ht="15" x14ac:dyDescent="0.25">
      <c r="A967" s="22">
        <f t="shared" si="30"/>
        <v>2024</v>
      </c>
      <c r="B967" s="22">
        <f t="shared" si="31"/>
        <v>5</v>
      </c>
      <c r="C967" s="22" t="str">
        <f>VLOOKUP(B967,'Base_nde vendas'!A:C,3,0)</f>
        <v>Maio</v>
      </c>
      <c r="D967" s="23">
        <v>45413</v>
      </c>
      <c r="E967" s="40" t="s">
        <v>11</v>
      </c>
      <c r="F967" s="54" t="s">
        <v>13</v>
      </c>
    </row>
    <row r="968" spans="1:6" ht="15" x14ac:dyDescent="0.25">
      <c r="A968" s="22">
        <f t="shared" si="30"/>
        <v>2024</v>
      </c>
      <c r="B968" s="22">
        <f t="shared" si="31"/>
        <v>6</v>
      </c>
      <c r="C968" s="22" t="str">
        <f>VLOOKUP(B968,'Base_nde vendas'!A:C,3,0)</f>
        <v>Junho</v>
      </c>
      <c r="D968" s="23">
        <v>45444</v>
      </c>
      <c r="E968" s="40" t="s">
        <v>11</v>
      </c>
      <c r="F968" s="54" t="s">
        <v>13</v>
      </c>
    </row>
    <row r="969" spans="1:6" ht="15" x14ac:dyDescent="0.25">
      <c r="A969" s="22">
        <f t="shared" si="30"/>
        <v>2024</v>
      </c>
      <c r="B969" s="22">
        <f t="shared" si="31"/>
        <v>7</v>
      </c>
      <c r="C969" s="22" t="str">
        <f>VLOOKUP(B969,'Base_nde vendas'!A:C,3,0)</f>
        <v>Julho</v>
      </c>
      <c r="D969" s="23">
        <v>45474</v>
      </c>
      <c r="E969" s="40" t="s">
        <v>11</v>
      </c>
      <c r="F969" s="54" t="s">
        <v>13</v>
      </c>
    </row>
    <row r="970" spans="1:6" ht="15" x14ac:dyDescent="0.25">
      <c r="A970" s="22">
        <f t="shared" si="30"/>
        <v>2024</v>
      </c>
      <c r="B970" s="22">
        <f t="shared" si="31"/>
        <v>8</v>
      </c>
      <c r="C970" s="22" t="str">
        <f>VLOOKUP(B970,'Base_nde vendas'!A:C,3,0)</f>
        <v>Agosto</v>
      </c>
      <c r="D970" s="23">
        <v>45505</v>
      </c>
      <c r="E970" s="40" t="s">
        <v>11</v>
      </c>
      <c r="F970" s="54" t="s">
        <v>13</v>
      </c>
    </row>
    <row r="971" spans="1:6" ht="15" x14ac:dyDescent="0.25">
      <c r="A971" s="22">
        <f t="shared" si="30"/>
        <v>2024</v>
      </c>
      <c r="B971" s="22">
        <f t="shared" si="31"/>
        <v>9</v>
      </c>
      <c r="C971" s="22" t="str">
        <f>VLOOKUP(B971,'Base_nde vendas'!A:C,3,0)</f>
        <v>Setembro</v>
      </c>
      <c r="D971" s="23">
        <v>45536</v>
      </c>
      <c r="E971" s="40" t="s">
        <v>11</v>
      </c>
      <c r="F971" s="54" t="s">
        <v>13</v>
      </c>
    </row>
    <row r="972" spans="1:6" ht="15" x14ac:dyDescent="0.25">
      <c r="A972" s="22">
        <f t="shared" si="30"/>
        <v>2024</v>
      </c>
      <c r="B972" s="22">
        <f t="shared" si="31"/>
        <v>10</v>
      </c>
      <c r="C972" s="22" t="str">
        <f>VLOOKUP(B972,'Base_nde vendas'!A:C,3,0)</f>
        <v>Outubro</v>
      </c>
      <c r="D972" s="23">
        <v>45566</v>
      </c>
      <c r="E972" s="40" t="s">
        <v>11</v>
      </c>
      <c r="F972" s="54" t="s">
        <v>13</v>
      </c>
    </row>
    <row r="973" spans="1:6" ht="15" x14ac:dyDescent="0.25">
      <c r="A973" s="22">
        <f t="shared" si="30"/>
        <v>2024</v>
      </c>
      <c r="B973" s="22">
        <f t="shared" si="31"/>
        <v>11</v>
      </c>
      <c r="C973" s="22" t="str">
        <f>VLOOKUP(B973,'Base_nde vendas'!A:C,3,0)</f>
        <v>Novembro</v>
      </c>
      <c r="D973" s="23">
        <v>45597</v>
      </c>
      <c r="E973" s="40" t="s">
        <v>11</v>
      </c>
      <c r="F973" s="54" t="s">
        <v>13</v>
      </c>
    </row>
    <row r="974" spans="1:6" ht="15" x14ac:dyDescent="0.25">
      <c r="A974" s="22">
        <f t="shared" si="30"/>
        <v>2024</v>
      </c>
      <c r="B974" s="22">
        <f t="shared" si="31"/>
        <v>12</v>
      </c>
      <c r="C974" s="22" t="str">
        <f>VLOOKUP(B974,'Base_nde vendas'!A:C,3,0)</f>
        <v>Dezembro</v>
      </c>
      <c r="D974" s="23">
        <v>45627</v>
      </c>
      <c r="E974" s="40" t="s">
        <v>11</v>
      </c>
      <c r="F974" s="54" t="s">
        <v>13</v>
      </c>
    </row>
    <row r="975" spans="1:6" ht="15" x14ac:dyDescent="0.25">
      <c r="A975" s="22">
        <f t="shared" si="30"/>
        <v>2025</v>
      </c>
      <c r="B975" s="22">
        <f t="shared" si="31"/>
        <v>1</v>
      </c>
      <c r="C975" s="22" t="str">
        <f>VLOOKUP(B975,'Base_nde vendas'!A:C,3,0)</f>
        <v>Janeiro</v>
      </c>
      <c r="D975" s="23">
        <v>45658</v>
      </c>
      <c r="E975" s="40" t="s">
        <v>11</v>
      </c>
      <c r="F975" s="54" t="s">
        <v>13</v>
      </c>
    </row>
    <row r="976" spans="1:6" ht="15" x14ac:dyDescent="0.25">
      <c r="A976" s="22">
        <f t="shared" si="30"/>
        <v>2025</v>
      </c>
      <c r="B976" s="22">
        <f t="shared" si="31"/>
        <v>2</v>
      </c>
      <c r="C976" s="22" t="str">
        <f>VLOOKUP(B976,'Base_nde vendas'!A:C,3,0)</f>
        <v>Fevereiro</v>
      </c>
      <c r="D976" s="23">
        <v>45689</v>
      </c>
      <c r="E976" s="40" t="s">
        <v>11</v>
      </c>
      <c r="F976" s="54" t="s">
        <v>13</v>
      </c>
    </row>
    <row r="977" spans="1:6" ht="15" x14ac:dyDescent="0.25">
      <c r="A977" s="22">
        <f t="shared" si="30"/>
        <v>2025</v>
      </c>
      <c r="B977" s="22">
        <f t="shared" si="31"/>
        <v>3</v>
      </c>
      <c r="C977" s="22" t="str">
        <f>VLOOKUP(B977,'Base_nde vendas'!A:C,3,0)</f>
        <v>Março</v>
      </c>
      <c r="D977" s="23">
        <v>45717</v>
      </c>
      <c r="E977" s="40" t="s">
        <v>11</v>
      </c>
      <c r="F977" s="54" t="s">
        <v>13</v>
      </c>
    </row>
    <row r="978" spans="1:6" ht="15" x14ac:dyDescent="0.25">
      <c r="A978" s="22">
        <f t="shared" si="30"/>
        <v>2025</v>
      </c>
      <c r="B978" s="22">
        <f t="shared" si="31"/>
        <v>4</v>
      </c>
      <c r="C978" s="22" t="str">
        <f>VLOOKUP(B978,'Base_nde vendas'!A:C,3,0)</f>
        <v>Abril</v>
      </c>
      <c r="D978" s="23">
        <v>45748</v>
      </c>
      <c r="E978" s="40" t="s">
        <v>11</v>
      </c>
      <c r="F978" s="54">
        <v>0</v>
      </c>
    </row>
    <row r="979" spans="1:6" ht="15" x14ac:dyDescent="0.25">
      <c r="A979" s="22">
        <f t="shared" si="30"/>
        <v>2025</v>
      </c>
      <c r="B979" s="22">
        <f t="shared" si="31"/>
        <v>5</v>
      </c>
      <c r="C979" s="22" t="str">
        <f>VLOOKUP(B979,'Base_nde vendas'!A:C,3,0)</f>
        <v>Maio</v>
      </c>
      <c r="D979" s="23">
        <v>45778</v>
      </c>
      <c r="E979" s="40" t="s">
        <v>11</v>
      </c>
      <c r="F979" s="54">
        <v>0</v>
      </c>
    </row>
    <row r="980" spans="1:6" ht="15" x14ac:dyDescent="0.25">
      <c r="A980" s="22">
        <f t="shared" si="30"/>
        <v>2025</v>
      </c>
      <c r="B980" s="22">
        <f t="shared" si="31"/>
        <v>6</v>
      </c>
      <c r="C980" s="22" t="str">
        <f>VLOOKUP(B980,'Base_nde vendas'!A:C,3,0)</f>
        <v>Junho</v>
      </c>
      <c r="D980" s="23">
        <v>45809</v>
      </c>
      <c r="E980" s="40" t="s">
        <v>11</v>
      </c>
      <c r="F980" s="54">
        <v>0</v>
      </c>
    </row>
    <row r="981" spans="1:6" ht="15" x14ac:dyDescent="0.25">
      <c r="A981" s="22">
        <f t="shared" si="30"/>
        <v>2025</v>
      </c>
      <c r="B981" s="22">
        <f t="shared" si="31"/>
        <v>7</v>
      </c>
      <c r="C981" s="22" t="str">
        <f>VLOOKUP(B981,'Base_nde vendas'!A:C,3,0)</f>
        <v>Julho</v>
      </c>
      <c r="D981" s="23">
        <v>45839</v>
      </c>
      <c r="E981" s="40" t="s">
        <v>11</v>
      </c>
      <c r="F981" s="54">
        <v>0</v>
      </c>
    </row>
    <row r="982" spans="1:6" ht="15" x14ac:dyDescent="0.25">
      <c r="A982" s="22">
        <f t="shared" si="30"/>
        <v>2025</v>
      </c>
      <c r="B982" s="22">
        <f t="shared" si="31"/>
        <v>8</v>
      </c>
      <c r="C982" s="22" t="str">
        <f>VLOOKUP(B982,'Base_nde vendas'!A:C,3,0)</f>
        <v>Agosto</v>
      </c>
      <c r="D982" s="23">
        <v>45870</v>
      </c>
      <c r="E982" s="40" t="s">
        <v>11</v>
      </c>
      <c r="F982" s="54">
        <v>0</v>
      </c>
    </row>
    <row r="983" spans="1:6" ht="15" x14ac:dyDescent="0.25">
      <c r="A983" s="22">
        <f t="shared" si="30"/>
        <v>2025</v>
      </c>
      <c r="B983" s="22">
        <f t="shared" si="31"/>
        <v>9</v>
      </c>
      <c r="C983" s="22" t="str">
        <f>VLOOKUP(B983,'Base_nde vendas'!A:C,3,0)</f>
        <v>Setembro</v>
      </c>
      <c r="D983" s="23">
        <v>45901</v>
      </c>
      <c r="E983" s="40" t="s">
        <v>11</v>
      </c>
      <c r="F983" s="54">
        <v>0</v>
      </c>
    </row>
    <row r="984" spans="1:6" ht="15" x14ac:dyDescent="0.25">
      <c r="A984" s="22">
        <f t="shared" si="30"/>
        <v>2025</v>
      </c>
      <c r="B984" s="22">
        <f t="shared" si="31"/>
        <v>10</v>
      </c>
      <c r="C984" s="22" t="str">
        <f>VLOOKUP(B984,'Base_nde vendas'!A:C,3,0)</f>
        <v>Outubro</v>
      </c>
      <c r="D984" s="23">
        <v>45931</v>
      </c>
      <c r="E984" s="40" t="s">
        <v>11</v>
      </c>
      <c r="F984" s="54">
        <v>0</v>
      </c>
    </row>
    <row r="985" spans="1:6" ht="15" x14ac:dyDescent="0.25">
      <c r="A985" s="22">
        <f t="shared" si="30"/>
        <v>2025</v>
      </c>
      <c r="B985" s="22">
        <f t="shared" si="31"/>
        <v>11</v>
      </c>
      <c r="C985" s="22" t="str">
        <f>VLOOKUP(B985,'Base_nde vendas'!A:C,3,0)</f>
        <v>Novembro</v>
      </c>
      <c r="D985" s="23">
        <v>45962</v>
      </c>
      <c r="E985" s="40" t="s">
        <v>11</v>
      </c>
      <c r="F985" s="54">
        <v>0</v>
      </c>
    </row>
    <row r="986" spans="1:6" ht="15" x14ac:dyDescent="0.25">
      <c r="A986" s="22">
        <f t="shared" si="30"/>
        <v>2025</v>
      </c>
      <c r="B986" s="22">
        <f t="shared" si="31"/>
        <v>12</v>
      </c>
      <c r="C986" s="22" t="str">
        <f>VLOOKUP(B986,'Base_nde vendas'!A:C,3,0)</f>
        <v>Dezembro</v>
      </c>
      <c r="D986" s="23">
        <v>45992</v>
      </c>
      <c r="E986" s="40" t="s">
        <v>11</v>
      </c>
      <c r="F986" s="54">
        <v>0</v>
      </c>
    </row>
    <row r="987" spans="1:6" ht="15" x14ac:dyDescent="0.25">
      <c r="A987" s="22">
        <f>YEAR(D987)</f>
        <v>1985</v>
      </c>
      <c r="B987" s="22">
        <f>MONTH(D987)</f>
        <v>1</v>
      </c>
      <c r="C987" s="22" t="str">
        <f>VLOOKUP(B987,'Base_nde vendas'!A:C,3,0)</f>
        <v>Janeiro</v>
      </c>
      <c r="D987" s="23">
        <v>31048</v>
      </c>
      <c r="E987" s="40" t="s">
        <v>42</v>
      </c>
      <c r="F987" s="54">
        <v>114392</v>
      </c>
    </row>
    <row r="988" spans="1:6" ht="15" x14ac:dyDescent="0.25">
      <c r="A988" s="22">
        <f t="shared" ref="A988:A1051" si="32">YEAR(D988)</f>
        <v>1985</v>
      </c>
      <c r="B988" s="22">
        <f t="shared" ref="B988:B1051" si="33">MONTH(D988)</f>
        <v>2</v>
      </c>
      <c r="C988" s="22" t="str">
        <f>VLOOKUP(B988,'Base_nde vendas'!A:C,3,0)</f>
        <v>Fevereiro</v>
      </c>
      <c r="D988" s="23">
        <v>31079</v>
      </c>
      <c r="E988" s="40" t="s">
        <v>42</v>
      </c>
      <c r="F988" s="54">
        <v>144245</v>
      </c>
    </row>
    <row r="989" spans="1:6" ht="15" x14ac:dyDescent="0.25">
      <c r="A989" s="22">
        <f t="shared" si="32"/>
        <v>1985</v>
      </c>
      <c r="B989" s="22">
        <f t="shared" si="33"/>
        <v>3</v>
      </c>
      <c r="C989" s="22" t="str">
        <f>VLOOKUP(B989,'Base_nde vendas'!A:C,3,0)</f>
        <v>Março</v>
      </c>
      <c r="D989" s="23">
        <v>31107</v>
      </c>
      <c r="E989" s="40" t="s">
        <v>42</v>
      </c>
      <c r="F989" s="54">
        <v>145912</v>
      </c>
    </row>
    <row r="990" spans="1:6" ht="15" x14ac:dyDescent="0.25">
      <c r="A990" s="22">
        <f t="shared" si="32"/>
        <v>1985</v>
      </c>
      <c r="B990" s="22">
        <f t="shared" si="33"/>
        <v>4</v>
      </c>
      <c r="C990" s="22" t="str">
        <f>VLOOKUP(B990,'Base_nde vendas'!A:C,3,0)</f>
        <v>Abril</v>
      </c>
      <c r="D990" s="23">
        <v>31138</v>
      </c>
      <c r="E990" s="40" t="s">
        <v>42</v>
      </c>
      <c r="F990" s="54">
        <v>102852</v>
      </c>
    </row>
    <row r="991" spans="1:6" ht="15" x14ac:dyDescent="0.25">
      <c r="A991" s="22">
        <f t="shared" si="32"/>
        <v>1985</v>
      </c>
      <c r="B991" s="22">
        <f t="shared" si="33"/>
        <v>5</v>
      </c>
      <c r="C991" s="22" t="str">
        <f>VLOOKUP(B991,'Base_nde vendas'!A:C,3,0)</f>
        <v>Maio</v>
      </c>
      <c r="D991" s="23">
        <v>31168</v>
      </c>
      <c r="E991" s="40" t="s">
        <v>42</v>
      </c>
      <c r="F991" s="54">
        <v>135230</v>
      </c>
    </row>
    <row r="992" spans="1:6" ht="15" x14ac:dyDescent="0.25">
      <c r="A992" s="22">
        <f t="shared" si="32"/>
        <v>1985</v>
      </c>
      <c r="B992" s="22">
        <f t="shared" si="33"/>
        <v>6</v>
      </c>
      <c r="C992" s="22" t="str">
        <f>VLOOKUP(B992,'Base_nde vendas'!A:C,3,0)</f>
        <v>Junho</v>
      </c>
      <c r="D992" s="23">
        <v>31199</v>
      </c>
      <c r="E992" s="40" t="s">
        <v>42</v>
      </c>
      <c r="F992" s="54">
        <v>145415</v>
      </c>
    </row>
    <row r="993" spans="1:6" ht="15" x14ac:dyDescent="0.25">
      <c r="A993" s="22">
        <f t="shared" si="32"/>
        <v>1985</v>
      </c>
      <c r="B993" s="22">
        <f t="shared" si="33"/>
        <v>7</v>
      </c>
      <c r="C993" s="22" t="str">
        <f>VLOOKUP(B993,'Base_nde vendas'!A:C,3,0)</f>
        <v>Julho</v>
      </c>
      <c r="D993" s="23">
        <v>31229</v>
      </c>
      <c r="E993" s="40" t="s">
        <v>42</v>
      </c>
      <c r="F993" s="54">
        <v>181489</v>
      </c>
    </row>
    <row r="994" spans="1:6" ht="15" x14ac:dyDescent="0.25">
      <c r="A994" s="22">
        <f t="shared" si="32"/>
        <v>1985</v>
      </c>
      <c r="B994" s="22">
        <f t="shared" si="33"/>
        <v>8</v>
      </c>
      <c r="C994" s="22" t="str">
        <f>VLOOKUP(B994,'Base_nde vendas'!A:C,3,0)</f>
        <v>Agosto</v>
      </c>
      <c r="D994" s="23">
        <v>31260</v>
      </c>
      <c r="E994" s="40" t="s">
        <v>42</v>
      </c>
      <c r="F994" s="54">
        <v>176644</v>
      </c>
    </row>
    <row r="995" spans="1:6" ht="15" x14ac:dyDescent="0.25">
      <c r="A995" s="22">
        <f t="shared" si="32"/>
        <v>1985</v>
      </c>
      <c r="B995" s="22">
        <f t="shared" si="33"/>
        <v>9</v>
      </c>
      <c r="C995" s="22" t="str">
        <f>VLOOKUP(B995,'Base_nde vendas'!A:C,3,0)</f>
        <v>Setembro</v>
      </c>
      <c r="D995" s="23">
        <v>31291</v>
      </c>
      <c r="E995" s="40" t="s">
        <v>42</v>
      </c>
      <c r="F995" s="54">
        <v>207292</v>
      </c>
    </row>
    <row r="996" spans="1:6" ht="15" x14ac:dyDescent="0.25">
      <c r="A996" s="22">
        <f t="shared" si="32"/>
        <v>1985</v>
      </c>
      <c r="B996" s="22">
        <f t="shared" si="33"/>
        <v>10</v>
      </c>
      <c r="C996" s="22" t="str">
        <f>VLOOKUP(B996,'Base_nde vendas'!A:C,3,0)</f>
        <v>Outubro</v>
      </c>
      <c r="D996" s="23">
        <v>31321</v>
      </c>
      <c r="E996" s="40" t="s">
        <v>42</v>
      </c>
      <c r="F996" s="54">
        <v>172518</v>
      </c>
    </row>
    <row r="997" spans="1:6" ht="15" x14ac:dyDescent="0.25">
      <c r="A997" s="22">
        <f t="shared" si="32"/>
        <v>1985</v>
      </c>
      <c r="B997" s="22">
        <f t="shared" si="33"/>
        <v>11</v>
      </c>
      <c r="C997" s="22" t="str">
        <f>VLOOKUP(B997,'Base_nde vendas'!A:C,3,0)</f>
        <v>Novembro</v>
      </c>
      <c r="D997" s="23">
        <v>31352</v>
      </c>
      <c r="E997" s="40" t="s">
        <v>42</v>
      </c>
      <c r="F997" s="54">
        <v>133494</v>
      </c>
    </row>
    <row r="998" spans="1:6" ht="15" x14ac:dyDescent="0.25">
      <c r="A998" s="22">
        <f t="shared" si="32"/>
        <v>1985</v>
      </c>
      <c r="B998" s="22">
        <f t="shared" si="33"/>
        <v>12</v>
      </c>
      <c r="C998" s="22" t="str">
        <f>VLOOKUP(B998,'Base_nde vendas'!A:C,3,0)</f>
        <v>Dezembro</v>
      </c>
      <c r="D998" s="23">
        <v>31382</v>
      </c>
      <c r="E998" s="40" t="s">
        <v>42</v>
      </c>
      <c r="F998" s="54">
        <v>213644</v>
      </c>
    </row>
    <row r="999" spans="1:6" ht="15" x14ac:dyDescent="0.25">
      <c r="A999" s="22">
        <f t="shared" si="32"/>
        <v>1986</v>
      </c>
      <c r="B999" s="22">
        <f t="shared" si="33"/>
        <v>1</v>
      </c>
      <c r="C999" s="22" t="str">
        <f>VLOOKUP(B999,'Base_nde vendas'!A:C,3,0)</f>
        <v>Janeiro</v>
      </c>
      <c r="D999" s="23">
        <v>31413</v>
      </c>
      <c r="E999" s="40" t="s">
        <v>42</v>
      </c>
      <c r="F999" s="54">
        <v>95237</v>
      </c>
    </row>
    <row r="1000" spans="1:6" ht="15" x14ac:dyDescent="0.25">
      <c r="A1000" s="22">
        <f t="shared" si="32"/>
        <v>1986</v>
      </c>
      <c r="B1000" s="22">
        <f t="shared" si="33"/>
        <v>2</v>
      </c>
      <c r="C1000" s="22" t="str">
        <f>VLOOKUP(B1000,'Base_nde vendas'!A:C,3,0)</f>
        <v>Fevereiro</v>
      </c>
      <c r="D1000" s="23">
        <v>31444</v>
      </c>
      <c r="E1000" s="40" t="s">
        <v>42</v>
      </c>
      <c r="F1000" s="54">
        <v>99394</v>
      </c>
    </row>
    <row r="1001" spans="1:6" ht="15" x14ac:dyDescent="0.25">
      <c r="A1001" s="22">
        <f t="shared" si="32"/>
        <v>1986</v>
      </c>
      <c r="B1001" s="22">
        <f t="shared" si="33"/>
        <v>3</v>
      </c>
      <c r="C1001" s="22" t="str">
        <f>VLOOKUP(B1001,'Base_nde vendas'!A:C,3,0)</f>
        <v>Março</v>
      </c>
      <c r="D1001" s="23">
        <v>31472</v>
      </c>
      <c r="E1001" s="40" t="s">
        <v>42</v>
      </c>
      <c r="F1001" s="54">
        <v>161587</v>
      </c>
    </row>
    <row r="1002" spans="1:6" ht="15" x14ac:dyDescent="0.25">
      <c r="A1002" s="22">
        <f t="shared" si="32"/>
        <v>1986</v>
      </c>
      <c r="B1002" s="22">
        <f t="shared" si="33"/>
        <v>4</v>
      </c>
      <c r="C1002" s="22" t="str">
        <f>VLOOKUP(B1002,'Base_nde vendas'!A:C,3,0)</f>
        <v>Abril</v>
      </c>
      <c r="D1002" s="23">
        <v>31503</v>
      </c>
      <c r="E1002" s="40" t="s">
        <v>42</v>
      </c>
      <c r="F1002" s="54">
        <v>146534</v>
      </c>
    </row>
    <row r="1003" spans="1:6" ht="15" x14ac:dyDescent="0.25">
      <c r="A1003" s="22">
        <f t="shared" si="32"/>
        <v>1986</v>
      </c>
      <c r="B1003" s="22">
        <f t="shared" si="33"/>
        <v>5</v>
      </c>
      <c r="C1003" s="22" t="str">
        <f>VLOOKUP(B1003,'Base_nde vendas'!A:C,3,0)</f>
        <v>Maio</v>
      </c>
      <c r="D1003" s="23">
        <v>31533</v>
      </c>
      <c r="E1003" s="40" t="s">
        <v>42</v>
      </c>
      <c r="F1003" s="54">
        <v>158873</v>
      </c>
    </row>
    <row r="1004" spans="1:6" ht="15" x14ac:dyDescent="0.25">
      <c r="A1004" s="22">
        <f t="shared" si="32"/>
        <v>1986</v>
      </c>
      <c r="B1004" s="22">
        <f t="shared" si="33"/>
        <v>6</v>
      </c>
      <c r="C1004" s="22" t="str">
        <f>VLOOKUP(B1004,'Base_nde vendas'!A:C,3,0)</f>
        <v>Junho</v>
      </c>
      <c r="D1004" s="23">
        <v>31564</v>
      </c>
      <c r="E1004" s="40" t="s">
        <v>42</v>
      </c>
      <c r="F1004" s="54">
        <v>157922</v>
      </c>
    </row>
    <row r="1005" spans="1:6" ht="15" x14ac:dyDescent="0.25">
      <c r="A1005" s="22">
        <f t="shared" si="32"/>
        <v>1986</v>
      </c>
      <c r="B1005" s="22">
        <f t="shared" si="33"/>
        <v>7</v>
      </c>
      <c r="C1005" s="22" t="str">
        <f>VLOOKUP(B1005,'Base_nde vendas'!A:C,3,0)</f>
        <v>Julho</v>
      </c>
      <c r="D1005" s="23">
        <v>31594</v>
      </c>
      <c r="E1005" s="40" t="s">
        <v>42</v>
      </c>
      <c r="F1005" s="54">
        <v>149518</v>
      </c>
    </row>
    <row r="1006" spans="1:6" ht="15" x14ac:dyDescent="0.25">
      <c r="A1006" s="22">
        <f t="shared" si="32"/>
        <v>1986</v>
      </c>
      <c r="B1006" s="22">
        <f t="shared" si="33"/>
        <v>8</v>
      </c>
      <c r="C1006" s="22" t="str">
        <f>VLOOKUP(B1006,'Base_nde vendas'!A:C,3,0)</f>
        <v>Agosto</v>
      </c>
      <c r="D1006" s="23">
        <v>31625</v>
      </c>
      <c r="E1006" s="40" t="s">
        <v>42</v>
      </c>
      <c r="F1006" s="54">
        <v>146733</v>
      </c>
    </row>
    <row r="1007" spans="1:6" ht="15" x14ac:dyDescent="0.25">
      <c r="A1007" s="22">
        <f t="shared" si="32"/>
        <v>1986</v>
      </c>
      <c r="B1007" s="22">
        <f t="shared" si="33"/>
        <v>9</v>
      </c>
      <c r="C1007" s="22" t="str">
        <f>VLOOKUP(B1007,'Base_nde vendas'!A:C,3,0)</f>
        <v>Setembro</v>
      </c>
      <c r="D1007" s="23">
        <v>31656</v>
      </c>
      <c r="E1007" s="40" t="s">
        <v>42</v>
      </c>
      <c r="F1007" s="54">
        <v>122193</v>
      </c>
    </row>
    <row r="1008" spans="1:6" ht="15" x14ac:dyDescent="0.25">
      <c r="A1008" s="22">
        <f t="shared" si="32"/>
        <v>1986</v>
      </c>
      <c r="B1008" s="22">
        <f t="shared" si="33"/>
        <v>10</v>
      </c>
      <c r="C1008" s="22" t="str">
        <f>VLOOKUP(B1008,'Base_nde vendas'!A:C,3,0)</f>
        <v>Outubro</v>
      </c>
      <c r="D1008" s="23">
        <v>31686</v>
      </c>
      <c r="E1008" s="40" t="s">
        <v>42</v>
      </c>
      <c r="F1008" s="54">
        <v>153608</v>
      </c>
    </row>
    <row r="1009" spans="1:6" ht="15" x14ac:dyDescent="0.25">
      <c r="A1009" s="22">
        <f t="shared" si="32"/>
        <v>1986</v>
      </c>
      <c r="B1009" s="22">
        <f t="shared" si="33"/>
        <v>11</v>
      </c>
      <c r="C1009" s="22" t="str">
        <f>VLOOKUP(B1009,'Base_nde vendas'!A:C,3,0)</f>
        <v>Novembro</v>
      </c>
      <c r="D1009" s="23">
        <v>31717</v>
      </c>
      <c r="E1009" s="40" t="s">
        <v>42</v>
      </c>
      <c r="F1009" s="54">
        <v>118621</v>
      </c>
    </row>
    <row r="1010" spans="1:6" ht="15" x14ac:dyDescent="0.25">
      <c r="A1010" s="22">
        <f t="shared" si="32"/>
        <v>1986</v>
      </c>
      <c r="B1010" s="22">
        <f t="shared" si="33"/>
        <v>12</v>
      </c>
      <c r="C1010" s="22" t="str">
        <f>VLOOKUP(B1010,'Base_nde vendas'!A:C,3,0)</f>
        <v>Dezembro</v>
      </c>
      <c r="D1010" s="23">
        <v>31747</v>
      </c>
      <c r="E1010" s="40" t="s">
        <v>42</v>
      </c>
      <c r="F1010" s="54">
        <v>172454</v>
      </c>
    </row>
    <row r="1011" spans="1:6" ht="15" x14ac:dyDescent="0.25">
      <c r="A1011" s="22">
        <f t="shared" si="32"/>
        <v>1987</v>
      </c>
      <c r="B1011" s="22">
        <f t="shared" si="33"/>
        <v>1</v>
      </c>
      <c r="C1011" s="22" t="str">
        <f>VLOOKUP(B1011,'Base_nde vendas'!A:C,3,0)</f>
        <v>Janeiro</v>
      </c>
      <c r="D1011" s="23">
        <v>31778</v>
      </c>
      <c r="E1011" s="40" t="s">
        <v>42</v>
      </c>
      <c r="F1011" s="54">
        <v>98785</v>
      </c>
    </row>
    <row r="1012" spans="1:6" ht="15" x14ac:dyDescent="0.25">
      <c r="A1012" s="22">
        <f t="shared" si="32"/>
        <v>1987</v>
      </c>
      <c r="B1012" s="22">
        <f t="shared" si="33"/>
        <v>2</v>
      </c>
      <c r="C1012" s="22" t="str">
        <f>VLOOKUP(B1012,'Base_nde vendas'!A:C,3,0)</f>
        <v>Fevereiro</v>
      </c>
      <c r="D1012" s="23">
        <v>31809</v>
      </c>
      <c r="E1012" s="40" t="s">
        <v>42</v>
      </c>
      <c r="F1012" s="54">
        <v>152872</v>
      </c>
    </row>
    <row r="1013" spans="1:6" ht="15" x14ac:dyDescent="0.25">
      <c r="A1013" s="22">
        <f t="shared" si="32"/>
        <v>1987</v>
      </c>
      <c r="B1013" s="22">
        <f t="shared" si="33"/>
        <v>3</v>
      </c>
      <c r="C1013" s="22" t="str">
        <f>VLOOKUP(B1013,'Base_nde vendas'!A:C,3,0)</f>
        <v>Março</v>
      </c>
      <c r="D1013" s="23">
        <v>31837</v>
      </c>
      <c r="E1013" s="40" t="s">
        <v>42</v>
      </c>
      <c r="F1013" s="54">
        <v>194688</v>
      </c>
    </row>
    <row r="1014" spans="1:6" ht="15" x14ac:dyDescent="0.25">
      <c r="A1014" s="22">
        <f t="shared" si="32"/>
        <v>1987</v>
      </c>
      <c r="B1014" s="22">
        <f t="shared" si="33"/>
        <v>4</v>
      </c>
      <c r="C1014" s="22" t="str">
        <f>VLOOKUP(B1014,'Base_nde vendas'!A:C,3,0)</f>
        <v>Abril</v>
      </c>
      <c r="D1014" s="23">
        <v>31868</v>
      </c>
      <c r="E1014" s="40" t="s">
        <v>42</v>
      </c>
      <c r="F1014" s="54">
        <v>220930</v>
      </c>
    </row>
    <row r="1015" spans="1:6" ht="15" x14ac:dyDescent="0.25">
      <c r="A1015" s="22">
        <f t="shared" si="32"/>
        <v>1987</v>
      </c>
      <c r="B1015" s="22">
        <f t="shared" si="33"/>
        <v>5</v>
      </c>
      <c r="C1015" s="22" t="str">
        <f>VLOOKUP(B1015,'Base_nde vendas'!A:C,3,0)</f>
        <v>Maio</v>
      </c>
      <c r="D1015" s="23">
        <v>31898</v>
      </c>
      <c r="E1015" s="40" t="s">
        <v>42</v>
      </c>
      <c r="F1015" s="54">
        <v>235357</v>
      </c>
    </row>
    <row r="1016" spans="1:6" ht="15" x14ac:dyDescent="0.25">
      <c r="A1016" s="22">
        <f t="shared" si="32"/>
        <v>1987</v>
      </c>
      <c r="B1016" s="22">
        <f t="shared" si="33"/>
        <v>6</v>
      </c>
      <c r="C1016" s="22" t="str">
        <f>VLOOKUP(B1016,'Base_nde vendas'!A:C,3,0)</f>
        <v>Junho</v>
      </c>
      <c r="D1016" s="23">
        <v>31929</v>
      </c>
      <c r="E1016" s="40" t="s">
        <v>42</v>
      </c>
      <c r="F1016" s="54">
        <v>271776</v>
      </c>
    </row>
    <row r="1017" spans="1:6" ht="15" x14ac:dyDescent="0.25">
      <c r="A1017" s="22">
        <f t="shared" si="32"/>
        <v>1987</v>
      </c>
      <c r="B1017" s="22">
        <f t="shared" si="33"/>
        <v>7</v>
      </c>
      <c r="C1017" s="22" t="str">
        <f>VLOOKUP(B1017,'Base_nde vendas'!A:C,3,0)</f>
        <v>Julho</v>
      </c>
      <c r="D1017" s="23">
        <v>31959</v>
      </c>
      <c r="E1017" s="40" t="s">
        <v>42</v>
      </c>
      <c r="F1017" s="54">
        <v>278689</v>
      </c>
    </row>
    <row r="1018" spans="1:6" ht="15" x14ac:dyDescent="0.25">
      <c r="A1018" s="22">
        <f t="shared" si="32"/>
        <v>1987</v>
      </c>
      <c r="B1018" s="22">
        <f t="shared" si="33"/>
        <v>8</v>
      </c>
      <c r="C1018" s="22" t="str">
        <f>VLOOKUP(B1018,'Base_nde vendas'!A:C,3,0)</f>
        <v>Agosto</v>
      </c>
      <c r="D1018" s="23">
        <v>31990</v>
      </c>
      <c r="E1018" s="40" t="s">
        <v>42</v>
      </c>
      <c r="F1018" s="54">
        <v>284376</v>
      </c>
    </row>
    <row r="1019" spans="1:6" ht="15" x14ac:dyDescent="0.25">
      <c r="A1019" s="22">
        <f t="shared" si="32"/>
        <v>1987</v>
      </c>
      <c r="B1019" s="22">
        <f t="shared" si="33"/>
        <v>9</v>
      </c>
      <c r="C1019" s="22" t="str">
        <f>VLOOKUP(B1019,'Base_nde vendas'!A:C,3,0)</f>
        <v>Setembro</v>
      </c>
      <c r="D1019" s="23">
        <v>32021</v>
      </c>
      <c r="E1019" s="40" t="s">
        <v>42</v>
      </c>
      <c r="F1019" s="54">
        <v>235066</v>
      </c>
    </row>
    <row r="1020" spans="1:6" ht="15" x14ac:dyDescent="0.25">
      <c r="A1020" s="22">
        <f t="shared" si="32"/>
        <v>1987</v>
      </c>
      <c r="B1020" s="22">
        <f t="shared" si="33"/>
        <v>10</v>
      </c>
      <c r="C1020" s="22" t="str">
        <f>VLOOKUP(B1020,'Base_nde vendas'!A:C,3,0)</f>
        <v>Outubro</v>
      </c>
      <c r="D1020" s="23">
        <v>32051</v>
      </c>
      <c r="E1020" s="40" t="s">
        <v>42</v>
      </c>
      <c r="F1020" s="54">
        <v>255065</v>
      </c>
    </row>
    <row r="1021" spans="1:6" ht="15" x14ac:dyDescent="0.25">
      <c r="A1021" s="22">
        <f t="shared" si="32"/>
        <v>1987</v>
      </c>
      <c r="B1021" s="22">
        <f t="shared" si="33"/>
        <v>11</v>
      </c>
      <c r="C1021" s="22" t="str">
        <f>VLOOKUP(B1021,'Base_nde vendas'!A:C,3,0)</f>
        <v>Novembro</v>
      </c>
      <c r="D1021" s="23">
        <v>32082</v>
      </c>
      <c r="E1021" s="40" t="s">
        <v>42</v>
      </c>
      <c r="F1021" s="54">
        <v>229904</v>
      </c>
    </row>
    <row r="1022" spans="1:6" ht="15" x14ac:dyDescent="0.25">
      <c r="A1022" s="22">
        <f t="shared" si="32"/>
        <v>1987</v>
      </c>
      <c r="B1022" s="22">
        <f t="shared" si="33"/>
        <v>12</v>
      </c>
      <c r="C1022" s="22" t="str">
        <f>VLOOKUP(B1022,'Base_nde vendas'!A:C,3,0)</f>
        <v>Dezembro</v>
      </c>
      <c r="D1022" s="23">
        <v>32112</v>
      </c>
      <c r="E1022" s="40" t="s">
        <v>42</v>
      </c>
      <c r="F1022" s="54">
        <v>298902</v>
      </c>
    </row>
    <row r="1023" spans="1:6" ht="15" x14ac:dyDescent="0.25">
      <c r="A1023" s="22">
        <f t="shared" si="32"/>
        <v>1988</v>
      </c>
      <c r="B1023" s="22">
        <f t="shared" si="33"/>
        <v>1</v>
      </c>
      <c r="C1023" s="22" t="str">
        <f>VLOOKUP(B1023,'Base_nde vendas'!A:C,3,0)</f>
        <v>Janeiro</v>
      </c>
      <c r="D1023" s="23">
        <v>32143</v>
      </c>
      <c r="E1023" s="40" t="s">
        <v>42</v>
      </c>
      <c r="F1023" s="54">
        <v>174349</v>
      </c>
    </row>
    <row r="1024" spans="1:6" ht="15" x14ac:dyDescent="0.25">
      <c r="A1024" s="22">
        <f t="shared" si="32"/>
        <v>1988</v>
      </c>
      <c r="B1024" s="22">
        <f t="shared" si="33"/>
        <v>2</v>
      </c>
      <c r="C1024" s="22" t="str">
        <f>VLOOKUP(B1024,'Base_nde vendas'!A:C,3,0)</f>
        <v>Fevereiro</v>
      </c>
      <c r="D1024" s="23">
        <v>32174</v>
      </c>
      <c r="E1024" s="40" t="s">
        <v>42</v>
      </c>
      <c r="F1024" s="54">
        <v>238142</v>
      </c>
    </row>
    <row r="1025" spans="1:6" ht="15" x14ac:dyDescent="0.25">
      <c r="A1025" s="22">
        <f t="shared" si="32"/>
        <v>1988</v>
      </c>
      <c r="B1025" s="22">
        <f t="shared" si="33"/>
        <v>3</v>
      </c>
      <c r="C1025" s="22" t="str">
        <f>VLOOKUP(B1025,'Base_nde vendas'!A:C,3,0)</f>
        <v>Março</v>
      </c>
      <c r="D1025" s="23">
        <v>32203</v>
      </c>
      <c r="E1025" s="40" t="s">
        <v>42</v>
      </c>
      <c r="F1025" s="54">
        <v>329172</v>
      </c>
    </row>
    <row r="1026" spans="1:6" ht="15" x14ac:dyDescent="0.25">
      <c r="A1026" s="22">
        <f t="shared" si="32"/>
        <v>1988</v>
      </c>
      <c r="B1026" s="22">
        <f t="shared" si="33"/>
        <v>4</v>
      </c>
      <c r="C1026" s="22" t="str">
        <f>VLOOKUP(B1026,'Base_nde vendas'!A:C,3,0)</f>
        <v>Abril</v>
      </c>
      <c r="D1026" s="23">
        <v>32234</v>
      </c>
      <c r="E1026" s="40" t="s">
        <v>42</v>
      </c>
      <c r="F1026" s="54">
        <v>278966</v>
      </c>
    </row>
    <row r="1027" spans="1:6" ht="15" x14ac:dyDescent="0.25">
      <c r="A1027" s="22">
        <f t="shared" si="32"/>
        <v>1988</v>
      </c>
      <c r="B1027" s="22">
        <f t="shared" si="33"/>
        <v>5</v>
      </c>
      <c r="C1027" s="22" t="str">
        <f>VLOOKUP(B1027,'Base_nde vendas'!A:C,3,0)</f>
        <v>Maio</v>
      </c>
      <c r="D1027" s="23">
        <v>32264</v>
      </c>
      <c r="E1027" s="40" t="s">
        <v>42</v>
      </c>
      <c r="F1027" s="54">
        <v>291610</v>
      </c>
    </row>
    <row r="1028" spans="1:6" ht="15" x14ac:dyDescent="0.25">
      <c r="A1028" s="22">
        <f t="shared" si="32"/>
        <v>1988</v>
      </c>
      <c r="B1028" s="22">
        <f t="shared" si="33"/>
        <v>6</v>
      </c>
      <c r="C1028" s="22" t="str">
        <f>VLOOKUP(B1028,'Base_nde vendas'!A:C,3,0)</f>
        <v>Junho</v>
      </c>
      <c r="D1028" s="23">
        <v>32295</v>
      </c>
      <c r="E1028" s="40" t="s">
        <v>42</v>
      </c>
      <c r="F1028" s="54">
        <v>279396</v>
      </c>
    </row>
    <row r="1029" spans="1:6" ht="15" x14ac:dyDescent="0.25">
      <c r="A1029" s="22">
        <f t="shared" si="32"/>
        <v>1988</v>
      </c>
      <c r="B1029" s="22">
        <f t="shared" si="33"/>
        <v>7</v>
      </c>
      <c r="C1029" s="22" t="str">
        <f>VLOOKUP(B1029,'Base_nde vendas'!A:C,3,0)</f>
        <v>Julho</v>
      </c>
      <c r="D1029" s="23">
        <v>32325</v>
      </c>
      <c r="E1029" s="40" t="s">
        <v>42</v>
      </c>
      <c r="F1029" s="54">
        <v>214198</v>
      </c>
    </row>
    <row r="1030" spans="1:6" ht="15" x14ac:dyDescent="0.25">
      <c r="A1030" s="22">
        <f t="shared" si="32"/>
        <v>1988</v>
      </c>
      <c r="B1030" s="22">
        <f t="shared" si="33"/>
        <v>8</v>
      </c>
      <c r="C1030" s="22" t="str">
        <f>VLOOKUP(B1030,'Base_nde vendas'!A:C,3,0)</f>
        <v>Agosto</v>
      </c>
      <c r="D1030" s="23">
        <v>32356</v>
      </c>
      <c r="E1030" s="40" t="s">
        <v>42</v>
      </c>
      <c r="F1030" s="54">
        <v>325225</v>
      </c>
    </row>
    <row r="1031" spans="1:6" ht="15" x14ac:dyDescent="0.25">
      <c r="A1031" s="22">
        <f t="shared" si="32"/>
        <v>1988</v>
      </c>
      <c r="B1031" s="22">
        <f t="shared" si="33"/>
        <v>9</v>
      </c>
      <c r="C1031" s="22" t="str">
        <f>VLOOKUP(B1031,'Base_nde vendas'!A:C,3,0)</f>
        <v>Setembro</v>
      </c>
      <c r="D1031" s="23">
        <v>32387</v>
      </c>
      <c r="E1031" s="40" t="s">
        <v>42</v>
      </c>
      <c r="F1031" s="54">
        <v>234093</v>
      </c>
    </row>
    <row r="1032" spans="1:6" ht="15" x14ac:dyDescent="0.25">
      <c r="A1032" s="22">
        <f t="shared" si="32"/>
        <v>1988</v>
      </c>
      <c r="B1032" s="22">
        <f t="shared" si="33"/>
        <v>10</v>
      </c>
      <c r="C1032" s="22" t="str">
        <f>VLOOKUP(B1032,'Base_nde vendas'!A:C,3,0)</f>
        <v>Outubro</v>
      </c>
      <c r="D1032" s="23">
        <v>32417</v>
      </c>
      <c r="E1032" s="40" t="s">
        <v>42</v>
      </c>
      <c r="F1032" s="54">
        <v>249204</v>
      </c>
    </row>
    <row r="1033" spans="1:6" ht="15" x14ac:dyDescent="0.25">
      <c r="A1033" s="22">
        <f t="shared" si="32"/>
        <v>1988</v>
      </c>
      <c r="B1033" s="22">
        <f t="shared" si="33"/>
        <v>11</v>
      </c>
      <c r="C1033" s="22" t="str">
        <f>VLOOKUP(B1033,'Base_nde vendas'!A:C,3,0)</f>
        <v>Novembro</v>
      </c>
      <c r="D1033" s="23">
        <v>32448</v>
      </c>
      <c r="E1033" s="40" t="s">
        <v>42</v>
      </c>
      <c r="F1033" s="54">
        <v>270848</v>
      </c>
    </row>
    <row r="1034" spans="1:6" ht="15" x14ac:dyDescent="0.25">
      <c r="A1034" s="22">
        <f t="shared" si="32"/>
        <v>1988</v>
      </c>
      <c r="B1034" s="22">
        <f t="shared" si="33"/>
        <v>12</v>
      </c>
      <c r="C1034" s="22" t="str">
        <f>VLOOKUP(B1034,'Base_nde vendas'!A:C,3,0)</f>
        <v>Dezembro</v>
      </c>
      <c r="D1034" s="23">
        <v>32478</v>
      </c>
      <c r="E1034" s="40" t="s">
        <v>42</v>
      </c>
      <c r="F1034" s="54">
        <v>306333</v>
      </c>
    </row>
    <row r="1035" spans="1:6" ht="15" x14ac:dyDescent="0.25">
      <c r="A1035" s="22">
        <f t="shared" si="32"/>
        <v>1989</v>
      </c>
      <c r="B1035" s="22">
        <f t="shared" si="33"/>
        <v>1</v>
      </c>
      <c r="C1035" s="22" t="str">
        <f>VLOOKUP(B1035,'Base_nde vendas'!A:C,3,0)</f>
        <v>Janeiro</v>
      </c>
      <c r="D1035" s="23">
        <v>32509</v>
      </c>
      <c r="E1035" s="40" t="s">
        <v>42</v>
      </c>
      <c r="F1035" s="54">
        <v>205439</v>
      </c>
    </row>
    <row r="1036" spans="1:6" ht="15" x14ac:dyDescent="0.25">
      <c r="A1036" s="22">
        <f t="shared" si="32"/>
        <v>1989</v>
      </c>
      <c r="B1036" s="22">
        <f t="shared" si="33"/>
        <v>2</v>
      </c>
      <c r="C1036" s="22" t="str">
        <f>VLOOKUP(B1036,'Base_nde vendas'!A:C,3,0)</f>
        <v>Fevereiro</v>
      </c>
      <c r="D1036" s="23">
        <v>32540</v>
      </c>
      <c r="E1036" s="40" t="s">
        <v>42</v>
      </c>
      <c r="F1036" s="54">
        <v>254016</v>
      </c>
    </row>
    <row r="1037" spans="1:6" ht="15" x14ac:dyDescent="0.25">
      <c r="A1037" s="22">
        <f t="shared" si="32"/>
        <v>1989</v>
      </c>
      <c r="B1037" s="22">
        <f t="shared" si="33"/>
        <v>3</v>
      </c>
      <c r="C1037" s="22" t="str">
        <f>VLOOKUP(B1037,'Base_nde vendas'!A:C,3,0)</f>
        <v>Março</v>
      </c>
      <c r="D1037" s="23">
        <v>32568</v>
      </c>
      <c r="E1037" s="40" t="s">
        <v>42</v>
      </c>
      <c r="F1037" s="54">
        <v>282911</v>
      </c>
    </row>
    <row r="1038" spans="1:6" ht="15" x14ac:dyDescent="0.25">
      <c r="A1038" s="22">
        <f t="shared" si="32"/>
        <v>1989</v>
      </c>
      <c r="B1038" s="22">
        <f t="shared" si="33"/>
        <v>4</v>
      </c>
      <c r="C1038" s="22" t="str">
        <f>VLOOKUP(B1038,'Base_nde vendas'!A:C,3,0)</f>
        <v>Abril</v>
      </c>
      <c r="D1038" s="23">
        <v>32599</v>
      </c>
      <c r="E1038" s="40" t="s">
        <v>42</v>
      </c>
      <c r="F1038" s="54">
        <v>157078</v>
      </c>
    </row>
    <row r="1039" spans="1:6" ht="15" x14ac:dyDescent="0.25">
      <c r="A1039" s="22">
        <f t="shared" si="32"/>
        <v>1989</v>
      </c>
      <c r="B1039" s="22">
        <f t="shared" si="33"/>
        <v>5</v>
      </c>
      <c r="C1039" s="22" t="str">
        <f>VLOOKUP(B1039,'Base_nde vendas'!A:C,3,0)</f>
        <v>Maio</v>
      </c>
      <c r="D1039" s="23">
        <v>32629</v>
      </c>
      <c r="E1039" s="40" t="s">
        <v>42</v>
      </c>
      <c r="F1039" s="54">
        <v>309131</v>
      </c>
    </row>
    <row r="1040" spans="1:6" ht="15" x14ac:dyDescent="0.25">
      <c r="A1040" s="22">
        <f t="shared" si="32"/>
        <v>1989</v>
      </c>
      <c r="B1040" s="22">
        <f t="shared" si="33"/>
        <v>6</v>
      </c>
      <c r="C1040" s="22" t="str">
        <f>VLOOKUP(B1040,'Base_nde vendas'!A:C,3,0)</f>
        <v>Junho</v>
      </c>
      <c r="D1040" s="23">
        <v>32660</v>
      </c>
      <c r="E1040" s="40" t="s">
        <v>42</v>
      </c>
      <c r="F1040" s="54">
        <v>282217</v>
      </c>
    </row>
    <row r="1041" spans="1:6" ht="15" x14ac:dyDescent="0.25">
      <c r="A1041" s="22">
        <f t="shared" si="32"/>
        <v>1989</v>
      </c>
      <c r="B1041" s="22">
        <f t="shared" si="33"/>
        <v>7</v>
      </c>
      <c r="C1041" s="22" t="str">
        <f>VLOOKUP(B1041,'Base_nde vendas'!A:C,3,0)</f>
        <v>Julho</v>
      </c>
      <c r="D1041" s="23">
        <v>32690</v>
      </c>
      <c r="E1041" s="40" t="s">
        <v>42</v>
      </c>
      <c r="F1041" s="54">
        <v>295282</v>
      </c>
    </row>
    <row r="1042" spans="1:6" ht="15" x14ac:dyDescent="0.25">
      <c r="A1042" s="22">
        <f t="shared" si="32"/>
        <v>1989</v>
      </c>
      <c r="B1042" s="22">
        <f t="shared" si="33"/>
        <v>8</v>
      </c>
      <c r="C1042" s="22" t="str">
        <f>VLOOKUP(B1042,'Base_nde vendas'!A:C,3,0)</f>
        <v>Agosto</v>
      </c>
      <c r="D1042" s="23">
        <v>32721</v>
      </c>
      <c r="E1042" s="40" t="s">
        <v>42</v>
      </c>
      <c r="F1042" s="54">
        <v>292454</v>
      </c>
    </row>
    <row r="1043" spans="1:6" ht="15" x14ac:dyDescent="0.25">
      <c r="A1043" s="22">
        <f t="shared" si="32"/>
        <v>1989</v>
      </c>
      <c r="B1043" s="22">
        <f t="shared" si="33"/>
        <v>9</v>
      </c>
      <c r="C1043" s="22" t="str">
        <f>VLOOKUP(B1043,'Base_nde vendas'!A:C,3,0)</f>
        <v>Setembro</v>
      </c>
      <c r="D1043" s="23">
        <v>32752</v>
      </c>
      <c r="E1043" s="40" t="s">
        <v>42</v>
      </c>
      <c r="F1043" s="54">
        <v>243156</v>
      </c>
    </row>
    <row r="1044" spans="1:6" ht="15" x14ac:dyDescent="0.25">
      <c r="A1044" s="22">
        <f t="shared" si="32"/>
        <v>1989</v>
      </c>
      <c r="B1044" s="22">
        <f t="shared" si="33"/>
        <v>10</v>
      </c>
      <c r="C1044" s="22" t="str">
        <f>VLOOKUP(B1044,'Base_nde vendas'!A:C,3,0)</f>
        <v>Outubro</v>
      </c>
      <c r="D1044" s="23">
        <v>32782</v>
      </c>
      <c r="E1044" s="40" t="s">
        <v>42</v>
      </c>
      <c r="F1044" s="54">
        <v>271395</v>
      </c>
    </row>
    <row r="1045" spans="1:6" ht="15" x14ac:dyDescent="0.25">
      <c r="A1045" s="22">
        <f t="shared" si="32"/>
        <v>1989</v>
      </c>
      <c r="B1045" s="22">
        <f t="shared" si="33"/>
        <v>11</v>
      </c>
      <c r="C1045" s="22" t="str">
        <f>VLOOKUP(B1045,'Base_nde vendas'!A:C,3,0)</f>
        <v>Novembro</v>
      </c>
      <c r="D1045" s="23">
        <v>32813</v>
      </c>
      <c r="E1045" s="40" t="s">
        <v>42</v>
      </c>
      <c r="F1045" s="54">
        <v>244865</v>
      </c>
    </row>
    <row r="1046" spans="1:6" ht="15" x14ac:dyDescent="0.25">
      <c r="A1046" s="22">
        <f t="shared" si="32"/>
        <v>1989</v>
      </c>
      <c r="B1046" s="22">
        <f t="shared" si="33"/>
        <v>12</v>
      </c>
      <c r="C1046" s="22" t="str">
        <f>VLOOKUP(B1046,'Base_nde vendas'!A:C,3,0)</f>
        <v>Dezembro</v>
      </c>
      <c r="D1046" s="23">
        <v>32843</v>
      </c>
      <c r="E1046" s="40" t="s">
        <v>42</v>
      </c>
      <c r="F1046" s="54">
        <v>336824</v>
      </c>
    </row>
    <row r="1047" spans="1:6" ht="15" x14ac:dyDescent="0.25">
      <c r="A1047" s="22">
        <f t="shared" si="32"/>
        <v>1990</v>
      </c>
      <c r="B1047" s="22">
        <f t="shared" si="33"/>
        <v>1</v>
      </c>
      <c r="C1047" s="22" t="str">
        <f>VLOOKUP(B1047,'Base_nde vendas'!A:C,3,0)</f>
        <v>Janeiro</v>
      </c>
      <c r="D1047" s="23">
        <v>32874</v>
      </c>
      <c r="E1047" s="40" t="s">
        <v>42</v>
      </c>
      <c r="F1047" s="54">
        <v>130684</v>
      </c>
    </row>
    <row r="1048" spans="1:6" ht="15" x14ac:dyDescent="0.25">
      <c r="A1048" s="22">
        <f t="shared" si="32"/>
        <v>1990</v>
      </c>
      <c r="B1048" s="22">
        <f t="shared" si="33"/>
        <v>2</v>
      </c>
      <c r="C1048" s="22" t="str">
        <f>VLOOKUP(B1048,'Base_nde vendas'!A:C,3,0)</f>
        <v>Fevereiro</v>
      </c>
      <c r="D1048" s="23">
        <v>32905</v>
      </c>
      <c r="E1048" s="40" t="s">
        <v>42</v>
      </c>
      <c r="F1048" s="54">
        <v>180256</v>
      </c>
    </row>
    <row r="1049" spans="1:6" ht="15" x14ac:dyDescent="0.25">
      <c r="A1049" s="22">
        <f t="shared" si="32"/>
        <v>1990</v>
      </c>
      <c r="B1049" s="22">
        <f t="shared" si="33"/>
        <v>3</v>
      </c>
      <c r="C1049" s="22" t="str">
        <f>VLOOKUP(B1049,'Base_nde vendas'!A:C,3,0)</f>
        <v>Março</v>
      </c>
      <c r="D1049" s="23">
        <v>32933</v>
      </c>
      <c r="E1049" s="40" t="s">
        <v>42</v>
      </c>
      <c r="F1049" s="54">
        <v>203873</v>
      </c>
    </row>
    <row r="1050" spans="1:6" ht="15" x14ac:dyDescent="0.25">
      <c r="A1050" s="22">
        <f t="shared" si="32"/>
        <v>1990</v>
      </c>
      <c r="B1050" s="22">
        <f t="shared" si="33"/>
        <v>4</v>
      </c>
      <c r="C1050" s="22" t="str">
        <f>VLOOKUP(B1050,'Base_nde vendas'!A:C,3,0)</f>
        <v>Abril</v>
      </c>
      <c r="D1050" s="23">
        <v>32964</v>
      </c>
      <c r="E1050" s="40" t="s">
        <v>42</v>
      </c>
      <c r="F1050" s="54">
        <v>233122</v>
      </c>
    </row>
    <row r="1051" spans="1:6" ht="15" x14ac:dyDescent="0.25">
      <c r="A1051" s="22">
        <f t="shared" si="32"/>
        <v>1990</v>
      </c>
      <c r="B1051" s="22">
        <f t="shared" si="33"/>
        <v>5</v>
      </c>
      <c r="C1051" s="22" t="str">
        <f>VLOOKUP(B1051,'Base_nde vendas'!A:C,3,0)</f>
        <v>Maio</v>
      </c>
      <c r="D1051" s="23">
        <v>32994</v>
      </c>
      <c r="E1051" s="40" t="s">
        <v>42</v>
      </c>
      <c r="F1051" s="54">
        <v>288084</v>
      </c>
    </row>
    <row r="1052" spans="1:6" ht="15" x14ac:dyDescent="0.25">
      <c r="A1052" s="22">
        <f t="shared" ref="A1052:A1115" si="34">YEAR(D1052)</f>
        <v>1990</v>
      </c>
      <c r="B1052" s="22">
        <f t="shared" ref="B1052:B1115" si="35">MONTH(D1052)</f>
        <v>6</v>
      </c>
      <c r="C1052" s="22" t="str">
        <f>VLOOKUP(B1052,'Base_nde vendas'!A:C,3,0)</f>
        <v>Junho</v>
      </c>
      <c r="D1052" s="23">
        <v>33025</v>
      </c>
      <c r="E1052" s="40" t="s">
        <v>42</v>
      </c>
      <c r="F1052" s="54">
        <v>193315</v>
      </c>
    </row>
    <row r="1053" spans="1:6" ht="15" x14ac:dyDescent="0.25">
      <c r="A1053" s="22">
        <f t="shared" si="34"/>
        <v>1990</v>
      </c>
      <c r="B1053" s="22">
        <f t="shared" si="35"/>
        <v>7</v>
      </c>
      <c r="C1053" s="22" t="str">
        <f>VLOOKUP(B1053,'Base_nde vendas'!A:C,3,0)</f>
        <v>Julho</v>
      </c>
      <c r="D1053" s="23">
        <v>33055</v>
      </c>
      <c r="E1053" s="40" t="s">
        <v>42</v>
      </c>
      <c r="F1053" s="54">
        <v>145968</v>
      </c>
    </row>
    <row r="1054" spans="1:6" ht="15" x14ac:dyDescent="0.25">
      <c r="A1054" s="22">
        <f t="shared" si="34"/>
        <v>1990</v>
      </c>
      <c r="B1054" s="22">
        <f t="shared" si="35"/>
        <v>8</v>
      </c>
      <c r="C1054" s="22" t="str">
        <f>VLOOKUP(B1054,'Base_nde vendas'!A:C,3,0)</f>
        <v>Agosto</v>
      </c>
      <c r="D1054" s="23">
        <v>33086</v>
      </c>
      <c r="E1054" s="40" t="s">
        <v>42</v>
      </c>
      <c r="F1054" s="54">
        <v>219459</v>
      </c>
    </row>
    <row r="1055" spans="1:6" ht="15" x14ac:dyDescent="0.25">
      <c r="A1055" s="22">
        <f t="shared" si="34"/>
        <v>1990</v>
      </c>
      <c r="B1055" s="22">
        <f t="shared" si="35"/>
        <v>9</v>
      </c>
      <c r="C1055" s="22" t="str">
        <f>VLOOKUP(B1055,'Base_nde vendas'!A:C,3,0)</f>
        <v>Setembro</v>
      </c>
      <c r="D1055" s="23">
        <v>33117</v>
      </c>
      <c r="E1055" s="40" t="s">
        <v>42</v>
      </c>
      <c r="F1055" s="54">
        <v>202473</v>
      </c>
    </row>
    <row r="1056" spans="1:6" ht="15" x14ac:dyDescent="0.25">
      <c r="A1056" s="22">
        <f t="shared" si="34"/>
        <v>1990</v>
      </c>
      <c r="B1056" s="22">
        <f t="shared" si="35"/>
        <v>10</v>
      </c>
      <c r="C1056" s="22" t="str">
        <f>VLOOKUP(B1056,'Base_nde vendas'!A:C,3,0)</f>
        <v>Outubro</v>
      </c>
      <c r="D1056" s="23">
        <v>33147</v>
      </c>
      <c r="E1056" s="40" t="s">
        <v>42</v>
      </c>
      <c r="F1056" s="54">
        <v>156640</v>
      </c>
    </row>
    <row r="1057" spans="1:6" ht="15" x14ac:dyDescent="0.25">
      <c r="A1057" s="22">
        <f t="shared" si="34"/>
        <v>1990</v>
      </c>
      <c r="B1057" s="22">
        <f t="shared" si="35"/>
        <v>11</v>
      </c>
      <c r="C1057" s="22" t="str">
        <f>VLOOKUP(B1057,'Base_nde vendas'!A:C,3,0)</f>
        <v>Novembro</v>
      </c>
      <c r="D1057" s="23">
        <v>33178</v>
      </c>
      <c r="E1057" s="40" t="s">
        <v>42</v>
      </c>
      <c r="F1057" s="54">
        <v>207463</v>
      </c>
    </row>
    <row r="1058" spans="1:6" ht="15" x14ac:dyDescent="0.25">
      <c r="A1058" s="22">
        <f t="shared" si="34"/>
        <v>1990</v>
      </c>
      <c r="B1058" s="22">
        <f t="shared" si="35"/>
        <v>12</v>
      </c>
      <c r="C1058" s="22" t="str">
        <f>VLOOKUP(B1058,'Base_nde vendas'!A:C,3,0)</f>
        <v>Dezembro</v>
      </c>
      <c r="D1058" s="23">
        <v>33208</v>
      </c>
      <c r="E1058" s="40" t="s">
        <v>42</v>
      </c>
      <c r="F1058" s="54">
        <v>248377</v>
      </c>
    </row>
    <row r="1059" spans="1:6" ht="15" x14ac:dyDescent="0.25">
      <c r="A1059" s="22">
        <f t="shared" si="34"/>
        <v>1991</v>
      </c>
      <c r="B1059" s="22">
        <f t="shared" si="35"/>
        <v>1</v>
      </c>
      <c r="C1059" s="22" t="str">
        <f>VLOOKUP(B1059,'Base_nde vendas'!A:C,3,0)</f>
        <v>Janeiro</v>
      </c>
      <c r="D1059" s="23">
        <v>33239</v>
      </c>
      <c r="E1059" s="40" t="s">
        <v>42</v>
      </c>
      <c r="F1059" s="54">
        <v>143847</v>
      </c>
    </row>
    <row r="1060" spans="1:6" ht="15" x14ac:dyDescent="0.25">
      <c r="A1060" s="22">
        <f t="shared" si="34"/>
        <v>1991</v>
      </c>
      <c r="B1060" s="22">
        <f t="shared" si="35"/>
        <v>2</v>
      </c>
      <c r="C1060" s="22" t="str">
        <f>VLOOKUP(B1060,'Base_nde vendas'!A:C,3,0)</f>
        <v>Fevereiro</v>
      </c>
      <c r="D1060" s="23">
        <v>33270</v>
      </c>
      <c r="E1060" s="40" t="s">
        <v>42</v>
      </c>
      <c r="F1060" s="54">
        <v>104044</v>
      </c>
    </row>
    <row r="1061" spans="1:6" ht="15" x14ac:dyDescent="0.25">
      <c r="A1061" s="22">
        <f t="shared" si="34"/>
        <v>1991</v>
      </c>
      <c r="B1061" s="22">
        <f t="shared" si="35"/>
        <v>3</v>
      </c>
      <c r="C1061" s="22" t="str">
        <f>VLOOKUP(B1061,'Base_nde vendas'!A:C,3,0)</f>
        <v>Março</v>
      </c>
      <c r="D1061" s="23">
        <v>33298</v>
      </c>
      <c r="E1061" s="40" t="s">
        <v>42</v>
      </c>
      <c r="F1061" s="54">
        <v>207895</v>
      </c>
    </row>
    <row r="1062" spans="1:6" ht="15" x14ac:dyDescent="0.25">
      <c r="A1062" s="22">
        <f t="shared" si="34"/>
        <v>1991</v>
      </c>
      <c r="B1062" s="22">
        <f t="shared" si="35"/>
        <v>4</v>
      </c>
      <c r="C1062" s="22" t="str">
        <f>VLOOKUP(B1062,'Base_nde vendas'!A:C,3,0)</f>
        <v>Abril</v>
      </c>
      <c r="D1062" s="23">
        <v>33329</v>
      </c>
      <c r="E1062" s="40" t="s">
        <v>42</v>
      </c>
      <c r="F1062" s="54">
        <v>188072</v>
      </c>
    </row>
    <row r="1063" spans="1:6" ht="15" x14ac:dyDescent="0.25">
      <c r="A1063" s="22">
        <f t="shared" si="34"/>
        <v>1991</v>
      </c>
      <c r="B1063" s="22">
        <f t="shared" si="35"/>
        <v>5</v>
      </c>
      <c r="C1063" s="22" t="str">
        <f>VLOOKUP(B1063,'Base_nde vendas'!A:C,3,0)</f>
        <v>Maio</v>
      </c>
      <c r="D1063" s="23">
        <v>33359</v>
      </c>
      <c r="E1063" s="40" t="s">
        <v>42</v>
      </c>
      <c r="F1063" s="54">
        <v>171261</v>
      </c>
    </row>
    <row r="1064" spans="1:6" ht="15" x14ac:dyDescent="0.25">
      <c r="A1064" s="22">
        <f t="shared" si="34"/>
        <v>1991</v>
      </c>
      <c r="B1064" s="22">
        <f t="shared" si="35"/>
        <v>6</v>
      </c>
      <c r="C1064" s="22" t="str">
        <f>VLOOKUP(B1064,'Base_nde vendas'!A:C,3,0)</f>
        <v>Junho</v>
      </c>
      <c r="D1064" s="23">
        <v>33390</v>
      </c>
      <c r="E1064" s="40" t="s">
        <v>42</v>
      </c>
      <c r="F1064" s="54">
        <v>180059</v>
      </c>
    </row>
    <row r="1065" spans="1:6" ht="15" x14ac:dyDescent="0.25">
      <c r="A1065" s="22">
        <f t="shared" si="34"/>
        <v>1991</v>
      </c>
      <c r="B1065" s="22">
        <f t="shared" si="35"/>
        <v>7</v>
      </c>
      <c r="C1065" s="22" t="str">
        <f>VLOOKUP(B1065,'Base_nde vendas'!A:C,3,0)</f>
        <v>Julho</v>
      </c>
      <c r="D1065" s="23">
        <v>33420</v>
      </c>
      <c r="E1065" s="40" t="s">
        <v>42</v>
      </c>
      <c r="F1065" s="54">
        <v>164759</v>
      </c>
    </row>
    <row r="1066" spans="1:6" ht="15" x14ac:dyDescent="0.25">
      <c r="A1066" s="22">
        <f t="shared" si="34"/>
        <v>1991</v>
      </c>
      <c r="B1066" s="22">
        <f t="shared" si="35"/>
        <v>8</v>
      </c>
      <c r="C1066" s="22" t="str">
        <f>VLOOKUP(B1066,'Base_nde vendas'!A:C,3,0)</f>
        <v>Agosto</v>
      </c>
      <c r="D1066" s="23">
        <v>33451</v>
      </c>
      <c r="E1066" s="40" t="s">
        <v>42</v>
      </c>
      <c r="F1066" s="54">
        <v>190733</v>
      </c>
    </row>
    <row r="1067" spans="1:6" ht="15" x14ac:dyDescent="0.25">
      <c r="A1067" s="22">
        <f t="shared" si="34"/>
        <v>1991</v>
      </c>
      <c r="B1067" s="22">
        <f t="shared" si="35"/>
        <v>9</v>
      </c>
      <c r="C1067" s="22" t="str">
        <f>VLOOKUP(B1067,'Base_nde vendas'!A:C,3,0)</f>
        <v>Setembro</v>
      </c>
      <c r="D1067" s="23">
        <v>33482</v>
      </c>
      <c r="E1067" s="40" t="s">
        <v>42</v>
      </c>
      <c r="F1067" s="54">
        <v>165641</v>
      </c>
    </row>
    <row r="1068" spans="1:6" ht="15" x14ac:dyDescent="0.25">
      <c r="A1068" s="22">
        <f t="shared" si="34"/>
        <v>1991</v>
      </c>
      <c r="B1068" s="22">
        <f t="shared" si="35"/>
        <v>10</v>
      </c>
      <c r="C1068" s="22" t="str">
        <f>VLOOKUP(B1068,'Base_nde vendas'!A:C,3,0)</f>
        <v>Outubro</v>
      </c>
      <c r="D1068" s="23">
        <v>33512</v>
      </c>
      <c r="E1068" s="40" t="s">
        <v>42</v>
      </c>
      <c r="F1068" s="54">
        <v>216971</v>
      </c>
    </row>
    <row r="1069" spans="1:6" ht="15" x14ac:dyDescent="0.25">
      <c r="A1069" s="22">
        <f t="shared" si="34"/>
        <v>1991</v>
      </c>
      <c r="B1069" s="22">
        <f t="shared" si="35"/>
        <v>11</v>
      </c>
      <c r="C1069" s="22" t="str">
        <f>VLOOKUP(B1069,'Base_nde vendas'!A:C,3,0)</f>
        <v>Novembro</v>
      </c>
      <c r="D1069" s="23">
        <v>33543</v>
      </c>
      <c r="E1069" s="40" t="s">
        <v>42</v>
      </c>
      <c r="F1069" s="54">
        <v>212087</v>
      </c>
    </row>
    <row r="1070" spans="1:6" ht="15" x14ac:dyDescent="0.25">
      <c r="A1070" s="22">
        <f t="shared" si="34"/>
        <v>1991</v>
      </c>
      <c r="B1070" s="22">
        <f t="shared" si="35"/>
        <v>12</v>
      </c>
      <c r="C1070" s="22" t="str">
        <f>VLOOKUP(B1070,'Base_nde vendas'!A:C,3,0)</f>
        <v>Dezembro</v>
      </c>
      <c r="D1070" s="23">
        <v>33573</v>
      </c>
      <c r="E1070" s="40" t="s">
        <v>42</v>
      </c>
      <c r="F1070" s="54">
        <v>227519</v>
      </c>
    </row>
    <row r="1071" spans="1:6" ht="15" x14ac:dyDescent="0.25">
      <c r="A1071" s="22">
        <f t="shared" si="34"/>
        <v>1992</v>
      </c>
      <c r="B1071" s="22">
        <f t="shared" si="35"/>
        <v>1</v>
      </c>
      <c r="C1071" s="22" t="str">
        <f>VLOOKUP(B1071,'Base_nde vendas'!A:C,3,0)</f>
        <v>Janeiro</v>
      </c>
      <c r="D1071" s="23">
        <v>33604</v>
      </c>
      <c r="E1071" s="40" t="s">
        <v>42</v>
      </c>
      <c r="F1071" s="54">
        <v>166337</v>
      </c>
    </row>
    <row r="1072" spans="1:6" ht="15" x14ac:dyDescent="0.25">
      <c r="A1072" s="22">
        <f t="shared" si="34"/>
        <v>1992</v>
      </c>
      <c r="B1072" s="22">
        <f t="shared" si="35"/>
        <v>2</v>
      </c>
      <c r="C1072" s="22" t="str">
        <f>VLOOKUP(B1072,'Base_nde vendas'!A:C,3,0)</f>
        <v>Fevereiro</v>
      </c>
      <c r="D1072" s="23">
        <v>33635</v>
      </c>
      <c r="E1072" s="40" t="s">
        <v>42</v>
      </c>
      <c r="F1072" s="54">
        <v>240366</v>
      </c>
    </row>
    <row r="1073" spans="1:6" ht="15" x14ac:dyDescent="0.25">
      <c r="A1073" s="22">
        <f t="shared" si="34"/>
        <v>1992</v>
      </c>
      <c r="B1073" s="22">
        <f t="shared" si="35"/>
        <v>3</v>
      </c>
      <c r="C1073" s="22" t="str">
        <f>VLOOKUP(B1073,'Base_nde vendas'!A:C,3,0)</f>
        <v>Março</v>
      </c>
      <c r="D1073" s="23">
        <v>33664</v>
      </c>
      <c r="E1073" s="40" t="s">
        <v>42</v>
      </c>
      <c r="F1073" s="54">
        <v>293280</v>
      </c>
    </row>
    <row r="1074" spans="1:6" ht="15" x14ac:dyDescent="0.25">
      <c r="A1074" s="22">
        <f t="shared" si="34"/>
        <v>1992</v>
      </c>
      <c r="B1074" s="22">
        <f t="shared" si="35"/>
        <v>4</v>
      </c>
      <c r="C1074" s="22" t="str">
        <f>VLOOKUP(B1074,'Base_nde vendas'!A:C,3,0)</f>
        <v>Abril</v>
      </c>
      <c r="D1074" s="23">
        <v>33695</v>
      </c>
      <c r="E1074" s="40" t="s">
        <v>42</v>
      </c>
      <c r="F1074" s="54">
        <v>277546</v>
      </c>
    </row>
    <row r="1075" spans="1:6" ht="15" x14ac:dyDescent="0.25">
      <c r="A1075" s="22">
        <f t="shared" si="34"/>
        <v>1992</v>
      </c>
      <c r="B1075" s="22">
        <f t="shared" si="35"/>
        <v>5</v>
      </c>
      <c r="C1075" s="22" t="str">
        <f>VLOOKUP(B1075,'Base_nde vendas'!A:C,3,0)</f>
        <v>Maio</v>
      </c>
      <c r="D1075" s="23">
        <v>33725</v>
      </c>
      <c r="E1075" s="40" t="s">
        <v>42</v>
      </c>
      <c r="F1075" s="54">
        <v>294408</v>
      </c>
    </row>
    <row r="1076" spans="1:6" ht="15" x14ac:dyDescent="0.25">
      <c r="A1076" s="22">
        <f t="shared" si="34"/>
        <v>1992</v>
      </c>
      <c r="B1076" s="22">
        <f t="shared" si="35"/>
        <v>6</v>
      </c>
      <c r="C1076" s="22" t="str">
        <f>VLOOKUP(B1076,'Base_nde vendas'!A:C,3,0)</f>
        <v>Junho</v>
      </c>
      <c r="D1076" s="23">
        <v>33756</v>
      </c>
      <c r="E1076" s="40" t="s">
        <v>42</v>
      </c>
      <c r="F1076" s="54">
        <v>271742</v>
      </c>
    </row>
    <row r="1077" spans="1:6" ht="15" x14ac:dyDescent="0.25">
      <c r="A1077" s="22">
        <f t="shared" si="34"/>
        <v>1992</v>
      </c>
      <c r="B1077" s="22">
        <f t="shared" si="35"/>
        <v>7</v>
      </c>
      <c r="C1077" s="22" t="str">
        <f>VLOOKUP(B1077,'Base_nde vendas'!A:C,3,0)</f>
        <v>Julho</v>
      </c>
      <c r="D1077" s="23">
        <v>33786</v>
      </c>
      <c r="E1077" s="40" t="s">
        <v>42</v>
      </c>
      <c r="F1077" s="54">
        <v>309621</v>
      </c>
    </row>
    <row r="1078" spans="1:6" ht="15" x14ac:dyDescent="0.25">
      <c r="A1078" s="22">
        <f t="shared" si="34"/>
        <v>1992</v>
      </c>
      <c r="B1078" s="22">
        <f t="shared" si="35"/>
        <v>8</v>
      </c>
      <c r="C1078" s="22" t="str">
        <f>VLOOKUP(B1078,'Base_nde vendas'!A:C,3,0)</f>
        <v>Agosto</v>
      </c>
      <c r="D1078" s="23">
        <v>33817</v>
      </c>
      <c r="E1078" s="40" t="s">
        <v>42</v>
      </c>
      <c r="F1078" s="54">
        <v>311761</v>
      </c>
    </row>
    <row r="1079" spans="1:6" ht="15" x14ac:dyDescent="0.25">
      <c r="A1079" s="22">
        <f t="shared" si="34"/>
        <v>1992</v>
      </c>
      <c r="B1079" s="22">
        <f t="shared" si="35"/>
        <v>9</v>
      </c>
      <c r="C1079" s="22" t="str">
        <f>VLOOKUP(B1079,'Base_nde vendas'!A:C,3,0)</f>
        <v>Setembro</v>
      </c>
      <c r="D1079" s="23">
        <v>33848</v>
      </c>
      <c r="E1079" s="40" t="s">
        <v>42</v>
      </c>
      <c r="F1079" s="54">
        <v>326610</v>
      </c>
    </row>
    <row r="1080" spans="1:6" ht="15" x14ac:dyDescent="0.25">
      <c r="A1080" s="22">
        <f t="shared" si="34"/>
        <v>1992</v>
      </c>
      <c r="B1080" s="22">
        <f t="shared" si="35"/>
        <v>10</v>
      </c>
      <c r="C1080" s="22" t="str">
        <f>VLOOKUP(B1080,'Base_nde vendas'!A:C,3,0)</f>
        <v>Outubro</v>
      </c>
      <c r="D1080" s="23">
        <v>33878</v>
      </c>
      <c r="E1080" s="40" t="s">
        <v>42</v>
      </c>
      <c r="F1080" s="54">
        <v>290688</v>
      </c>
    </row>
    <row r="1081" spans="1:6" ht="15" x14ac:dyDescent="0.25">
      <c r="A1081" s="22">
        <f t="shared" si="34"/>
        <v>1992</v>
      </c>
      <c r="B1081" s="22">
        <f t="shared" si="35"/>
        <v>11</v>
      </c>
      <c r="C1081" s="22" t="str">
        <f>VLOOKUP(B1081,'Base_nde vendas'!A:C,3,0)</f>
        <v>Novembro</v>
      </c>
      <c r="D1081" s="23">
        <v>33909</v>
      </c>
      <c r="E1081" s="40" t="s">
        <v>42</v>
      </c>
      <c r="F1081" s="54">
        <v>293740</v>
      </c>
    </row>
    <row r="1082" spans="1:6" ht="15" x14ac:dyDescent="0.25">
      <c r="A1082" s="22">
        <f t="shared" si="34"/>
        <v>1992</v>
      </c>
      <c r="B1082" s="22">
        <f t="shared" si="35"/>
        <v>12</v>
      </c>
      <c r="C1082" s="22" t="str">
        <f>VLOOKUP(B1082,'Base_nde vendas'!A:C,3,0)</f>
        <v>Dezembro</v>
      </c>
      <c r="D1082" s="23">
        <v>33939</v>
      </c>
      <c r="E1082" s="40" t="s">
        <v>42</v>
      </c>
      <c r="F1082" s="54">
        <v>299798</v>
      </c>
    </row>
    <row r="1083" spans="1:6" ht="15" x14ac:dyDescent="0.25">
      <c r="A1083" s="22">
        <f t="shared" si="34"/>
        <v>1993</v>
      </c>
      <c r="B1083" s="22">
        <f t="shared" si="35"/>
        <v>1</v>
      </c>
      <c r="C1083" s="22" t="str">
        <f>VLOOKUP(B1083,'Base_nde vendas'!A:C,3,0)</f>
        <v>Janeiro</v>
      </c>
      <c r="D1083" s="23">
        <v>33970</v>
      </c>
      <c r="E1083" s="40" t="s">
        <v>42</v>
      </c>
      <c r="F1083" s="54">
        <v>123757</v>
      </c>
    </row>
    <row r="1084" spans="1:6" ht="15" x14ac:dyDescent="0.25">
      <c r="A1084" s="22">
        <f t="shared" si="34"/>
        <v>1993</v>
      </c>
      <c r="B1084" s="22">
        <f t="shared" si="35"/>
        <v>2</v>
      </c>
      <c r="C1084" s="22" t="str">
        <f>VLOOKUP(B1084,'Base_nde vendas'!A:C,3,0)</f>
        <v>Fevereiro</v>
      </c>
      <c r="D1084" s="23">
        <v>34001</v>
      </c>
      <c r="E1084" s="40" t="s">
        <v>42</v>
      </c>
      <c r="F1084" s="54">
        <v>228552</v>
      </c>
    </row>
    <row r="1085" spans="1:6" ht="15" x14ac:dyDescent="0.25">
      <c r="A1085" s="22">
        <f t="shared" si="34"/>
        <v>1993</v>
      </c>
      <c r="B1085" s="22">
        <f t="shared" si="35"/>
        <v>3</v>
      </c>
      <c r="C1085" s="22" t="str">
        <f>VLOOKUP(B1085,'Base_nde vendas'!A:C,3,0)</f>
        <v>Março</v>
      </c>
      <c r="D1085" s="23">
        <v>34029</v>
      </c>
      <c r="E1085" s="40" t="s">
        <v>42</v>
      </c>
      <c r="F1085" s="54">
        <v>287942</v>
      </c>
    </row>
    <row r="1086" spans="1:6" ht="15" x14ac:dyDescent="0.25">
      <c r="A1086" s="22">
        <f t="shared" si="34"/>
        <v>1993</v>
      </c>
      <c r="B1086" s="22">
        <f t="shared" si="35"/>
        <v>4</v>
      </c>
      <c r="C1086" s="22" t="str">
        <f>VLOOKUP(B1086,'Base_nde vendas'!A:C,3,0)</f>
        <v>Abril</v>
      </c>
      <c r="D1086" s="23">
        <v>34060</v>
      </c>
      <c r="E1086" s="40" t="s">
        <v>42</v>
      </c>
      <c r="F1086" s="54">
        <v>242760</v>
      </c>
    </row>
    <row r="1087" spans="1:6" ht="15" x14ac:dyDescent="0.25">
      <c r="A1087" s="22">
        <f t="shared" si="34"/>
        <v>1993</v>
      </c>
      <c r="B1087" s="22">
        <f t="shared" si="35"/>
        <v>5</v>
      </c>
      <c r="C1087" s="22" t="str">
        <f>VLOOKUP(B1087,'Base_nde vendas'!A:C,3,0)</f>
        <v>Maio</v>
      </c>
      <c r="D1087" s="23">
        <v>34090</v>
      </c>
      <c r="E1087" s="40" t="s">
        <v>42</v>
      </c>
      <c r="F1087" s="54">
        <v>266455</v>
      </c>
    </row>
    <row r="1088" spans="1:6" ht="15" x14ac:dyDescent="0.25">
      <c r="A1088" s="22">
        <f t="shared" si="34"/>
        <v>1993</v>
      </c>
      <c r="B1088" s="22">
        <f t="shared" si="35"/>
        <v>6</v>
      </c>
      <c r="C1088" s="22" t="str">
        <f>VLOOKUP(B1088,'Base_nde vendas'!A:C,3,0)</f>
        <v>Junho</v>
      </c>
      <c r="D1088" s="23">
        <v>34121</v>
      </c>
      <c r="E1088" s="40" t="s">
        <v>42</v>
      </c>
      <c r="F1088" s="54">
        <v>279075</v>
      </c>
    </row>
    <row r="1089" spans="1:6" ht="15" x14ac:dyDescent="0.25">
      <c r="A1089" s="22">
        <f t="shared" si="34"/>
        <v>1993</v>
      </c>
      <c r="B1089" s="22">
        <f t="shared" si="35"/>
        <v>7</v>
      </c>
      <c r="C1089" s="22" t="str">
        <f>VLOOKUP(B1089,'Base_nde vendas'!A:C,3,0)</f>
        <v>Julho</v>
      </c>
      <c r="D1089" s="23">
        <v>34151</v>
      </c>
      <c r="E1089" s="40" t="s">
        <v>42</v>
      </c>
      <c r="F1089" s="54">
        <v>231945</v>
      </c>
    </row>
    <row r="1090" spans="1:6" ht="15" x14ac:dyDescent="0.25">
      <c r="A1090" s="22">
        <f t="shared" si="34"/>
        <v>1993</v>
      </c>
      <c r="B1090" s="22">
        <f t="shared" si="35"/>
        <v>8</v>
      </c>
      <c r="C1090" s="22" t="str">
        <f>VLOOKUP(B1090,'Base_nde vendas'!A:C,3,0)</f>
        <v>Agosto</v>
      </c>
      <c r="D1090" s="23">
        <v>34182</v>
      </c>
      <c r="E1090" s="40" t="s">
        <v>42</v>
      </c>
      <c r="F1090" s="54">
        <v>246367</v>
      </c>
    </row>
    <row r="1091" spans="1:6" ht="15" x14ac:dyDescent="0.25">
      <c r="A1091" s="22">
        <f t="shared" si="34"/>
        <v>1993</v>
      </c>
      <c r="B1091" s="22">
        <f t="shared" si="35"/>
        <v>9</v>
      </c>
      <c r="C1091" s="22" t="str">
        <f>VLOOKUP(B1091,'Base_nde vendas'!A:C,3,0)</f>
        <v>Setembro</v>
      </c>
      <c r="D1091" s="23">
        <v>34213</v>
      </c>
      <c r="E1091" s="40" t="s">
        <v>42</v>
      </c>
      <c r="F1091" s="54">
        <v>252240</v>
      </c>
    </row>
    <row r="1092" spans="1:6" ht="15" x14ac:dyDescent="0.25">
      <c r="A1092" s="22">
        <f t="shared" si="34"/>
        <v>1993</v>
      </c>
      <c r="B1092" s="22">
        <f t="shared" si="35"/>
        <v>10</v>
      </c>
      <c r="C1092" s="22" t="str">
        <f>VLOOKUP(B1092,'Base_nde vendas'!A:C,3,0)</f>
        <v>Outubro</v>
      </c>
      <c r="D1092" s="23">
        <v>34243</v>
      </c>
      <c r="E1092" s="40" t="s">
        <v>42</v>
      </c>
      <c r="F1092" s="54">
        <v>241759</v>
      </c>
    </row>
    <row r="1093" spans="1:6" ht="15" x14ac:dyDescent="0.25">
      <c r="A1093" s="22">
        <f t="shared" si="34"/>
        <v>1993</v>
      </c>
      <c r="B1093" s="22">
        <f t="shared" si="35"/>
        <v>11</v>
      </c>
      <c r="C1093" s="22" t="str">
        <f>VLOOKUP(B1093,'Base_nde vendas'!A:C,3,0)</f>
        <v>Novembro</v>
      </c>
      <c r="D1093" s="23">
        <v>34274</v>
      </c>
      <c r="E1093" s="40" t="s">
        <v>42</v>
      </c>
      <c r="F1093" s="54">
        <v>243976</v>
      </c>
    </row>
    <row r="1094" spans="1:6" ht="15" x14ac:dyDescent="0.25">
      <c r="A1094" s="22">
        <f t="shared" si="34"/>
        <v>1993</v>
      </c>
      <c r="B1094" s="22">
        <f t="shared" si="35"/>
        <v>12</v>
      </c>
      <c r="C1094" s="22" t="str">
        <f>VLOOKUP(B1094,'Base_nde vendas'!A:C,3,0)</f>
        <v>Dezembro</v>
      </c>
      <c r="D1094" s="23">
        <v>34304</v>
      </c>
      <c r="E1094" s="40" t="s">
        <v>42</v>
      </c>
      <c r="F1094" s="54">
        <v>320272</v>
      </c>
    </row>
    <row r="1095" spans="1:6" ht="15" x14ac:dyDescent="0.25">
      <c r="A1095" s="22">
        <f t="shared" si="34"/>
        <v>1994</v>
      </c>
      <c r="B1095" s="22">
        <f t="shared" si="35"/>
        <v>1</v>
      </c>
      <c r="C1095" s="22" t="str">
        <f>VLOOKUP(B1095,'Base_nde vendas'!A:C,3,0)</f>
        <v>Janeiro</v>
      </c>
      <c r="D1095" s="23">
        <v>34335</v>
      </c>
      <c r="E1095" s="40" t="s">
        <v>42</v>
      </c>
      <c r="F1095" s="54">
        <v>176803</v>
      </c>
    </row>
    <row r="1096" spans="1:6" ht="15" x14ac:dyDescent="0.25">
      <c r="A1096" s="22">
        <f t="shared" si="34"/>
        <v>1994</v>
      </c>
      <c r="B1096" s="22">
        <f t="shared" si="35"/>
        <v>2</v>
      </c>
      <c r="C1096" s="22" t="str">
        <f>VLOOKUP(B1096,'Base_nde vendas'!A:C,3,0)</f>
        <v>Fevereiro</v>
      </c>
      <c r="D1096" s="23">
        <v>34366</v>
      </c>
      <c r="E1096" s="40" t="s">
        <v>42</v>
      </c>
      <c r="F1096" s="54">
        <v>216480</v>
      </c>
    </row>
    <row r="1097" spans="1:6" ht="15" x14ac:dyDescent="0.25">
      <c r="A1097" s="22">
        <f t="shared" si="34"/>
        <v>1994</v>
      </c>
      <c r="B1097" s="22">
        <f t="shared" si="35"/>
        <v>3</v>
      </c>
      <c r="C1097" s="22" t="str">
        <f>VLOOKUP(B1097,'Base_nde vendas'!A:C,3,0)</f>
        <v>Março</v>
      </c>
      <c r="D1097" s="23">
        <v>34394</v>
      </c>
      <c r="E1097" s="40" t="s">
        <v>42</v>
      </c>
      <c r="F1097" s="54">
        <v>305442</v>
      </c>
    </row>
    <row r="1098" spans="1:6" ht="15" x14ac:dyDescent="0.25">
      <c r="A1098" s="22">
        <f t="shared" si="34"/>
        <v>1994</v>
      </c>
      <c r="B1098" s="22">
        <f t="shared" si="35"/>
        <v>4</v>
      </c>
      <c r="C1098" s="22" t="str">
        <f>VLOOKUP(B1098,'Base_nde vendas'!A:C,3,0)</f>
        <v>Abril</v>
      </c>
      <c r="D1098" s="23">
        <v>34425</v>
      </c>
      <c r="E1098" s="40" t="s">
        <v>42</v>
      </c>
      <c r="F1098" s="54">
        <v>276247</v>
      </c>
    </row>
    <row r="1099" spans="1:6" ht="15" x14ac:dyDescent="0.25">
      <c r="A1099" s="22">
        <f t="shared" si="34"/>
        <v>1994</v>
      </c>
      <c r="B1099" s="22">
        <f t="shared" si="35"/>
        <v>5</v>
      </c>
      <c r="C1099" s="22" t="str">
        <f>VLOOKUP(B1099,'Base_nde vendas'!A:C,3,0)</f>
        <v>Maio</v>
      </c>
      <c r="D1099" s="23">
        <v>34455</v>
      </c>
      <c r="E1099" s="40" t="s">
        <v>42</v>
      </c>
      <c r="F1099" s="54">
        <v>279334</v>
      </c>
    </row>
    <row r="1100" spans="1:6" ht="15" x14ac:dyDescent="0.25">
      <c r="A1100" s="22">
        <f t="shared" si="34"/>
        <v>1994</v>
      </c>
      <c r="B1100" s="22">
        <f t="shared" si="35"/>
        <v>6</v>
      </c>
      <c r="C1100" s="22" t="str">
        <f>VLOOKUP(B1100,'Base_nde vendas'!A:C,3,0)</f>
        <v>Junho</v>
      </c>
      <c r="D1100" s="23">
        <v>34486</v>
      </c>
      <c r="E1100" s="40" t="s">
        <v>42</v>
      </c>
      <c r="F1100" s="54">
        <v>268098</v>
      </c>
    </row>
    <row r="1101" spans="1:6" ht="15" x14ac:dyDescent="0.25">
      <c r="A1101" s="22">
        <f t="shared" si="34"/>
        <v>1994</v>
      </c>
      <c r="B1101" s="22">
        <f t="shared" si="35"/>
        <v>7</v>
      </c>
      <c r="C1101" s="22" t="str">
        <f>VLOOKUP(B1101,'Base_nde vendas'!A:C,3,0)</f>
        <v>Julho</v>
      </c>
      <c r="D1101" s="23">
        <v>34516</v>
      </c>
      <c r="E1101" s="40" t="s">
        <v>42</v>
      </c>
      <c r="F1101" s="54">
        <v>246954</v>
      </c>
    </row>
    <row r="1102" spans="1:6" ht="15" x14ac:dyDescent="0.25">
      <c r="A1102" s="22">
        <f t="shared" si="34"/>
        <v>1994</v>
      </c>
      <c r="B1102" s="22">
        <f t="shared" si="35"/>
        <v>8</v>
      </c>
      <c r="C1102" s="22" t="str">
        <f>VLOOKUP(B1102,'Base_nde vendas'!A:C,3,0)</f>
        <v>Agosto</v>
      </c>
      <c r="D1102" s="23">
        <v>34547</v>
      </c>
      <c r="E1102" s="40" t="s">
        <v>42</v>
      </c>
      <c r="F1102" s="54">
        <v>283566</v>
      </c>
    </row>
    <row r="1103" spans="1:6" ht="15" x14ac:dyDescent="0.25">
      <c r="A1103" s="22">
        <f t="shared" si="34"/>
        <v>1994</v>
      </c>
      <c r="B1103" s="22">
        <f t="shared" si="35"/>
        <v>9</v>
      </c>
      <c r="C1103" s="22" t="str">
        <f>VLOOKUP(B1103,'Base_nde vendas'!A:C,3,0)</f>
        <v>Setembro</v>
      </c>
      <c r="D1103" s="23">
        <v>34578</v>
      </c>
      <c r="E1103" s="40" t="s">
        <v>42</v>
      </c>
      <c r="F1103" s="54">
        <v>272204</v>
      </c>
    </row>
    <row r="1104" spans="1:6" ht="15" x14ac:dyDescent="0.25">
      <c r="A1104" s="22">
        <f t="shared" si="34"/>
        <v>1994</v>
      </c>
      <c r="B1104" s="22">
        <f t="shared" si="35"/>
        <v>10</v>
      </c>
      <c r="C1104" s="22" t="str">
        <f>VLOOKUP(B1104,'Base_nde vendas'!A:C,3,0)</f>
        <v>Outubro</v>
      </c>
      <c r="D1104" s="23">
        <v>34608</v>
      </c>
      <c r="E1104" s="40" t="s">
        <v>42</v>
      </c>
      <c r="F1104" s="54">
        <v>253953</v>
      </c>
    </row>
    <row r="1105" spans="1:6" ht="15" x14ac:dyDescent="0.25">
      <c r="A1105" s="22">
        <f t="shared" si="34"/>
        <v>1994</v>
      </c>
      <c r="B1105" s="22">
        <f t="shared" si="35"/>
        <v>11</v>
      </c>
      <c r="C1105" s="22" t="str">
        <f>VLOOKUP(B1105,'Base_nde vendas'!A:C,3,0)</f>
        <v>Novembro</v>
      </c>
      <c r="D1105" s="23">
        <v>34639</v>
      </c>
      <c r="E1105" s="40" t="s">
        <v>42</v>
      </c>
      <c r="F1105" s="54">
        <v>279492</v>
      </c>
    </row>
    <row r="1106" spans="1:6" ht="15" x14ac:dyDescent="0.25">
      <c r="A1106" s="22">
        <f t="shared" si="34"/>
        <v>1994</v>
      </c>
      <c r="B1106" s="22">
        <f t="shared" si="35"/>
        <v>12</v>
      </c>
      <c r="C1106" s="22" t="str">
        <f>VLOOKUP(B1106,'Base_nde vendas'!A:C,3,0)</f>
        <v>Dezembro</v>
      </c>
      <c r="D1106" s="23">
        <v>34669</v>
      </c>
      <c r="E1106" s="40" t="s">
        <v>42</v>
      </c>
      <c r="F1106" s="54">
        <v>280208</v>
      </c>
    </row>
    <row r="1107" spans="1:6" ht="15" x14ac:dyDescent="0.25">
      <c r="A1107" s="22">
        <f t="shared" si="34"/>
        <v>1995</v>
      </c>
      <c r="B1107" s="22">
        <f t="shared" si="35"/>
        <v>1</v>
      </c>
      <c r="C1107" s="22" t="str">
        <f>VLOOKUP(B1107,'Base_nde vendas'!A:C,3,0)</f>
        <v>Janeiro</v>
      </c>
      <c r="D1107" s="23">
        <v>34700</v>
      </c>
      <c r="E1107" s="40" t="s">
        <v>42</v>
      </c>
      <c r="F1107" s="54">
        <v>168059</v>
      </c>
    </row>
    <row r="1108" spans="1:6" ht="15" x14ac:dyDescent="0.25">
      <c r="A1108" s="22">
        <f t="shared" si="34"/>
        <v>1995</v>
      </c>
      <c r="B1108" s="22">
        <f t="shared" si="35"/>
        <v>2</v>
      </c>
      <c r="C1108" s="22" t="str">
        <f>VLOOKUP(B1108,'Base_nde vendas'!A:C,3,0)</f>
        <v>Fevereiro</v>
      </c>
      <c r="D1108" s="23">
        <v>34731</v>
      </c>
      <c r="E1108" s="40" t="s">
        <v>42</v>
      </c>
      <c r="F1108" s="54">
        <v>230123</v>
      </c>
    </row>
    <row r="1109" spans="1:6" ht="15" x14ac:dyDescent="0.25">
      <c r="A1109" s="22">
        <f t="shared" si="34"/>
        <v>1995</v>
      </c>
      <c r="B1109" s="22">
        <f t="shared" si="35"/>
        <v>3</v>
      </c>
      <c r="C1109" s="22" t="str">
        <f>VLOOKUP(B1109,'Base_nde vendas'!A:C,3,0)</f>
        <v>Março</v>
      </c>
      <c r="D1109" s="23">
        <v>34759</v>
      </c>
      <c r="E1109" s="40" t="s">
        <v>42</v>
      </c>
      <c r="F1109" s="54">
        <v>284633</v>
      </c>
    </row>
    <row r="1110" spans="1:6" ht="15" x14ac:dyDescent="0.25">
      <c r="A1110" s="22">
        <f t="shared" si="34"/>
        <v>1995</v>
      </c>
      <c r="B1110" s="22">
        <f t="shared" si="35"/>
        <v>4</v>
      </c>
      <c r="C1110" s="22" t="str">
        <f>VLOOKUP(B1110,'Base_nde vendas'!A:C,3,0)</f>
        <v>Abril</v>
      </c>
      <c r="D1110" s="23">
        <v>34790</v>
      </c>
      <c r="E1110" s="40" t="s">
        <v>42</v>
      </c>
      <c r="F1110" s="54">
        <v>233620</v>
      </c>
    </row>
    <row r="1111" spans="1:6" ht="15" x14ac:dyDescent="0.25">
      <c r="A1111" s="22">
        <f t="shared" si="34"/>
        <v>1995</v>
      </c>
      <c r="B1111" s="22">
        <f t="shared" si="35"/>
        <v>5</v>
      </c>
      <c r="C1111" s="22" t="str">
        <f>VLOOKUP(B1111,'Base_nde vendas'!A:C,3,0)</f>
        <v>Maio</v>
      </c>
      <c r="D1111" s="23">
        <v>34820</v>
      </c>
      <c r="E1111" s="40" t="s">
        <v>42</v>
      </c>
      <c r="F1111" s="54">
        <v>257994</v>
      </c>
    </row>
    <row r="1112" spans="1:6" ht="15" x14ac:dyDescent="0.25">
      <c r="A1112" s="22">
        <f t="shared" si="34"/>
        <v>1995</v>
      </c>
      <c r="B1112" s="22">
        <f t="shared" si="35"/>
        <v>6</v>
      </c>
      <c r="C1112" s="22" t="str">
        <f>VLOOKUP(B1112,'Base_nde vendas'!A:C,3,0)</f>
        <v>Junho</v>
      </c>
      <c r="D1112" s="23">
        <v>34851</v>
      </c>
      <c r="E1112" s="40" t="s">
        <v>42</v>
      </c>
      <c r="F1112" s="54">
        <v>249767</v>
      </c>
    </row>
    <row r="1113" spans="1:6" ht="15" x14ac:dyDescent="0.25">
      <c r="A1113" s="22">
        <f t="shared" si="34"/>
        <v>1995</v>
      </c>
      <c r="B1113" s="22">
        <f t="shared" si="35"/>
        <v>7</v>
      </c>
      <c r="C1113" s="22" t="str">
        <f>VLOOKUP(B1113,'Base_nde vendas'!A:C,3,0)</f>
        <v>Julho</v>
      </c>
      <c r="D1113" s="23">
        <v>34881</v>
      </c>
      <c r="E1113" s="40" t="s">
        <v>42</v>
      </c>
      <c r="F1113" s="54">
        <v>260725</v>
      </c>
    </row>
    <row r="1114" spans="1:6" ht="15" x14ac:dyDescent="0.25">
      <c r="A1114" s="22">
        <f t="shared" si="34"/>
        <v>1995</v>
      </c>
      <c r="B1114" s="22">
        <f t="shared" si="35"/>
        <v>8</v>
      </c>
      <c r="C1114" s="22" t="str">
        <f>VLOOKUP(B1114,'Base_nde vendas'!A:C,3,0)</f>
        <v>Agosto</v>
      </c>
      <c r="D1114" s="23">
        <v>34912</v>
      </c>
      <c r="E1114" s="40" t="s">
        <v>42</v>
      </c>
      <c r="F1114" s="54">
        <v>240202</v>
      </c>
    </row>
    <row r="1115" spans="1:6" ht="15" x14ac:dyDescent="0.25">
      <c r="A1115" s="22">
        <f t="shared" si="34"/>
        <v>1995</v>
      </c>
      <c r="B1115" s="22">
        <f t="shared" si="35"/>
        <v>9</v>
      </c>
      <c r="C1115" s="22" t="str">
        <f>VLOOKUP(B1115,'Base_nde vendas'!A:C,3,0)</f>
        <v>Setembro</v>
      </c>
      <c r="D1115" s="23">
        <v>34943</v>
      </c>
      <c r="E1115" s="40" t="s">
        <v>42</v>
      </c>
      <c r="F1115" s="54">
        <v>242145</v>
      </c>
    </row>
    <row r="1116" spans="1:6" ht="15" x14ac:dyDescent="0.25">
      <c r="A1116" s="22">
        <f t="shared" ref="A1116:A1179" si="36">YEAR(D1116)</f>
        <v>1995</v>
      </c>
      <c r="B1116" s="22">
        <f t="shared" ref="B1116:B1179" si="37">MONTH(D1116)</f>
        <v>10</v>
      </c>
      <c r="C1116" s="22" t="str">
        <f>VLOOKUP(B1116,'Base_nde vendas'!A:C,3,0)</f>
        <v>Outubro</v>
      </c>
      <c r="D1116" s="23">
        <v>34973</v>
      </c>
      <c r="E1116" s="40" t="s">
        <v>42</v>
      </c>
      <c r="F1116" s="54">
        <v>244799</v>
      </c>
    </row>
    <row r="1117" spans="1:6" ht="15" x14ac:dyDescent="0.25">
      <c r="A1117" s="22">
        <f t="shared" si="36"/>
        <v>1995</v>
      </c>
      <c r="B1117" s="22">
        <f t="shared" si="37"/>
        <v>11</v>
      </c>
      <c r="C1117" s="22" t="str">
        <f>VLOOKUP(B1117,'Base_nde vendas'!A:C,3,0)</f>
        <v>Novembro</v>
      </c>
      <c r="D1117" s="23">
        <v>35004</v>
      </c>
      <c r="E1117" s="40" t="s">
        <v>42</v>
      </c>
      <c r="F1117" s="54">
        <v>246061</v>
      </c>
    </row>
    <row r="1118" spans="1:6" ht="15" x14ac:dyDescent="0.25">
      <c r="A1118" s="22">
        <f t="shared" si="36"/>
        <v>1995</v>
      </c>
      <c r="B1118" s="22">
        <f t="shared" si="37"/>
        <v>12</v>
      </c>
      <c r="C1118" s="22" t="str">
        <f>VLOOKUP(B1118,'Base_nde vendas'!A:C,3,0)</f>
        <v>Dezembro</v>
      </c>
      <c r="D1118" s="23">
        <v>35034</v>
      </c>
      <c r="E1118" s="40" t="s">
        <v>42</v>
      </c>
      <c r="F1118" s="54">
        <v>205946</v>
      </c>
    </row>
    <row r="1119" spans="1:6" ht="15" x14ac:dyDescent="0.25">
      <c r="A1119" s="22">
        <f t="shared" si="36"/>
        <v>1996</v>
      </c>
      <c r="B1119" s="22">
        <f t="shared" si="37"/>
        <v>1</v>
      </c>
      <c r="C1119" s="22" t="str">
        <f>VLOOKUP(B1119,'Base_nde vendas'!A:C,3,0)</f>
        <v>Janeiro</v>
      </c>
      <c r="D1119" s="23">
        <v>35065</v>
      </c>
      <c r="E1119" s="40" t="s">
        <v>42</v>
      </c>
      <c r="F1119" s="54">
        <v>150256</v>
      </c>
    </row>
    <row r="1120" spans="1:6" ht="15" x14ac:dyDescent="0.25">
      <c r="A1120" s="22">
        <f t="shared" si="36"/>
        <v>1996</v>
      </c>
      <c r="B1120" s="22">
        <f t="shared" si="37"/>
        <v>2</v>
      </c>
      <c r="C1120" s="22" t="str">
        <f>VLOOKUP(B1120,'Base_nde vendas'!A:C,3,0)</f>
        <v>Fevereiro</v>
      </c>
      <c r="D1120" s="23">
        <v>35096</v>
      </c>
      <c r="E1120" s="40" t="s">
        <v>42</v>
      </c>
      <c r="F1120" s="54">
        <v>245359</v>
      </c>
    </row>
    <row r="1121" spans="1:6" ht="15" x14ac:dyDescent="0.25">
      <c r="A1121" s="22">
        <f t="shared" si="36"/>
        <v>1996</v>
      </c>
      <c r="B1121" s="22">
        <f t="shared" si="37"/>
        <v>3</v>
      </c>
      <c r="C1121" s="22" t="str">
        <f>VLOOKUP(B1121,'Base_nde vendas'!A:C,3,0)</f>
        <v>Março</v>
      </c>
      <c r="D1121" s="23">
        <v>35125</v>
      </c>
      <c r="E1121" s="40" t="s">
        <v>42</v>
      </c>
      <c r="F1121" s="54">
        <v>267834</v>
      </c>
    </row>
    <row r="1122" spans="1:6" ht="15" x14ac:dyDescent="0.25">
      <c r="A1122" s="22">
        <f t="shared" si="36"/>
        <v>1996</v>
      </c>
      <c r="B1122" s="22">
        <f t="shared" si="37"/>
        <v>4</v>
      </c>
      <c r="C1122" s="22" t="str">
        <f>VLOOKUP(B1122,'Base_nde vendas'!A:C,3,0)</f>
        <v>Abril</v>
      </c>
      <c r="D1122" s="23">
        <v>35156</v>
      </c>
      <c r="E1122" s="40" t="s">
        <v>42</v>
      </c>
      <c r="F1122" s="54">
        <v>245608</v>
      </c>
    </row>
    <row r="1123" spans="1:6" ht="15" x14ac:dyDescent="0.25">
      <c r="A1123" s="22">
        <f t="shared" si="36"/>
        <v>1996</v>
      </c>
      <c r="B1123" s="22">
        <f t="shared" si="37"/>
        <v>5</v>
      </c>
      <c r="C1123" s="22" t="str">
        <f>VLOOKUP(B1123,'Base_nde vendas'!A:C,3,0)</f>
        <v>Maio</v>
      </c>
      <c r="D1123" s="23">
        <v>35186</v>
      </c>
      <c r="E1123" s="40" t="s">
        <v>42</v>
      </c>
      <c r="F1123" s="54">
        <v>291575</v>
      </c>
    </row>
    <row r="1124" spans="1:6" ht="15" x14ac:dyDescent="0.25">
      <c r="A1124" s="22">
        <f t="shared" si="36"/>
        <v>1996</v>
      </c>
      <c r="B1124" s="22">
        <f t="shared" si="37"/>
        <v>6</v>
      </c>
      <c r="C1124" s="22" t="str">
        <f>VLOOKUP(B1124,'Base_nde vendas'!A:C,3,0)</f>
        <v>Junho</v>
      </c>
      <c r="D1124" s="23">
        <v>35217</v>
      </c>
      <c r="E1124" s="40" t="s">
        <v>42</v>
      </c>
      <c r="F1124" s="54">
        <v>289722</v>
      </c>
    </row>
    <row r="1125" spans="1:6" ht="15" x14ac:dyDescent="0.25">
      <c r="A1125" s="22">
        <f t="shared" si="36"/>
        <v>1996</v>
      </c>
      <c r="B1125" s="22">
        <f t="shared" si="37"/>
        <v>7</v>
      </c>
      <c r="C1125" s="22" t="str">
        <f>VLOOKUP(B1125,'Base_nde vendas'!A:C,3,0)</f>
        <v>Julho</v>
      </c>
      <c r="D1125" s="23">
        <v>35247</v>
      </c>
      <c r="E1125" s="40" t="s">
        <v>42</v>
      </c>
      <c r="F1125" s="54">
        <v>321683</v>
      </c>
    </row>
    <row r="1126" spans="1:6" ht="15" x14ac:dyDescent="0.25">
      <c r="A1126" s="22">
        <f t="shared" si="36"/>
        <v>1996</v>
      </c>
      <c r="B1126" s="22">
        <f t="shared" si="37"/>
        <v>8</v>
      </c>
      <c r="C1126" s="22" t="str">
        <f>VLOOKUP(B1126,'Base_nde vendas'!A:C,3,0)</f>
        <v>Agosto</v>
      </c>
      <c r="D1126" s="23">
        <v>35278</v>
      </c>
      <c r="E1126" s="40" t="s">
        <v>42</v>
      </c>
      <c r="F1126" s="54">
        <v>359469</v>
      </c>
    </row>
    <row r="1127" spans="1:6" ht="15" x14ac:dyDescent="0.25">
      <c r="A1127" s="22">
        <f t="shared" si="36"/>
        <v>1996</v>
      </c>
      <c r="B1127" s="22">
        <f t="shared" si="37"/>
        <v>9</v>
      </c>
      <c r="C1127" s="22" t="str">
        <f>VLOOKUP(B1127,'Base_nde vendas'!A:C,3,0)</f>
        <v>Setembro</v>
      </c>
      <c r="D1127" s="23">
        <v>35309</v>
      </c>
      <c r="E1127" s="40" t="s">
        <v>42</v>
      </c>
      <c r="F1127" s="54">
        <v>350377</v>
      </c>
    </row>
    <row r="1128" spans="1:6" ht="15" x14ac:dyDescent="0.25">
      <c r="A1128" s="22">
        <f t="shared" si="36"/>
        <v>1996</v>
      </c>
      <c r="B1128" s="22">
        <f t="shared" si="37"/>
        <v>10</v>
      </c>
      <c r="C1128" s="22" t="str">
        <f>VLOOKUP(B1128,'Base_nde vendas'!A:C,3,0)</f>
        <v>Outubro</v>
      </c>
      <c r="D1128" s="23">
        <v>35339</v>
      </c>
      <c r="E1128" s="40" t="s">
        <v>42</v>
      </c>
      <c r="F1128" s="54">
        <v>311896</v>
      </c>
    </row>
    <row r="1129" spans="1:6" ht="15" x14ac:dyDescent="0.25">
      <c r="A1129" s="22">
        <f t="shared" si="36"/>
        <v>1996</v>
      </c>
      <c r="B1129" s="22">
        <f t="shared" si="37"/>
        <v>11</v>
      </c>
      <c r="C1129" s="22" t="str">
        <f>VLOOKUP(B1129,'Base_nde vendas'!A:C,3,0)</f>
        <v>Novembro</v>
      </c>
      <c r="D1129" s="23">
        <v>35370</v>
      </c>
      <c r="E1129" s="40" t="s">
        <v>42</v>
      </c>
      <c r="F1129" s="54">
        <v>296605</v>
      </c>
    </row>
    <row r="1130" spans="1:6" ht="15" x14ac:dyDescent="0.25">
      <c r="A1130" s="22">
        <f t="shared" si="36"/>
        <v>1996</v>
      </c>
      <c r="B1130" s="22">
        <f t="shared" si="37"/>
        <v>12</v>
      </c>
      <c r="C1130" s="22" t="str">
        <f>VLOOKUP(B1130,'Base_nde vendas'!A:C,3,0)</f>
        <v>Dezembro</v>
      </c>
      <c r="D1130" s="23">
        <v>35400</v>
      </c>
      <c r="E1130" s="40" t="s">
        <v>42</v>
      </c>
      <c r="F1130" s="54">
        <v>477474</v>
      </c>
    </row>
    <row r="1131" spans="1:6" ht="15" x14ac:dyDescent="0.25">
      <c r="A1131" s="22">
        <f t="shared" si="36"/>
        <v>1997</v>
      </c>
      <c r="B1131" s="22">
        <f t="shared" si="37"/>
        <v>1</v>
      </c>
      <c r="C1131" s="22" t="str">
        <f>VLOOKUP(B1131,'Base_nde vendas'!A:C,3,0)</f>
        <v>Janeiro</v>
      </c>
      <c r="D1131" s="23">
        <v>35431</v>
      </c>
      <c r="E1131" s="40" t="s">
        <v>42</v>
      </c>
      <c r="F1131" s="54">
        <v>226599</v>
      </c>
    </row>
    <row r="1132" spans="1:6" ht="15" x14ac:dyDescent="0.25">
      <c r="A1132" s="22">
        <f t="shared" si="36"/>
        <v>1997</v>
      </c>
      <c r="B1132" s="22">
        <f t="shared" si="37"/>
        <v>2</v>
      </c>
      <c r="C1132" s="22" t="str">
        <f>VLOOKUP(B1132,'Base_nde vendas'!A:C,3,0)</f>
        <v>Fevereiro</v>
      </c>
      <c r="D1132" s="23">
        <v>35462</v>
      </c>
      <c r="E1132" s="40" t="s">
        <v>42</v>
      </c>
      <c r="F1132" s="54">
        <v>230640</v>
      </c>
    </row>
    <row r="1133" spans="1:6" ht="15" x14ac:dyDescent="0.25">
      <c r="A1133" s="22">
        <f t="shared" si="36"/>
        <v>1997</v>
      </c>
      <c r="B1133" s="22">
        <f t="shared" si="37"/>
        <v>3</v>
      </c>
      <c r="C1133" s="22" t="str">
        <f>VLOOKUP(B1133,'Base_nde vendas'!A:C,3,0)</f>
        <v>Março</v>
      </c>
      <c r="D1133" s="23">
        <v>35490</v>
      </c>
      <c r="E1133" s="40" t="s">
        <v>42</v>
      </c>
      <c r="F1133" s="54">
        <v>285545</v>
      </c>
    </row>
    <row r="1134" spans="1:6" ht="15" x14ac:dyDescent="0.25">
      <c r="A1134" s="22">
        <f t="shared" si="36"/>
        <v>1997</v>
      </c>
      <c r="B1134" s="22">
        <f t="shared" si="37"/>
        <v>4</v>
      </c>
      <c r="C1134" s="22" t="str">
        <f>VLOOKUP(B1134,'Base_nde vendas'!A:C,3,0)</f>
        <v>Abril</v>
      </c>
      <c r="D1134" s="23">
        <v>35521</v>
      </c>
      <c r="E1134" s="40" t="s">
        <v>42</v>
      </c>
      <c r="F1134" s="54">
        <v>331595</v>
      </c>
    </row>
    <row r="1135" spans="1:6" ht="15" x14ac:dyDescent="0.25">
      <c r="A1135" s="22">
        <f t="shared" si="36"/>
        <v>1997</v>
      </c>
      <c r="B1135" s="22">
        <f t="shared" si="37"/>
        <v>5</v>
      </c>
      <c r="C1135" s="22" t="str">
        <f>VLOOKUP(B1135,'Base_nde vendas'!A:C,3,0)</f>
        <v>Maio</v>
      </c>
      <c r="D1135" s="23">
        <v>35551</v>
      </c>
      <c r="E1135" s="40" t="s">
        <v>42</v>
      </c>
      <c r="F1135" s="54">
        <v>389077</v>
      </c>
    </row>
    <row r="1136" spans="1:6" ht="15" x14ac:dyDescent="0.25">
      <c r="A1136" s="22">
        <f t="shared" si="36"/>
        <v>1997</v>
      </c>
      <c r="B1136" s="22">
        <f t="shared" si="37"/>
        <v>6</v>
      </c>
      <c r="C1136" s="22" t="str">
        <f>VLOOKUP(B1136,'Base_nde vendas'!A:C,3,0)</f>
        <v>Junho</v>
      </c>
      <c r="D1136" s="23">
        <v>35582</v>
      </c>
      <c r="E1136" s="40" t="s">
        <v>42</v>
      </c>
      <c r="F1136" s="54">
        <v>389180</v>
      </c>
    </row>
    <row r="1137" spans="1:6" ht="15" x14ac:dyDescent="0.25">
      <c r="A1137" s="22">
        <f t="shared" si="36"/>
        <v>1997</v>
      </c>
      <c r="B1137" s="22">
        <f t="shared" si="37"/>
        <v>7</v>
      </c>
      <c r="C1137" s="22" t="str">
        <f>VLOOKUP(B1137,'Base_nde vendas'!A:C,3,0)</f>
        <v>Julho</v>
      </c>
      <c r="D1137" s="23">
        <v>35612</v>
      </c>
      <c r="E1137" s="40" t="s">
        <v>42</v>
      </c>
      <c r="F1137" s="54">
        <v>370258</v>
      </c>
    </row>
    <row r="1138" spans="1:6" ht="15" x14ac:dyDescent="0.25">
      <c r="A1138" s="22">
        <f t="shared" si="36"/>
        <v>1997</v>
      </c>
      <c r="B1138" s="22">
        <f t="shared" si="37"/>
        <v>8</v>
      </c>
      <c r="C1138" s="22" t="str">
        <f>VLOOKUP(B1138,'Base_nde vendas'!A:C,3,0)</f>
        <v>Agosto</v>
      </c>
      <c r="D1138" s="23">
        <v>35643</v>
      </c>
      <c r="E1138" s="40" t="s">
        <v>42</v>
      </c>
      <c r="F1138" s="54">
        <v>448386</v>
      </c>
    </row>
    <row r="1139" spans="1:6" ht="15" x14ac:dyDescent="0.25">
      <c r="A1139" s="22">
        <f t="shared" si="36"/>
        <v>1997</v>
      </c>
      <c r="B1139" s="22">
        <f t="shared" si="37"/>
        <v>9</v>
      </c>
      <c r="C1139" s="22" t="str">
        <f>VLOOKUP(B1139,'Base_nde vendas'!A:C,3,0)</f>
        <v>Setembro</v>
      </c>
      <c r="D1139" s="23">
        <v>35674</v>
      </c>
      <c r="E1139" s="40" t="s">
        <v>42</v>
      </c>
      <c r="F1139" s="54">
        <v>486151</v>
      </c>
    </row>
    <row r="1140" spans="1:6" ht="15" x14ac:dyDescent="0.25">
      <c r="A1140" s="22">
        <f t="shared" si="36"/>
        <v>1997</v>
      </c>
      <c r="B1140" s="22">
        <f t="shared" si="37"/>
        <v>10</v>
      </c>
      <c r="C1140" s="22" t="str">
        <f>VLOOKUP(B1140,'Base_nde vendas'!A:C,3,0)</f>
        <v>Outubro</v>
      </c>
      <c r="D1140" s="23">
        <v>35704</v>
      </c>
      <c r="E1140" s="40" t="s">
        <v>42</v>
      </c>
      <c r="F1140" s="54">
        <v>493946</v>
      </c>
    </row>
    <row r="1141" spans="1:6" ht="15" x14ac:dyDescent="0.25">
      <c r="A1141" s="22">
        <f t="shared" si="36"/>
        <v>1997</v>
      </c>
      <c r="B1141" s="22">
        <f t="shared" si="37"/>
        <v>11</v>
      </c>
      <c r="C1141" s="22" t="str">
        <f>VLOOKUP(B1141,'Base_nde vendas'!A:C,3,0)</f>
        <v>Novembro</v>
      </c>
      <c r="D1141" s="23">
        <v>35735</v>
      </c>
      <c r="E1141" s="40" t="s">
        <v>42</v>
      </c>
      <c r="F1141" s="54">
        <v>511410</v>
      </c>
    </row>
    <row r="1142" spans="1:6" ht="15" x14ac:dyDescent="0.25">
      <c r="A1142" s="22">
        <f t="shared" si="36"/>
        <v>1997</v>
      </c>
      <c r="B1142" s="22">
        <f t="shared" si="37"/>
        <v>12</v>
      </c>
      <c r="C1142" s="22" t="str">
        <f>VLOOKUP(B1142,'Base_nde vendas'!A:C,3,0)</f>
        <v>Dezembro</v>
      </c>
      <c r="D1142" s="23">
        <v>35765</v>
      </c>
      <c r="E1142" s="40" t="s">
        <v>42</v>
      </c>
      <c r="F1142" s="54">
        <v>524773</v>
      </c>
    </row>
    <row r="1143" spans="1:6" ht="15" x14ac:dyDescent="0.25">
      <c r="A1143" s="22">
        <f t="shared" si="36"/>
        <v>1998</v>
      </c>
      <c r="B1143" s="22">
        <f t="shared" si="37"/>
        <v>1</v>
      </c>
      <c r="C1143" s="22" t="str">
        <f>VLOOKUP(B1143,'Base_nde vendas'!A:C,3,0)</f>
        <v>Janeiro</v>
      </c>
      <c r="D1143" s="23">
        <v>35796</v>
      </c>
      <c r="E1143" s="40" t="s">
        <v>42</v>
      </c>
      <c r="F1143" s="54">
        <v>314169</v>
      </c>
    </row>
    <row r="1144" spans="1:6" ht="15" x14ac:dyDescent="0.25">
      <c r="A1144" s="22">
        <f t="shared" si="36"/>
        <v>1998</v>
      </c>
      <c r="B1144" s="22">
        <f t="shared" si="37"/>
        <v>2</v>
      </c>
      <c r="C1144" s="22" t="str">
        <f>VLOOKUP(B1144,'Base_nde vendas'!A:C,3,0)</f>
        <v>Fevereiro</v>
      </c>
      <c r="D1144" s="23">
        <v>35827</v>
      </c>
      <c r="E1144" s="40" t="s">
        <v>42</v>
      </c>
      <c r="F1144" s="54">
        <v>426625</v>
      </c>
    </row>
    <row r="1145" spans="1:6" ht="15" x14ac:dyDescent="0.25">
      <c r="A1145" s="22">
        <f t="shared" si="36"/>
        <v>1998</v>
      </c>
      <c r="B1145" s="22">
        <f t="shared" si="37"/>
        <v>3</v>
      </c>
      <c r="C1145" s="22" t="str">
        <f>VLOOKUP(B1145,'Base_nde vendas'!A:C,3,0)</f>
        <v>Março</v>
      </c>
      <c r="D1145" s="23">
        <v>35855</v>
      </c>
      <c r="E1145" s="40" t="s">
        <v>42</v>
      </c>
      <c r="F1145" s="54">
        <v>554710</v>
      </c>
    </row>
    <row r="1146" spans="1:6" ht="15" x14ac:dyDescent="0.25">
      <c r="A1146" s="22">
        <f t="shared" si="36"/>
        <v>1998</v>
      </c>
      <c r="B1146" s="22">
        <f t="shared" si="37"/>
        <v>4</v>
      </c>
      <c r="C1146" s="22" t="str">
        <f>VLOOKUP(B1146,'Base_nde vendas'!A:C,3,0)</f>
        <v>Abril</v>
      </c>
      <c r="D1146" s="23">
        <v>35886</v>
      </c>
      <c r="E1146" s="40" t="s">
        <v>42</v>
      </c>
      <c r="F1146" s="54">
        <v>503710</v>
      </c>
    </row>
    <row r="1147" spans="1:6" ht="15" x14ac:dyDescent="0.25">
      <c r="A1147" s="22">
        <f t="shared" si="36"/>
        <v>1998</v>
      </c>
      <c r="B1147" s="22">
        <f t="shared" si="37"/>
        <v>5</v>
      </c>
      <c r="C1147" s="22" t="str">
        <f>VLOOKUP(B1147,'Base_nde vendas'!A:C,3,0)</f>
        <v>Maio</v>
      </c>
      <c r="D1147" s="23">
        <v>35916</v>
      </c>
      <c r="E1147" s="40" t="s">
        <v>42</v>
      </c>
      <c r="F1147" s="54">
        <v>526673</v>
      </c>
    </row>
    <row r="1148" spans="1:6" ht="15" x14ac:dyDescent="0.25">
      <c r="A1148" s="22">
        <f t="shared" si="36"/>
        <v>1998</v>
      </c>
      <c r="B1148" s="22">
        <f t="shared" si="37"/>
        <v>6</v>
      </c>
      <c r="C1148" s="22" t="str">
        <f>VLOOKUP(B1148,'Base_nde vendas'!A:C,3,0)</f>
        <v>Junho</v>
      </c>
      <c r="D1148" s="23">
        <v>35947</v>
      </c>
      <c r="E1148" s="40" t="s">
        <v>42</v>
      </c>
      <c r="F1148" s="54">
        <v>454171</v>
      </c>
    </row>
    <row r="1149" spans="1:6" ht="15" x14ac:dyDescent="0.25">
      <c r="A1149" s="22">
        <f t="shared" si="36"/>
        <v>1998</v>
      </c>
      <c r="B1149" s="22">
        <f t="shared" si="37"/>
        <v>7</v>
      </c>
      <c r="C1149" s="22" t="str">
        <f>VLOOKUP(B1149,'Base_nde vendas'!A:C,3,0)</f>
        <v>Julho</v>
      </c>
      <c r="D1149" s="23">
        <v>35977</v>
      </c>
      <c r="E1149" s="40" t="s">
        <v>42</v>
      </c>
      <c r="F1149" s="54">
        <v>446929</v>
      </c>
    </row>
    <row r="1150" spans="1:6" ht="15" x14ac:dyDescent="0.25">
      <c r="A1150" s="22">
        <f t="shared" si="36"/>
        <v>1998</v>
      </c>
      <c r="B1150" s="22">
        <f t="shared" si="37"/>
        <v>8</v>
      </c>
      <c r="C1150" s="22" t="str">
        <f>VLOOKUP(B1150,'Base_nde vendas'!A:C,3,0)</f>
        <v>Agosto</v>
      </c>
      <c r="D1150" s="23">
        <v>36008</v>
      </c>
      <c r="E1150" s="40" t="s">
        <v>42</v>
      </c>
      <c r="F1150" s="54">
        <v>397506</v>
      </c>
    </row>
    <row r="1151" spans="1:6" ht="15" x14ac:dyDescent="0.25">
      <c r="A1151" s="22">
        <f t="shared" si="36"/>
        <v>1998</v>
      </c>
      <c r="B1151" s="22">
        <f t="shared" si="37"/>
        <v>9</v>
      </c>
      <c r="C1151" s="22" t="str">
        <f>VLOOKUP(B1151,'Base_nde vendas'!A:C,3,0)</f>
        <v>Setembro</v>
      </c>
      <c r="D1151" s="23">
        <v>36039</v>
      </c>
      <c r="E1151" s="40" t="s">
        <v>42</v>
      </c>
      <c r="F1151" s="54">
        <v>427363</v>
      </c>
    </row>
    <row r="1152" spans="1:6" ht="15" x14ac:dyDescent="0.25">
      <c r="A1152" s="22">
        <f t="shared" si="36"/>
        <v>1998</v>
      </c>
      <c r="B1152" s="22">
        <f t="shared" si="37"/>
        <v>10</v>
      </c>
      <c r="C1152" s="22" t="str">
        <f>VLOOKUP(B1152,'Base_nde vendas'!A:C,3,0)</f>
        <v>Outubro</v>
      </c>
      <c r="D1152" s="23">
        <v>36069</v>
      </c>
      <c r="E1152" s="40" t="s">
        <v>42</v>
      </c>
      <c r="F1152" s="54">
        <v>341666</v>
      </c>
    </row>
    <row r="1153" spans="1:6" ht="15" x14ac:dyDescent="0.25">
      <c r="A1153" s="22">
        <f t="shared" si="36"/>
        <v>1998</v>
      </c>
      <c r="B1153" s="22">
        <f t="shared" si="37"/>
        <v>11</v>
      </c>
      <c r="C1153" s="22" t="str">
        <f>VLOOKUP(B1153,'Base_nde vendas'!A:C,3,0)</f>
        <v>Novembro</v>
      </c>
      <c r="D1153" s="23">
        <v>36100</v>
      </c>
      <c r="E1153" s="40" t="s">
        <v>42</v>
      </c>
      <c r="F1153" s="54">
        <v>320186</v>
      </c>
    </row>
    <row r="1154" spans="1:6" ht="15" x14ac:dyDescent="0.25">
      <c r="A1154" s="22">
        <f t="shared" si="36"/>
        <v>1998</v>
      </c>
      <c r="B1154" s="22">
        <f t="shared" si="37"/>
        <v>12</v>
      </c>
      <c r="C1154" s="22" t="str">
        <f>VLOOKUP(B1154,'Base_nde vendas'!A:C,3,0)</f>
        <v>Dezembro</v>
      </c>
      <c r="D1154" s="23">
        <v>36130</v>
      </c>
      <c r="E1154" s="40" t="s">
        <v>42</v>
      </c>
      <c r="F1154" s="54">
        <v>290426</v>
      </c>
    </row>
    <row r="1155" spans="1:6" ht="15" x14ac:dyDescent="0.25">
      <c r="A1155" s="22">
        <f t="shared" si="36"/>
        <v>1999</v>
      </c>
      <c r="B1155" s="22">
        <f t="shared" si="37"/>
        <v>1</v>
      </c>
      <c r="C1155" s="22" t="str">
        <f>VLOOKUP(B1155,'Base_nde vendas'!A:C,3,0)</f>
        <v>Janeiro</v>
      </c>
      <c r="D1155" s="23">
        <v>36161</v>
      </c>
      <c r="E1155" s="40" t="s">
        <v>42</v>
      </c>
      <c r="F1155" s="54">
        <v>205549</v>
      </c>
    </row>
    <row r="1156" spans="1:6" ht="15" x14ac:dyDescent="0.25">
      <c r="A1156" s="22">
        <f t="shared" si="36"/>
        <v>1999</v>
      </c>
      <c r="B1156" s="22">
        <f t="shared" si="37"/>
        <v>2</v>
      </c>
      <c r="C1156" s="22" t="str">
        <f>VLOOKUP(B1156,'Base_nde vendas'!A:C,3,0)</f>
        <v>Fevereiro</v>
      </c>
      <c r="D1156" s="23">
        <v>36192</v>
      </c>
      <c r="E1156" s="40" t="s">
        <v>42</v>
      </c>
      <c r="F1156" s="54">
        <v>224236</v>
      </c>
    </row>
    <row r="1157" spans="1:6" ht="15" x14ac:dyDescent="0.25">
      <c r="A1157" s="22">
        <f t="shared" si="36"/>
        <v>1999</v>
      </c>
      <c r="B1157" s="22">
        <f t="shared" si="37"/>
        <v>3</v>
      </c>
      <c r="C1157" s="22" t="str">
        <f>VLOOKUP(B1157,'Base_nde vendas'!A:C,3,0)</f>
        <v>Março</v>
      </c>
      <c r="D1157" s="23">
        <v>36220</v>
      </c>
      <c r="E1157" s="40" t="s">
        <v>42</v>
      </c>
      <c r="F1157" s="54">
        <v>295726</v>
      </c>
    </row>
    <row r="1158" spans="1:6" ht="15" x14ac:dyDescent="0.25">
      <c r="A1158" s="22">
        <f t="shared" si="36"/>
        <v>1999</v>
      </c>
      <c r="B1158" s="22">
        <f t="shared" si="37"/>
        <v>4</v>
      </c>
      <c r="C1158" s="22" t="str">
        <f>VLOOKUP(B1158,'Base_nde vendas'!A:C,3,0)</f>
        <v>Abril</v>
      </c>
      <c r="D1158" s="23">
        <v>36251</v>
      </c>
      <c r="E1158" s="40" t="s">
        <v>42</v>
      </c>
      <c r="F1158" s="54">
        <v>260070</v>
      </c>
    </row>
    <row r="1159" spans="1:6" ht="15" x14ac:dyDescent="0.25">
      <c r="A1159" s="22">
        <f t="shared" si="36"/>
        <v>1999</v>
      </c>
      <c r="B1159" s="22">
        <f t="shared" si="37"/>
        <v>5</v>
      </c>
      <c r="C1159" s="22" t="str">
        <f>VLOOKUP(B1159,'Base_nde vendas'!A:C,3,0)</f>
        <v>Maio</v>
      </c>
      <c r="D1159" s="23">
        <v>36281</v>
      </c>
      <c r="E1159" s="40" t="s">
        <v>42</v>
      </c>
      <c r="F1159" s="54">
        <v>319573</v>
      </c>
    </row>
    <row r="1160" spans="1:6" ht="15" x14ac:dyDescent="0.25">
      <c r="A1160" s="22">
        <f t="shared" si="36"/>
        <v>1999</v>
      </c>
      <c r="B1160" s="22">
        <f t="shared" si="37"/>
        <v>6</v>
      </c>
      <c r="C1160" s="22" t="str">
        <f>VLOOKUP(B1160,'Base_nde vendas'!A:C,3,0)</f>
        <v>Junho</v>
      </c>
      <c r="D1160" s="23">
        <v>36312</v>
      </c>
      <c r="E1160" s="40" t="s">
        <v>42</v>
      </c>
      <c r="F1160" s="54">
        <v>297265</v>
      </c>
    </row>
    <row r="1161" spans="1:6" ht="15" x14ac:dyDescent="0.25">
      <c r="A1161" s="22">
        <f t="shared" si="36"/>
        <v>1999</v>
      </c>
      <c r="B1161" s="22">
        <f t="shared" si="37"/>
        <v>7</v>
      </c>
      <c r="C1161" s="22" t="str">
        <f>VLOOKUP(B1161,'Base_nde vendas'!A:C,3,0)</f>
        <v>Julho</v>
      </c>
      <c r="D1161" s="23">
        <v>36342</v>
      </c>
      <c r="E1161" s="40" t="s">
        <v>42</v>
      </c>
      <c r="F1161" s="54">
        <v>261482</v>
      </c>
    </row>
    <row r="1162" spans="1:6" ht="15" x14ac:dyDescent="0.25">
      <c r="A1162" s="22">
        <f t="shared" si="36"/>
        <v>1999</v>
      </c>
      <c r="B1162" s="22">
        <f t="shared" si="37"/>
        <v>8</v>
      </c>
      <c r="C1162" s="22" t="str">
        <f>VLOOKUP(B1162,'Base_nde vendas'!A:C,3,0)</f>
        <v>Agosto</v>
      </c>
      <c r="D1162" s="23">
        <v>36373</v>
      </c>
      <c r="E1162" s="40" t="s">
        <v>42</v>
      </c>
      <c r="F1162" s="54">
        <v>325961</v>
      </c>
    </row>
    <row r="1163" spans="1:6" ht="15" x14ac:dyDescent="0.25">
      <c r="A1163" s="22">
        <f t="shared" si="36"/>
        <v>1999</v>
      </c>
      <c r="B1163" s="22">
        <f t="shared" si="37"/>
        <v>9</v>
      </c>
      <c r="C1163" s="22" t="str">
        <f>VLOOKUP(B1163,'Base_nde vendas'!A:C,3,0)</f>
        <v>Setembro</v>
      </c>
      <c r="D1163" s="23">
        <v>36404</v>
      </c>
      <c r="E1163" s="40" t="s">
        <v>42</v>
      </c>
      <c r="F1163" s="54">
        <v>322180</v>
      </c>
    </row>
    <row r="1164" spans="1:6" ht="15" x14ac:dyDescent="0.25">
      <c r="A1164" s="22">
        <f t="shared" si="36"/>
        <v>1999</v>
      </c>
      <c r="B1164" s="22">
        <f t="shared" si="37"/>
        <v>10</v>
      </c>
      <c r="C1164" s="22" t="str">
        <f>VLOOKUP(B1164,'Base_nde vendas'!A:C,3,0)</f>
        <v>Outubro</v>
      </c>
      <c r="D1164" s="23">
        <v>36434</v>
      </c>
      <c r="E1164" s="40" t="s">
        <v>42</v>
      </c>
      <c r="F1164" s="54">
        <v>305358</v>
      </c>
    </row>
    <row r="1165" spans="1:6" ht="15" x14ac:dyDescent="0.25">
      <c r="A1165" s="22">
        <f t="shared" si="36"/>
        <v>1999</v>
      </c>
      <c r="B1165" s="22">
        <f t="shared" si="37"/>
        <v>11</v>
      </c>
      <c r="C1165" s="22" t="str">
        <f>VLOOKUP(B1165,'Base_nde vendas'!A:C,3,0)</f>
        <v>Novembro</v>
      </c>
      <c r="D1165" s="23">
        <v>36465</v>
      </c>
      <c r="E1165" s="40" t="s">
        <v>42</v>
      </c>
      <c r="F1165" s="54">
        <v>314709</v>
      </c>
    </row>
    <row r="1166" spans="1:6" ht="15" x14ac:dyDescent="0.25">
      <c r="A1166" s="22">
        <f t="shared" si="36"/>
        <v>1999</v>
      </c>
      <c r="B1166" s="22">
        <f t="shared" si="37"/>
        <v>12</v>
      </c>
      <c r="C1166" s="22" t="str">
        <f>VLOOKUP(B1166,'Base_nde vendas'!A:C,3,0)</f>
        <v>Dezembro</v>
      </c>
      <c r="D1166" s="23">
        <v>36495</v>
      </c>
      <c r="E1166" s="40" t="s">
        <v>42</v>
      </c>
      <c r="F1166" s="54">
        <v>396542</v>
      </c>
    </row>
    <row r="1167" spans="1:6" ht="15" x14ac:dyDescent="0.25">
      <c r="A1167" s="22">
        <f t="shared" si="36"/>
        <v>2000</v>
      </c>
      <c r="B1167" s="22">
        <f t="shared" si="37"/>
        <v>1</v>
      </c>
      <c r="C1167" s="22" t="str">
        <f>VLOOKUP(B1167,'Base_nde vendas'!A:C,3,0)</f>
        <v>Janeiro</v>
      </c>
      <c r="D1167" s="23">
        <v>36526</v>
      </c>
      <c r="E1167" s="40" t="s">
        <v>42</v>
      </c>
      <c r="F1167" s="54">
        <v>164571</v>
      </c>
    </row>
    <row r="1168" spans="1:6" ht="15" x14ac:dyDescent="0.25">
      <c r="A1168" s="22">
        <f t="shared" si="36"/>
        <v>2000</v>
      </c>
      <c r="B1168" s="22">
        <f t="shared" si="37"/>
        <v>2</v>
      </c>
      <c r="C1168" s="22" t="str">
        <f>VLOOKUP(B1168,'Base_nde vendas'!A:C,3,0)</f>
        <v>Fevereiro</v>
      </c>
      <c r="D1168" s="23">
        <v>36557</v>
      </c>
      <c r="E1168" s="40" t="s">
        <v>42</v>
      </c>
      <c r="F1168" s="54">
        <v>297474</v>
      </c>
    </row>
    <row r="1169" spans="1:6" ht="15" x14ac:dyDescent="0.25">
      <c r="A1169" s="22">
        <f t="shared" si="36"/>
        <v>2000</v>
      </c>
      <c r="B1169" s="22">
        <f t="shared" si="37"/>
        <v>3</v>
      </c>
      <c r="C1169" s="22" t="str">
        <f>VLOOKUP(B1169,'Base_nde vendas'!A:C,3,0)</f>
        <v>Março</v>
      </c>
      <c r="D1169" s="23">
        <v>36586</v>
      </c>
      <c r="E1169" s="40" t="s">
        <v>42</v>
      </c>
      <c r="F1169" s="54">
        <v>321170</v>
      </c>
    </row>
    <row r="1170" spans="1:6" ht="15" x14ac:dyDescent="0.25">
      <c r="A1170" s="22">
        <f t="shared" si="36"/>
        <v>2000</v>
      </c>
      <c r="B1170" s="22">
        <f t="shared" si="37"/>
        <v>4</v>
      </c>
      <c r="C1170" s="22" t="str">
        <f>VLOOKUP(B1170,'Base_nde vendas'!A:C,3,0)</f>
        <v>Abril</v>
      </c>
      <c r="D1170" s="23">
        <v>36617</v>
      </c>
      <c r="E1170" s="40" t="s">
        <v>42</v>
      </c>
      <c r="F1170" s="54">
        <v>297316</v>
      </c>
    </row>
    <row r="1171" spans="1:6" ht="15" x14ac:dyDescent="0.25">
      <c r="A1171" s="22">
        <f t="shared" si="36"/>
        <v>2000</v>
      </c>
      <c r="B1171" s="22">
        <f t="shared" si="37"/>
        <v>5</v>
      </c>
      <c r="C1171" s="22" t="str">
        <f>VLOOKUP(B1171,'Base_nde vendas'!A:C,3,0)</f>
        <v>Maio</v>
      </c>
      <c r="D1171" s="23">
        <v>36647</v>
      </c>
      <c r="E1171" s="40" t="s">
        <v>42</v>
      </c>
      <c r="F1171" s="54">
        <v>399443</v>
      </c>
    </row>
    <row r="1172" spans="1:6" ht="15" x14ac:dyDescent="0.25">
      <c r="A1172" s="22">
        <f t="shared" si="36"/>
        <v>2000</v>
      </c>
      <c r="B1172" s="22">
        <f t="shared" si="37"/>
        <v>6</v>
      </c>
      <c r="C1172" s="22" t="str">
        <f>VLOOKUP(B1172,'Base_nde vendas'!A:C,3,0)</f>
        <v>Junho</v>
      </c>
      <c r="D1172" s="23">
        <v>36678</v>
      </c>
      <c r="E1172" s="40" t="s">
        <v>42</v>
      </c>
      <c r="F1172" s="54">
        <v>349715</v>
      </c>
    </row>
    <row r="1173" spans="1:6" ht="15" x14ac:dyDescent="0.25">
      <c r="A1173" s="22">
        <f t="shared" si="36"/>
        <v>2000</v>
      </c>
      <c r="B1173" s="22">
        <f t="shared" si="37"/>
        <v>7</v>
      </c>
      <c r="C1173" s="22" t="str">
        <f>VLOOKUP(B1173,'Base_nde vendas'!A:C,3,0)</f>
        <v>Julho</v>
      </c>
      <c r="D1173" s="23">
        <v>36708</v>
      </c>
      <c r="E1173" s="40" t="s">
        <v>42</v>
      </c>
      <c r="F1173" s="54">
        <v>364370</v>
      </c>
    </row>
    <row r="1174" spans="1:6" ht="15" x14ac:dyDescent="0.25">
      <c r="A1174" s="22">
        <f t="shared" si="36"/>
        <v>2000</v>
      </c>
      <c r="B1174" s="22">
        <f t="shared" si="37"/>
        <v>8</v>
      </c>
      <c r="C1174" s="22" t="str">
        <f>VLOOKUP(B1174,'Base_nde vendas'!A:C,3,0)</f>
        <v>Agosto</v>
      </c>
      <c r="D1174" s="23">
        <v>36739</v>
      </c>
      <c r="E1174" s="40" t="s">
        <v>42</v>
      </c>
      <c r="F1174" s="54">
        <v>352212</v>
      </c>
    </row>
    <row r="1175" spans="1:6" ht="15" x14ac:dyDescent="0.25">
      <c r="A1175" s="22">
        <f t="shared" si="36"/>
        <v>2000</v>
      </c>
      <c r="B1175" s="22">
        <f t="shared" si="37"/>
        <v>9</v>
      </c>
      <c r="C1175" s="22" t="str">
        <f>VLOOKUP(B1175,'Base_nde vendas'!A:C,3,0)</f>
        <v>Setembro</v>
      </c>
      <c r="D1175" s="23">
        <v>36770</v>
      </c>
      <c r="E1175" s="40" t="s">
        <v>42</v>
      </c>
      <c r="F1175" s="54">
        <v>312591</v>
      </c>
    </row>
    <row r="1176" spans="1:6" ht="15" x14ac:dyDescent="0.25">
      <c r="A1176" s="22">
        <f t="shared" si="36"/>
        <v>2000</v>
      </c>
      <c r="B1176" s="22">
        <f t="shared" si="37"/>
        <v>10</v>
      </c>
      <c r="C1176" s="22" t="str">
        <f>VLOOKUP(B1176,'Base_nde vendas'!A:C,3,0)</f>
        <v>Outubro</v>
      </c>
      <c r="D1176" s="23">
        <v>36800</v>
      </c>
      <c r="E1176" s="40" t="s">
        <v>42</v>
      </c>
      <c r="F1176" s="54">
        <v>354312</v>
      </c>
    </row>
    <row r="1177" spans="1:6" ht="15" x14ac:dyDescent="0.25">
      <c r="A1177" s="22">
        <f t="shared" si="36"/>
        <v>2000</v>
      </c>
      <c r="B1177" s="22">
        <f t="shared" si="37"/>
        <v>11</v>
      </c>
      <c r="C1177" s="22" t="str">
        <f>VLOOKUP(B1177,'Base_nde vendas'!A:C,3,0)</f>
        <v>Novembro</v>
      </c>
      <c r="D1177" s="23">
        <v>36831</v>
      </c>
      <c r="E1177" s="40" t="s">
        <v>42</v>
      </c>
      <c r="F1177" s="54">
        <v>329593</v>
      </c>
    </row>
    <row r="1178" spans="1:6" ht="15" x14ac:dyDescent="0.25">
      <c r="A1178" s="22">
        <f t="shared" si="36"/>
        <v>2000</v>
      </c>
      <c r="B1178" s="22">
        <f t="shared" si="37"/>
        <v>12</v>
      </c>
      <c r="C1178" s="22" t="str">
        <f>VLOOKUP(B1178,'Base_nde vendas'!A:C,3,0)</f>
        <v>Dezembro</v>
      </c>
      <c r="D1178" s="23">
        <v>36861</v>
      </c>
      <c r="E1178" s="40" t="s">
        <v>42</v>
      </c>
      <c r="F1178" s="54">
        <v>410031</v>
      </c>
    </row>
    <row r="1179" spans="1:6" ht="15" x14ac:dyDescent="0.25">
      <c r="A1179" s="22">
        <f t="shared" si="36"/>
        <v>2001</v>
      </c>
      <c r="B1179" s="22">
        <f t="shared" si="37"/>
        <v>1</v>
      </c>
      <c r="C1179" s="22" t="str">
        <f>VLOOKUP(B1179,'Base_nde vendas'!A:C,3,0)</f>
        <v>Janeiro</v>
      </c>
      <c r="D1179" s="23">
        <v>36892</v>
      </c>
      <c r="E1179" s="40" t="s">
        <v>42</v>
      </c>
      <c r="F1179" s="54">
        <v>222758</v>
      </c>
    </row>
    <row r="1180" spans="1:6" ht="15" x14ac:dyDescent="0.25">
      <c r="A1180" s="22">
        <f t="shared" ref="A1180:A1243" si="38">YEAR(D1180)</f>
        <v>2001</v>
      </c>
      <c r="B1180" s="22">
        <f t="shared" ref="B1180:B1243" si="39">MONTH(D1180)</f>
        <v>2</v>
      </c>
      <c r="C1180" s="22" t="str">
        <f>VLOOKUP(B1180,'Base_nde vendas'!A:C,3,0)</f>
        <v>Fevereiro</v>
      </c>
      <c r="D1180" s="23">
        <v>36923</v>
      </c>
      <c r="E1180" s="40" t="s">
        <v>42</v>
      </c>
      <c r="F1180" s="54">
        <v>284591</v>
      </c>
    </row>
    <row r="1181" spans="1:6" ht="15" x14ac:dyDescent="0.25">
      <c r="A1181" s="22">
        <f t="shared" si="38"/>
        <v>2001</v>
      </c>
      <c r="B1181" s="22">
        <f t="shared" si="39"/>
        <v>3</v>
      </c>
      <c r="C1181" s="22" t="str">
        <f>VLOOKUP(B1181,'Base_nde vendas'!A:C,3,0)</f>
        <v>Março</v>
      </c>
      <c r="D1181" s="23">
        <v>36951</v>
      </c>
      <c r="E1181" s="40" t="s">
        <v>42</v>
      </c>
      <c r="F1181" s="54">
        <v>381614</v>
      </c>
    </row>
    <row r="1182" spans="1:6" ht="15" x14ac:dyDescent="0.25">
      <c r="A1182" s="22">
        <f t="shared" si="38"/>
        <v>2001</v>
      </c>
      <c r="B1182" s="22">
        <f t="shared" si="39"/>
        <v>4</v>
      </c>
      <c r="C1182" s="22" t="str">
        <f>VLOOKUP(B1182,'Base_nde vendas'!A:C,3,0)</f>
        <v>Abril</v>
      </c>
      <c r="D1182" s="23">
        <v>36982</v>
      </c>
      <c r="E1182" s="40" t="s">
        <v>42</v>
      </c>
      <c r="F1182" s="54">
        <v>422740</v>
      </c>
    </row>
    <row r="1183" spans="1:6" ht="15" x14ac:dyDescent="0.25">
      <c r="A1183" s="22">
        <f t="shared" si="38"/>
        <v>2001</v>
      </c>
      <c r="B1183" s="22">
        <f t="shared" si="39"/>
        <v>5</v>
      </c>
      <c r="C1183" s="22" t="str">
        <f>VLOOKUP(B1183,'Base_nde vendas'!A:C,3,0)</f>
        <v>Maio</v>
      </c>
      <c r="D1183" s="23">
        <v>37012</v>
      </c>
      <c r="E1183" s="40" t="s">
        <v>42</v>
      </c>
      <c r="F1183" s="54">
        <v>414242</v>
      </c>
    </row>
    <row r="1184" spans="1:6" ht="15" x14ac:dyDescent="0.25">
      <c r="A1184" s="22">
        <f t="shared" si="38"/>
        <v>2001</v>
      </c>
      <c r="B1184" s="22">
        <f t="shared" si="39"/>
        <v>6</v>
      </c>
      <c r="C1184" s="22" t="str">
        <f>VLOOKUP(B1184,'Base_nde vendas'!A:C,3,0)</f>
        <v>Junho</v>
      </c>
      <c r="D1184" s="23">
        <v>37043</v>
      </c>
      <c r="E1184" s="40" t="s">
        <v>42</v>
      </c>
      <c r="F1184" s="54">
        <v>365545</v>
      </c>
    </row>
    <row r="1185" spans="1:6" ht="15" x14ac:dyDescent="0.25">
      <c r="A1185" s="22">
        <f t="shared" si="38"/>
        <v>2001</v>
      </c>
      <c r="B1185" s="22">
        <f t="shared" si="39"/>
        <v>7</v>
      </c>
      <c r="C1185" s="22" t="str">
        <f>VLOOKUP(B1185,'Base_nde vendas'!A:C,3,0)</f>
        <v>Julho</v>
      </c>
      <c r="D1185" s="23">
        <v>37073</v>
      </c>
      <c r="E1185" s="40" t="s">
        <v>42</v>
      </c>
      <c r="F1185" s="54">
        <v>381956</v>
      </c>
    </row>
    <row r="1186" spans="1:6" ht="15" x14ac:dyDescent="0.25">
      <c r="A1186" s="22">
        <f t="shared" si="38"/>
        <v>2001</v>
      </c>
      <c r="B1186" s="22">
        <f t="shared" si="39"/>
        <v>8</v>
      </c>
      <c r="C1186" s="22" t="str">
        <f>VLOOKUP(B1186,'Base_nde vendas'!A:C,3,0)</f>
        <v>Agosto</v>
      </c>
      <c r="D1186" s="23">
        <v>37104</v>
      </c>
      <c r="E1186" s="40" t="s">
        <v>42</v>
      </c>
      <c r="F1186" s="54">
        <v>300036</v>
      </c>
    </row>
    <row r="1187" spans="1:6" ht="15" x14ac:dyDescent="0.25">
      <c r="A1187" s="22">
        <f t="shared" si="38"/>
        <v>2001</v>
      </c>
      <c r="B1187" s="22">
        <f t="shared" si="39"/>
        <v>9</v>
      </c>
      <c r="C1187" s="22" t="str">
        <f>VLOOKUP(B1187,'Base_nde vendas'!A:C,3,0)</f>
        <v>Setembro</v>
      </c>
      <c r="D1187" s="23">
        <v>37135</v>
      </c>
      <c r="E1187" s="40" t="s">
        <v>42</v>
      </c>
      <c r="F1187" s="54">
        <v>359294</v>
      </c>
    </row>
    <row r="1188" spans="1:6" ht="15" x14ac:dyDescent="0.25">
      <c r="A1188" s="22">
        <f t="shared" si="38"/>
        <v>2001</v>
      </c>
      <c r="B1188" s="22">
        <f t="shared" si="39"/>
        <v>10</v>
      </c>
      <c r="C1188" s="22" t="str">
        <f>VLOOKUP(B1188,'Base_nde vendas'!A:C,3,0)</f>
        <v>Outubro</v>
      </c>
      <c r="D1188" s="23">
        <v>37165</v>
      </c>
      <c r="E1188" s="40" t="s">
        <v>42</v>
      </c>
      <c r="F1188" s="54">
        <v>381894</v>
      </c>
    </row>
    <row r="1189" spans="1:6" ht="15" x14ac:dyDescent="0.25">
      <c r="A1189" s="22">
        <f t="shared" si="38"/>
        <v>2001</v>
      </c>
      <c r="B1189" s="22">
        <f t="shared" si="39"/>
        <v>11</v>
      </c>
      <c r="C1189" s="22" t="str">
        <f>VLOOKUP(B1189,'Base_nde vendas'!A:C,3,0)</f>
        <v>Novembro</v>
      </c>
      <c r="D1189" s="23">
        <v>37196</v>
      </c>
      <c r="E1189" s="40" t="s">
        <v>42</v>
      </c>
      <c r="F1189" s="54">
        <v>328089</v>
      </c>
    </row>
    <row r="1190" spans="1:6" ht="15" x14ac:dyDescent="0.25">
      <c r="A1190" s="22">
        <f t="shared" si="38"/>
        <v>2001</v>
      </c>
      <c r="B1190" s="22">
        <f t="shared" si="39"/>
        <v>12</v>
      </c>
      <c r="C1190" s="22" t="str">
        <f>VLOOKUP(B1190,'Base_nde vendas'!A:C,3,0)</f>
        <v>Dezembro</v>
      </c>
      <c r="D1190" s="23">
        <v>37226</v>
      </c>
      <c r="E1190" s="40" t="s">
        <v>42</v>
      </c>
      <c r="F1190" s="54">
        <v>289238</v>
      </c>
    </row>
    <row r="1191" spans="1:6" ht="15" x14ac:dyDescent="0.25">
      <c r="A1191" s="22">
        <f t="shared" si="38"/>
        <v>2002</v>
      </c>
      <c r="B1191" s="22">
        <f t="shared" si="39"/>
        <v>1</v>
      </c>
      <c r="C1191" s="22" t="str">
        <f>VLOOKUP(B1191,'Base_nde vendas'!A:C,3,0)</f>
        <v>Janeiro</v>
      </c>
      <c r="D1191" s="23">
        <v>37257</v>
      </c>
      <c r="E1191" s="40" t="s">
        <v>42</v>
      </c>
      <c r="F1191" s="54">
        <v>189741</v>
      </c>
    </row>
    <row r="1192" spans="1:6" ht="15" x14ac:dyDescent="0.25">
      <c r="A1192" s="22">
        <f t="shared" si="38"/>
        <v>2002</v>
      </c>
      <c r="B1192" s="22">
        <f t="shared" si="39"/>
        <v>2</v>
      </c>
      <c r="C1192" s="22" t="str">
        <f>VLOOKUP(B1192,'Base_nde vendas'!A:C,3,0)</f>
        <v>Fevereiro</v>
      </c>
      <c r="D1192" s="23">
        <v>37288</v>
      </c>
      <c r="E1192" s="40" t="s">
        <v>42</v>
      </c>
      <c r="F1192" s="54">
        <v>253187.90000000002</v>
      </c>
    </row>
    <row r="1193" spans="1:6" ht="15" x14ac:dyDescent="0.25">
      <c r="A1193" s="22">
        <f t="shared" si="38"/>
        <v>2002</v>
      </c>
      <c r="B1193" s="22">
        <f t="shared" si="39"/>
        <v>3</v>
      </c>
      <c r="C1193" s="22" t="str">
        <f>VLOOKUP(B1193,'Base_nde vendas'!A:C,3,0)</f>
        <v>Março</v>
      </c>
      <c r="D1193" s="23">
        <v>37316</v>
      </c>
      <c r="E1193" s="40" t="s">
        <v>42</v>
      </c>
      <c r="F1193" s="54">
        <v>295115.2</v>
      </c>
    </row>
    <row r="1194" spans="1:6" ht="15" x14ac:dyDescent="0.25">
      <c r="A1194" s="22">
        <f t="shared" si="38"/>
        <v>2002</v>
      </c>
      <c r="B1194" s="22">
        <f t="shared" si="39"/>
        <v>4</v>
      </c>
      <c r="C1194" s="22" t="str">
        <f>VLOOKUP(B1194,'Base_nde vendas'!A:C,3,0)</f>
        <v>Abril</v>
      </c>
      <c r="D1194" s="23">
        <v>37347</v>
      </c>
      <c r="E1194" s="40" t="s">
        <v>42</v>
      </c>
      <c r="F1194" s="54">
        <v>336924.3</v>
      </c>
    </row>
    <row r="1195" spans="1:6" ht="15" x14ac:dyDescent="0.25">
      <c r="A1195" s="22">
        <f t="shared" si="38"/>
        <v>2002</v>
      </c>
      <c r="B1195" s="22">
        <f t="shared" si="39"/>
        <v>5</v>
      </c>
      <c r="C1195" s="22" t="str">
        <f>VLOOKUP(B1195,'Base_nde vendas'!A:C,3,0)</f>
        <v>Maio</v>
      </c>
      <c r="D1195" s="23">
        <v>37377</v>
      </c>
      <c r="E1195" s="40" t="s">
        <v>42</v>
      </c>
      <c r="F1195" s="54">
        <v>361224.7</v>
      </c>
    </row>
    <row r="1196" spans="1:6" ht="15" x14ac:dyDescent="0.25">
      <c r="A1196" s="22">
        <f t="shared" si="38"/>
        <v>2002</v>
      </c>
      <c r="B1196" s="22">
        <f t="shared" si="39"/>
        <v>6</v>
      </c>
      <c r="C1196" s="22" t="str">
        <f>VLOOKUP(B1196,'Base_nde vendas'!A:C,3,0)</f>
        <v>Junho</v>
      </c>
      <c r="D1196" s="23">
        <v>37408</v>
      </c>
      <c r="E1196" s="40" t="s">
        <v>42</v>
      </c>
      <c r="F1196" s="54">
        <v>311135.60000000003</v>
      </c>
    </row>
    <row r="1197" spans="1:6" ht="15" x14ac:dyDescent="0.25">
      <c r="A1197" s="22">
        <f t="shared" si="38"/>
        <v>2002</v>
      </c>
      <c r="B1197" s="22">
        <f t="shared" si="39"/>
        <v>7</v>
      </c>
      <c r="C1197" s="22" t="str">
        <f>VLOOKUP(B1197,'Base_nde vendas'!A:C,3,0)</f>
        <v>Julho</v>
      </c>
      <c r="D1197" s="23">
        <v>37438</v>
      </c>
      <c r="E1197" s="40" t="s">
        <v>42</v>
      </c>
      <c r="F1197" s="54">
        <v>358572.3</v>
      </c>
    </row>
    <row r="1198" spans="1:6" ht="15" x14ac:dyDescent="0.25">
      <c r="A1198" s="22">
        <f t="shared" si="38"/>
        <v>2002</v>
      </c>
      <c r="B1198" s="22">
        <f t="shared" si="39"/>
        <v>8</v>
      </c>
      <c r="C1198" s="22" t="str">
        <f>VLOOKUP(B1198,'Base_nde vendas'!A:C,3,0)</f>
        <v>Agosto</v>
      </c>
      <c r="D1198" s="23">
        <v>37469</v>
      </c>
      <c r="E1198" s="40" t="s">
        <v>42</v>
      </c>
      <c r="F1198" s="54">
        <v>321266.59999999998</v>
      </c>
    </row>
    <row r="1199" spans="1:6" ht="15" x14ac:dyDescent="0.25">
      <c r="A1199" s="22">
        <f t="shared" si="38"/>
        <v>2002</v>
      </c>
      <c r="B1199" s="22">
        <f t="shared" si="39"/>
        <v>9</v>
      </c>
      <c r="C1199" s="22" t="str">
        <f>VLOOKUP(B1199,'Base_nde vendas'!A:C,3,0)</f>
        <v>Setembro</v>
      </c>
      <c r="D1199" s="23">
        <v>37500</v>
      </c>
      <c r="E1199" s="40" t="s">
        <v>42</v>
      </c>
      <c r="F1199" s="54">
        <v>361067.1</v>
      </c>
    </row>
    <row r="1200" spans="1:6" ht="15" x14ac:dyDescent="0.25">
      <c r="A1200" s="22">
        <f t="shared" si="38"/>
        <v>2002</v>
      </c>
      <c r="B1200" s="22">
        <f t="shared" si="39"/>
        <v>10</v>
      </c>
      <c r="C1200" s="22" t="str">
        <f>VLOOKUP(B1200,'Base_nde vendas'!A:C,3,0)</f>
        <v>Outubro</v>
      </c>
      <c r="D1200" s="23">
        <v>37530</v>
      </c>
      <c r="E1200" s="40" t="s">
        <v>42</v>
      </c>
      <c r="F1200" s="54">
        <v>389925</v>
      </c>
    </row>
    <row r="1201" spans="1:6" ht="15" x14ac:dyDescent="0.25">
      <c r="A1201" s="22">
        <f t="shared" si="38"/>
        <v>2002</v>
      </c>
      <c r="B1201" s="22">
        <f t="shared" si="39"/>
        <v>11</v>
      </c>
      <c r="C1201" s="22" t="str">
        <f>VLOOKUP(B1201,'Base_nde vendas'!A:C,3,0)</f>
        <v>Novembro</v>
      </c>
      <c r="D1201" s="23">
        <v>37561</v>
      </c>
      <c r="E1201" s="40" t="s">
        <v>42</v>
      </c>
      <c r="F1201" s="54">
        <v>381401.1</v>
      </c>
    </row>
    <row r="1202" spans="1:6" ht="15" x14ac:dyDescent="0.25">
      <c r="A1202" s="22">
        <f t="shared" si="38"/>
        <v>2002</v>
      </c>
      <c r="B1202" s="22">
        <f t="shared" si="39"/>
        <v>12</v>
      </c>
      <c r="C1202" s="22" t="str">
        <f>VLOOKUP(B1202,'Base_nde vendas'!A:C,3,0)</f>
        <v>Dezembro</v>
      </c>
      <c r="D1202" s="23">
        <v>37591</v>
      </c>
      <c r="E1202" s="40" t="s">
        <v>42</v>
      </c>
      <c r="F1202" s="54">
        <v>399584.32</v>
      </c>
    </row>
    <row r="1203" spans="1:6" ht="15" x14ac:dyDescent="0.25">
      <c r="A1203" s="22">
        <f t="shared" si="38"/>
        <v>2003</v>
      </c>
      <c r="B1203" s="22">
        <f t="shared" si="39"/>
        <v>1</v>
      </c>
      <c r="C1203" s="22" t="str">
        <f>VLOOKUP(B1203,'Base_nde vendas'!A:C,3,0)</f>
        <v>Janeiro</v>
      </c>
      <c r="D1203" s="23">
        <v>37622</v>
      </c>
      <c r="E1203" s="40" t="s">
        <v>42</v>
      </c>
      <c r="F1203" s="54">
        <v>260375.1</v>
      </c>
    </row>
    <row r="1204" spans="1:6" ht="15" x14ac:dyDescent="0.25">
      <c r="A1204" s="22">
        <f t="shared" si="38"/>
        <v>2003</v>
      </c>
      <c r="B1204" s="22">
        <f t="shared" si="39"/>
        <v>2</v>
      </c>
      <c r="C1204" s="22" t="str">
        <f>VLOOKUP(B1204,'Base_nde vendas'!A:C,3,0)</f>
        <v>Fevereiro</v>
      </c>
      <c r="D1204" s="23">
        <v>37653</v>
      </c>
      <c r="E1204" s="40" t="s">
        <v>42</v>
      </c>
      <c r="F1204" s="54">
        <v>358567</v>
      </c>
    </row>
    <row r="1205" spans="1:6" ht="15" x14ac:dyDescent="0.25">
      <c r="A1205" s="22">
        <f t="shared" si="38"/>
        <v>2003</v>
      </c>
      <c r="B1205" s="22">
        <f t="shared" si="39"/>
        <v>3</v>
      </c>
      <c r="C1205" s="22" t="str">
        <f>VLOOKUP(B1205,'Base_nde vendas'!A:C,3,0)</f>
        <v>Março</v>
      </c>
      <c r="D1205" s="23">
        <v>37681</v>
      </c>
      <c r="E1205" s="40" t="s">
        <v>42</v>
      </c>
      <c r="F1205" s="54">
        <v>434093.7</v>
      </c>
    </row>
    <row r="1206" spans="1:6" ht="15" x14ac:dyDescent="0.25">
      <c r="A1206" s="22">
        <f t="shared" si="38"/>
        <v>2003</v>
      </c>
      <c r="B1206" s="22">
        <f t="shared" si="39"/>
        <v>4</v>
      </c>
      <c r="C1206" s="22" t="str">
        <f>VLOOKUP(B1206,'Base_nde vendas'!A:C,3,0)</f>
        <v>Abril</v>
      </c>
      <c r="D1206" s="23">
        <v>37712</v>
      </c>
      <c r="E1206" s="40" t="s">
        <v>42</v>
      </c>
      <c r="F1206" s="54">
        <v>418428.3</v>
      </c>
    </row>
    <row r="1207" spans="1:6" ht="15" x14ac:dyDescent="0.25">
      <c r="A1207" s="22">
        <f t="shared" si="38"/>
        <v>2003</v>
      </c>
      <c r="B1207" s="22">
        <f t="shared" si="39"/>
        <v>5</v>
      </c>
      <c r="C1207" s="22" t="str">
        <f>VLOOKUP(B1207,'Base_nde vendas'!A:C,3,0)</f>
        <v>Maio</v>
      </c>
      <c r="D1207" s="23">
        <v>37742</v>
      </c>
      <c r="E1207" s="40" t="s">
        <v>42</v>
      </c>
      <c r="F1207" s="54">
        <v>423445</v>
      </c>
    </row>
    <row r="1208" spans="1:6" ht="15" x14ac:dyDescent="0.25">
      <c r="A1208" s="22">
        <f t="shared" si="38"/>
        <v>2003</v>
      </c>
      <c r="B1208" s="22">
        <f t="shared" si="39"/>
        <v>6</v>
      </c>
      <c r="C1208" s="22" t="str">
        <f>VLOOKUP(B1208,'Base_nde vendas'!A:C,3,0)</f>
        <v>Junho</v>
      </c>
      <c r="D1208" s="23">
        <v>37773</v>
      </c>
      <c r="E1208" s="40" t="s">
        <v>42</v>
      </c>
      <c r="F1208" s="54">
        <v>503731.20000000001</v>
      </c>
    </row>
    <row r="1209" spans="1:6" ht="15" x14ac:dyDescent="0.25">
      <c r="A1209" s="22">
        <f t="shared" si="38"/>
        <v>2003</v>
      </c>
      <c r="B1209" s="22">
        <f t="shared" si="39"/>
        <v>7</v>
      </c>
      <c r="C1209" s="22" t="str">
        <f>VLOOKUP(B1209,'Base_nde vendas'!A:C,3,0)</f>
        <v>Julho</v>
      </c>
      <c r="D1209" s="23">
        <v>37803</v>
      </c>
      <c r="E1209" s="40" t="s">
        <v>42</v>
      </c>
      <c r="F1209" s="54">
        <v>451411.7</v>
      </c>
    </row>
    <row r="1210" spans="1:6" ht="15" x14ac:dyDescent="0.25">
      <c r="A1210" s="22">
        <f t="shared" si="38"/>
        <v>2003</v>
      </c>
      <c r="B1210" s="22">
        <f t="shared" si="39"/>
        <v>8</v>
      </c>
      <c r="C1210" s="22" t="str">
        <f>VLOOKUP(B1210,'Base_nde vendas'!A:C,3,0)</f>
        <v>Agosto</v>
      </c>
      <c r="D1210" s="23">
        <v>37834</v>
      </c>
      <c r="E1210" s="40" t="s">
        <v>42</v>
      </c>
      <c r="F1210" s="54">
        <v>523676</v>
      </c>
    </row>
    <row r="1211" spans="1:6" ht="15" x14ac:dyDescent="0.25">
      <c r="A1211" s="22">
        <f t="shared" si="38"/>
        <v>2003</v>
      </c>
      <c r="B1211" s="22">
        <f t="shared" si="39"/>
        <v>9</v>
      </c>
      <c r="C1211" s="22" t="str">
        <f>VLOOKUP(B1211,'Base_nde vendas'!A:C,3,0)</f>
        <v>Setembro</v>
      </c>
      <c r="D1211" s="23">
        <v>37865</v>
      </c>
      <c r="E1211" s="40" t="s">
        <v>42</v>
      </c>
      <c r="F1211" s="54">
        <v>630300.80000000005</v>
      </c>
    </row>
    <row r="1212" spans="1:6" ht="15" x14ac:dyDescent="0.25">
      <c r="A1212" s="22">
        <f t="shared" si="38"/>
        <v>2003</v>
      </c>
      <c r="B1212" s="22">
        <f t="shared" si="39"/>
        <v>10</v>
      </c>
      <c r="C1212" s="22" t="str">
        <f>VLOOKUP(B1212,'Base_nde vendas'!A:C,3,0)</f>
        <v>Outubro</v>
      </c>
      <c r="D1212" s="23">
        <v>37895</v>
      </c>
      <c r="E1212" s="40" t="s">
        <v>42</v>
      </c>
      <c r="F1212" s="54">
        <v>594664.4</v>
      </c>
    </row>
    <row r="1213" spans="1:6" ht="15" x14ac:dyDescent="0.25">
      <c r="A1213" s="22">
        <f t="shared" si="38"/>
        <v>2003</v>
      </c>
      <c r="B1213" s="22">
        <f t="shared" si="39"/>
        <v>11</v>
      </c>
      <c r="C1213" s="22" t="str">
        <f>VLOOKUP(B1213,'Base_nde vendas'!A:C,3,0)</f>
        <v>Novembro</v>
      </c>
      <c r="D1213" s="23">
        <v>37926</v>
      </c>
      <c r="E1213" s="40" t="s">
        <v>42</v>
      </c>
      <c r="F1213" s="54">
        <v>540735</v>
      </c>
    </row>
    <row r="1214" spans="1:6" ht="15" x14ac:dyDescent="0.25">
      <c r="A1214" s="22">
        <f t="shared" si="38"/>
        <v>2003</v>
      </c>
      <c r="B1214" s="22">
        <f t="shared" si="39"/>
        <v>12</v>
      </c>
      <c r="C1214" s="22" t="str">
        <f>VLOOKUP(B1214,'Base_nde vendas'!A:C,3,0)</f>
        <v>Dezembro</v>
      </c>
      <c r="D1214" s="23">
        <v>37956</v>
      </c>
      <c r="E1214" s="40" t="s">
        <v>42</v>
      </c>
      <c r="F1214" s="54">
        <v>501402</v>
      </c>
    </row>
    <row r="1215" spans="1:6" ht="15" x14ac:dyDescent="0.25">
      <c r="A1215" s="22">
        <f t="shared" si="38"/>
        <v>2004</v>
      </c>
      <c r="B1215" s="22">
        <f t="shared" si="39"/>
        <v>1</v>
      </c>
      <c r="C1215" s="22" t="str">
        <f>VLOOKUP(B1215,'Base_nde vendas'!A:C,3,0)</f>
        <v>Janeiro</v>
      </c>
      <c r="D1215" s="23">
        <v>37987</v>
      </c>
      <c r="E1215" s="40" t="s">
        <v>42</v>
      </c>
      <c r="F1215" s="54">
        <v>474151</v>
      </c>
    </row>
    <row r="1216" spans="1:6" ht="15" x14ac:dyDescent="0.25">
      <c r="A1216" s="22">
        <f t="shared" si="38"/>
        <v>2004</v>
      </c>
      <c r="B1216" s="22">
        <f t="shared" si="39"/>
        <v>2</v>
      </c>
      <c r="C1216" s="22" t="str">
        <f>VLOOKUP(B1216,'Base_nde vendas'!A:C,3,0)</f>
        <v>Fevereiro</v>
      </c>
      <c r="D1216" s="23">
        <v>38018</v>
      </c>
      <c r="E1216" s="40" t="s">
        <v>42</v>
      </c>
      <c r="F1216" s="54">
        <v>496571</v>
      </c>
    </row>
    <row r="1217" spans="1:6" ht="15" x14ac:dyDescent="0.25">
      <c r="A1217" s="22">
        <f t="shared" si="38"/>
        <v>2004</v>
      </c>
      <c r="B1217" s="22">
        <f t="shared" si="39"/>
        <v>3</v>
      </c>
      <c r="C1217" s="22" t="str">
        <f>VLOOKUP(B1217,'Base_nde vendas'!A:C,3,0)</f>
        <v>Março</v>
      </c>
      <c r="D1217" s="23">
        <v>38047</v>
      </c>
      <c r="E1217" s="40" t="s">
        <v>42</v>
      </c>
      <c r="F1217" s="54">
        <v>715511</v>
      </c>
    </row>
    <row r="1218" spans="1:6" ht="15" x14ac:dyDescent="0.25">
      <c r="A1218" s="22">
        <f t="shared" si="38"/>
        <v>2004</v>
      </c>
      <c r="B1218" s="22">
        <f t="shared" si="39"/>
        <v>4</v>
      </c>
      <c r="C1218" s="22" t="str">
        <f>VLOOKUP(B1218,'Base_nde vendas'!A:C,3,0)</f>
        <v>Abril</v>
      </c>
      <c r="D1218" s="23">
        <v>38078</v>
      </c>
      <c r="E1218" s="40" t="s">
        <v>42</v>
      </c>
      <c r="F1218" s="54">
        <v>654816</v>
      </c>
    </row>
    <row r="1219" spans="1:6" ht="15" x14ac:dyDescent="0.25">
      <c r="A1219" s="22">
        <f t="shared" si="38"/>
        <v>2004</v>
      </c>
      <c r="B1219" s="22">
        <f t="shared" si="39"/>
        <v>5</v>
      </c>
      <c r="C1219" s="22" t="str">
        <f>VLOOKUP(B1219,'Base_nde vendas'!A:C,3,0)</f>
        <v>Maio</v>
      </c>
      <c r="D1219" s="23">
        <v>38108</v>
      </c>
      <c r="E1219" s="40" t="s">
        <v>42</v>
      </c>
      <c r="F1219" s="54">
        <v>670091</v>
      </c>
    </row>
    <row r="1220" spans="1:6" ht="15" x14ac:dyDescent="0.25">
      <c r="A1220" s="22">
        <f t="shared" si="38"/>
        <v>2004</v>
      </c>
      <c r="B1220" s="22">
        <f t="shared" si="39"/>
        <v>6</v>
      </c>
      <c r="C1220" s="22" t="str">
        <f>VLOOKUP(B1220,'Base_nde vendas'!A:C,3,0)</f>
        <v>Junho</v>
      </c>
      <c r="D1220" s="23">
        <v>38139</v>
      </c>
      <c r="E1220" s="40" t="s">
        <v>42</v>
      </c>
      <c r="F1220" s="54">
        <v>697947</v>
      </c>
    </row>
    <row r="1221" spans="1:6" ht="15" x14ac:dyDescent="0.25">
      <c r="A1221" s="22">
        <f t="shared" si="38"/>
        <v>2004</v>
      </c>
      <c r="B1221" s="22">
        <f t="shared" si="39"/>
        <v>7</v>
      </c>
      <c r="C1221" s="22" t="str">
        <f>VLOOKUP(B1221,'Base_nde vendas'!A:C,3,0)</f>
        <v>Julho</v>
      </c>
      <c r="D1221" s="23">
        <v>38169</v>
      </c>
      <c r="E1221" s="40" t="s">
        <v>42</v>
      </c>
      <c r="F1221" s="54">
        <v>747877</v>
      </c>
    </row>
    <row r="1222" spans="1:6" ht="15" x14ac:dyDescent="0.25">
      <c r="A1222" s="22">
        <f t="shared" si="38"/>
        <v>2004</v>
      </c>
      <c r="B1222" s="22">
        <f t="shared" si="39"/>
        <v>8</v>
      </c>
      <c r="C1222" s="22" t="str">
        <f>VLOOKUP(B1222,'Base_nde vendas'!A:C,3,0)</f>
        <v>Agosto</v>
      </c>
      <c r="D1222" s="23">
        <v>38200</v>
      </c>
      <c r="E1222" s="40" t="s">
        <v>42</v>
      </c>
      <c r="F1222" s="54">
        <v>812994</v>
      </c>
    </row>
    <row r="1223" spans="1:6" ht="15" x14ac:dyDescent="0.25">
      <c r="A1223" s="22">
        <f t="shared" si="38"/>
        <v>2004</v>
      </c>
      <c r="B1223" s="22">
        <f t="shared" si="39"/>
        <v>9</v>
      </c>
      <c r="C1223" s="22" t="str">
        <f>VLOOKUP(B1223,'Base_nde vendas'!A:C,3,0)</f>
        <v>Setembro</v>
      </c>
      <c r="D1223" s="23">
        <v>38231</v>
      </c>
      <c r="E1223" s="40" t="s">
        <v>42</v>
      </c>
      <c r="F1223" s="54">
        <v>739098</v>
      </c>
    </row>
    <row r="1224" spans="1:6" ht="15" x14ac:dyDescent="0.25">
      <c r="A1224" s="22">
        <f t="shared" si="38"/>
        <v>2004</v>
      </c>
      <c r="B1224" s="22">
        <f t="shared" si="39"/>
        <v>10</v>
      </c>
      <c r="C1224" s="22" t="str">
        <f>VLOOKUP(B1224,'Base_nde vendas'!A:C,3,0)</f>
        <v>Outubro</v>
      </c>
      <c r="D1224" s="23">
        <v>38261</v>
      </c>
      <c r="E1224" s="40" t="s">
        <v>42</v>
      </c>
      <c r="F1224" s="54">
        <v>840677</v>
      </c>
    </row>
    <row r="1225" spans="1:6" ht="15" x14ac:dyDescent="0.25">
      <c r="A1225" s="22">
        <f t="shared" si="38"/>
        <v>2004</v>
      </c>
      <c r="B1225" s="22">
        <f t="shared" si="39"/>
        <v>11</v>
      </c>
      <c r="C1225" s="22" t="str">
        <f>VLOOKUP(B1225,'Base_nde vendas'!A:C,3,0)</f>
        <v>Novembro</v>
      </c>
      <c r="D1225" s="23">
        <v>38292</v>
      </c>
      <c r="E1225" s="40" t="s">
        <v>42</v>
      </c>
      <c r="F1225" s="54">
        <v>741679</v>
      </c>
    </row>
    <row r="1226" spans="1:6" ht="15" x14ac:dyDescent="0.25">
      <c r="A1226" s="22">
        <f t="shared" si="38"/>
        <v>2004</v>
      </c>
      <c r="B1226" s="22">
        <f t="shared" si="39"/>
        <v>12</v>
      </c>
      <c r="C1226" s="22" t="str">
        <f>VLOOKUP(B1226,'Base_nde vendas'!A:C,3,0)</f>
        <v>Dezembro</v>
      </c>
      <c r="D1226" s="23">
        <v>38322</v>
      </c>
      <c r="E1226" s="40" t="s">
        <v>42</v>
      </c>
      <c r="F1226" s="54">
        <v>790729</v>
      </c>
    </row>
    <row r="1227" spans="1:6" ht="15" x14ac:dyDescent="0.25">
      <c r="A1227" s="22">
        <f t="shared" si="38"/>
        <v>2005</v>
      </c>
      <c r="B1227" s="22">
        <f t="shared" si="39"/>
        <v>1</v>
      </c>
      <c r="C1227" s="22" t="str">
        <f>VLOOKUP(B1227,'Base_nde vendas'!A:C,3,0)</f>
        <v>Janeiro</v>
      </c>
      <c r="D1227" s="23">
        <v>38353</v>
      </c>
      <c r="E1227" s="40" t="s">
        <v>42</v>
      </c>
      <c r="F1227" s="54">
        <v>641853</v>
      </c>
    </row>
    <row r="1228" spans="1:6" ht="15" x14ac:dyDescent="0.25">
      <c r="A1228" s="22">
        <f t="shared" si="38"/>
        <v>2005</v>
      </c>
      <c r="B1228" s="22">
        <f t="shared" si="39"/>
        <v>2</v>
      </c>
      <c r="C1228" s="22" t="str">
        <f>VLOOKUP(B1228,'Base_nde vendas'!A:C,3,0)</f>
        <v>Fevereiro</v>
      </c>
      <c r="D1228" s="23">
        <v>38384</v>
      </c>
      <c r="E1228" s="40" t="s">
        <v>42</v>
      </c>
      <c r="F1228" s="54">
        <v>798378</v>
      </c>
    </row>
    <row r="1229" spans="1:6" ht="15" x14ac:dyDescent="0.25">
      <c r="A1229" s="22">
        <f t="shared" si="38"/>
        <v>2005</v>
      </c>
      <c r="B1229" s="22">
        <f t="shared" si="39"/>
        <v>3</v>
      </c>
      <c r="C1229" s="22" t="str">
        <f>VLOOKUP(B1229,'Base_nde vendas'!A:C,3,0)</f>
        <v>Março</v>
      </c>
      <c r="D1229" s="23">
        <v>38412</v>
      </c>
      <c r="E1229" s="40" t="s">
        <v>42</v>
      </c>
      <c r="F1229" s="54">
        <v>977413</v>
      </c>
    </row>
    <row r="1230" spans="1:6" ht="15" x14ac:dyDescent="0.25">
      <c r="A1230" s="22">
        <f t="shared" si="38"/>
        <v>2005</v>
      </c>
      <c r="B1230" s="22">
        <f t="shared" si="39"/>
        <v>4</v>
      </c>
      <c r="C1230" s="22" t="str">
        <f>VLOOKUP(B1230,'Base_nde vendas'!A:C,3,0)</f>
        <v>Abril</v>
      </c>
      <c r="D1230" s="23">
        <v>38443</v>
      </c>
      <c r="E1230" s="40" t="s">
        <v>42</v>
      </c>
      <c r="F1230" s="54">
        <v>941347</v>
      </c>
    </row>
    <row r="1231" spans="1:6" ht="15" x14ac:dyDescent="0.25">
      <c r="A1231" s="22">
        <f t="shared" si="38"/>
        <v>2005</v>
      </c>
      <c r="B1231" s="22">
        <f t="shared" si="39"/>
        <v>5</v>
      </c>
      <c r="C1231" s="22" t="str">
        <f>VLOOKUP(B1231,'Base_nde vendas'!A:C,3,0)</f>
        <v>Maio</v>
      </c>
      <c r="D1231" s="23">
        <v>38473</v>
      </c>
      <c r="E1231" s="40" t="s">
        <v>42</v>
      </c>
      <c r="F1231" s="54">
        <v>980824</v>
      </c>
    </row>
    <row r="1232" spans="1:6" ht="15" x14ac:dyDescent="0.25">
      <c r="A1232" s="22">
        <f t="shared" si="38"/>
        <v>2005</v>
      </c>
      <c r="B1232" s="22">
        <f t="shared" si="39"/>
        <v>6</v>
      </c>
      <c r="C1232" s="22" t="str">
        <f>VLOOKUP(B1232,'Base_nde vendas'!A:C,3,0)</f>
        <v>Junho</v>
      </c>
      <c r="D1232" s="23">
        <v>38504</v>
      </c>
      <c r="E1232" s="40" t="s">
        <v>42</v>
      </c>
      <c r="F1232" s="54">
        <v>1049576</v>
      </c>
    </row>
    <row r="1233" spans="1:6" ht="15" x14ac:dyDescent="0.25">
      <c r="A1233" s="22">
        <f t="shared" si="38"/>
        <v>2005</v>
      </c>
      <c r="B1233" s="22">
        <f t="shared" si="39"/>
        <v>7</v>
      </c>
      <c r="C1233" s="22" t="str">
        <f>VLOOKUP(B1233,'Base_nde vendas'!A:C,3,0)</f>
        <v>Julho</v>
      </c>
      <c r="D1233" s="23">
        <v>38534</v>
      </c>
      <c r="E1233" s="40" t="s">
        <v>42</v>
      </c>
      <c r="F1233" s="54">
        <v>974582</v>
      </c>
    </row>
    <row r="1234" spans="1:6" ht="15" x14ac:dyDescent="0.25">
      <c r="A1234" s="22">
        <f t="shared" si="38"/>
        <v>2005</v>
      </c>
      <c r="B1234" s="22">
        <f t="shared" si="39"/>
        <v>8</v>
      </c>
      <c r="C1234" s="22" t="str">
        <f>VLOOKUP(B1234,'Base_nde vendas'!A:C,3,0)</f>
        <v>Agosto</v>
      </c>
      <c r="D1234" s="23">
        <v>38565</v>
      </c>
      <c r="E1234" s="40" t="s">
        <v>42</v>
      </c>
      <c r="F1234" s="54">
        <v>1127475</v>
      </c>
    </row>
    <row r="1235" spans="1:6" ht="15" x14ac:dyDescent="0.25">
      <c r="A1235" s="22">
        <f t="shared" si="38"/>
        <v>2005</v>
      </c>
      <c r="B1235" s="22">
        <f t="shared" si="39"/>
        <v>9</v>
      </c>
      <c r="C1235" s="22" t="str">
        <f>VLOOKUP(B1235,'Base_nde vendas'!A:C,3,0)</f>
        <v>Setembro</v>
      </c>
      <c r="D1235" s="23">
        <v>38596</v>
      </c>
      <c r="E1235" s="40" t="s">
        <v>42</v>
      </c>
      <c r="F1235" s="54">
        <v>1056100</v>
      </c>
    </row>
    <row r="1236" spans="1:6" ht="15" x14ac:dyDescent="0.25">
      <c r="A1236" s="22">
        <f t="shared" si="38"/>
        <v>2005</v>
      </c>
      <c r="B1236" s="22">
        <f t="shared" si="39"/>
        <v>10</v>
      </c>
      <c r="C1236" s="22" t="str">
        <f>VLOOKUP(B1236,'Base_nde vendas'!A:C,3,0)</f>
        <v>Outubro</v>
      </c>
      <c r="D1236" s="23">
        <v>38626</v>
      </c>
      <c r="E1236" s="40" t="s">
        <v>42</v>
      </c>
      <c r="F1236" s="54">
        <v>991863</v>
      </c>
    </row>
    <row r="1237" spans="1:6" ht="15" x14ac:dyDescent="0.25">
      <c r="A1237" s="22">
        <f t="shared" si="38"/>
        <v>2005</v>
      </c>
      <c r="B1237" s="22">
        <f t="shared" si="39"/>
        <v>11</v>
      </c>
      <c r="C1237" s="22" t="str">
        <f>VLOOKUP(B1237,'Base_nde vendas'!A:C,3,0)</f>
        <v>Novembro</v>
      </c>
      <c r="D1237" s="23">
        <v>38657</v>
      </c>
      <c r="E1237" s="40" t="s">
        <v>42</v>
      </c>
      <c r="F1237" s="54">
        <v>990040</v>
      </c>
    </row>
    <row r="1238" spans="1:6" ht="15" x14ac:dyDescent="0.25">
      <c r="A1238" s="22">
        <f t="shared" si="38"/>
        <v>2005</v>
      </c>
      <c r="B1238" s="22">
        <f t="shared" si="39"/>
        <v>12</v>
      </c>
      <c r="C1238" s="22" t="str">
        <f>VLOOKUP(B1238,'Base_nde vendas'!A:C,3,0)</f>
        <v>Dezembro</v>
      </c>
      <c r="D1238" s="23">
        <v>38687</v>
      </c>
      <c r="E1238" s="40" t="s">
        <v>42</v>
      </c>
      <c r="F1238" s="54">
        <v>912958</v>
      </c>
    </row>
    <row r="1239" spans="1:6" ht="15" x14ac:dyDescent="0.25">
      <c r="A1239" s="22">
        <f t="shared" si="38"/>
        <v>2006</v>
      </c>
      <c r="B1239" s="22">
        <f t="shared" si="39"/>
        <v>1</v>
      </c>
      <c r="C1239" s="22" t="str">
        <f>VLOOKUP(B1239,'Base_nde vendas'!A:C,3,0)</f>
        <v>Janeiro</v>
      </c>
      <c r="D1239" s="23">
        <v>38718</v>
      </c>
      <c r="E1239" s="40" t="s">
        <v>42</v>
      </c>
      <c r="F1239" s="54">
        <v>799322</v>
      </c>
    </row>
    <row r="1240" spans="1:6" ht="15" x14ac:dyDescent="0.25">
      <c r="A1240" s="22">
        <f t="shared" si="38"/>
        <v>2006</v>
      </c>
      <c r="B1240" s="22">
        <f t="shared" si="39"/>
        <v>2</v>
      </c>
      <c r="C1240" s="22" t="str">
        <f>VLOOKUP(B1240,'Base_nde vendas'!A:C,3,0)</f>
        <v>Fevereiro</v>
      </c>
      <c r="D1240" s="23">
        <v>38749</v>
      </c>
      <c r="E1240" s="40" t="s">
        <v>42</v>
      </c>
      <c r="F1240" s="54">
        <v>928780</v>
      </c>
    </row>
    <row r="1241" spans="1:6" ht="15" x14ac:dyDescent="0.25">
      <c r="A1241" s="22">
        <f t="shared" si="38"/>
        <v>2006</v>
      </c>
      <c r="B1241" s="22">
        <f t="shared" si="39"/>
        <v>3</v>
      </c>
      <c r="C1241" s="22" t="str">
        <f>VLOOKUP(B1241,'Base_nde vendas'!A:C,3,0)</f>
        <v>Março</v>
      </c>
      <c r="D1241" s="23">
        <v>38777</v>
      </c>
      <c r="E1241" s="40" t="s">
        <v>42</v>
      </c>
      <c r="F1241" s="54">
        <v>1021536</v>
      </c>
    </row>
    <row r="1242" spans="1:6" ht="15" x14ac:dyDescent="0.25">
      <c r="A1242" s="22">
        <f t="shared" si="38"/>
        <v>2006</v>
      </c>
      <c r="B1242" s="22">
        <f t="shared" si="39"/>
        <v>4</v>
      </c>
      <c r="C1242" s="22" t="str">
        <f>VLOOKUP(B1242,'Base_nde vendas'!A:C,3,0)</f>
        <v>Abril</v>
      </c>
      <c r="D1242" s="23">
        <v>38808</v>
      </c>
      <c r="E1242" s="40" t="s">
        <v>42</v>
      </c>
      <c r="F1242" s="54">
        <v>981742</v>
      </c>
    </row>
    <row r="1243" spans="1:6" ht="15" x14ac:dyDescent="0.25">
      <c r="A1243" s="22">
        <f t="shared" si="38"/>
        <v>2006</v>
      </c>
      <c r="B1243" s="22">
        <f t="shared" si="39"/>
        <v>5</v>
      </c>
      <c r="C1243" s="22" t="str">
        <f>VLOOKUP(B1243,'Base_nde vendas'!A:C,3,0)</f>
        <v>Maio</v>
      </c>
      <c r="D1243" s="23">
        <v>38838</v>
      </c>
      <c r="E1243" s="40" t="s">
        <v>42</v>
      </c>
      <c r="F1243" s="54">
        <v>1098535</v>
      </c>
    </row>
    <row r="1244" spans="1:6" ht="15" x14ac:dyDescent="0.25">
      <c r="A1244" s="22">
        <f t="shared" ref="A1244:A1307" si="40">YEAR(D1244)</f>
        <v>2006</v>
      </c>
      <c r="B1244" s="22">
        <f t="shared" ref="B1244:B1307" si="41">MONTH(D1244)</f>
        <v>6</v>
      </c>
      <c r="C1244" s="22" t="str">
        <f>VLOOKUP(B1244,'Base_nde vendas'!A:C,3,0)</f>
        <v>Junho</v>
      </c>
      <c r="D1244" s="23">
        <v>38869</v>
      </c>
      <c r="E1244" s="40" t="s">
        <v>42</v>
      </c>
      <c r="F1244" s="54">
        <v>989506</v>
      </c>
    </row>
    <row r="1245" spans="1:6" ht="15" x14ac:dyDescent="0.25">
      <c r="A1245" s="22">
        <f t="shared" si="40"/>
        <v>2006</v>
      </c>
      <c r="B1245" s="22">
        <f t="shared" si="41"/>
        <v>7</v>
      </c>
      <c r="C1245" s="22" t="str">
        <f>VLOOKUP(B1245,'Base_nde vendas'!A:C,3,0)</f>
        <v>Julho</v>
      </c>
      <c r="D1245" s="23">
        <v>38899</v>
      </c>
      <c r="E1245" s="40" t="s">
        <v>42</v>
      </c>
      <c r="F1245" s="54">
        <v>1102588</v>
      </c>
    </row>
    <row r="1246" spans="1:6" ht="15" x14ac:dyDescent="0.25">
      <c r="A1246" s="22">
        <f t="shared" si="40"/>
        <v>2006</v>
      </c>
      <c r="B1246" s="22">
        <f t="shared" si="41"/>
        <v>8</v>
      </c>
      <c r="C1246" s="22" t="str">
        <f>VLOOKUP(B1246,'Base_nde vendas'!A:C,3,0)</f>
        <v>Agosto</v>
      </c>
      <c r="D1246" s="23">
        <v>38930</v>
      </c>
      <c r="E1246" s="40" t="s">
        <v>42</v>
      </c>
      <c r="F1246" s="54">
        <v>1188818</v>
      </c>
    </row>
    <row r="1247" spans="1:6" ht="15" x14ac:dyDescent="0.25">
      <c r="A1247" s="22">
        <f t="shared" si="40"/>
        <v>2006</v>
      </c>
      <c r="B1247" s="22">
        <f t="shared" si="41"/>
        <v>9</v>
      </c>
      <c r="C1247" s="22" t="str">
        <f>VLOOKUP(B1247,'Base_nde vendas'!A:C,3,0)</f>
        <v>Setembro</v>
      </c>
      <c r="D1247" s="23">
        <v>38961</v>
      </c>
      <c r="E1247" s="40" t="s">
        <v>42</v>
      </c>
      <c r="F1247" s="54">
        <v>1056409</v>
      </c>
    </row>
    <row r="1248" spans="1:6" ht="15" x14ac:dyDescent="0.25">
      <c r="A1248" s="22">
        <f t="shared" si="40"/>
        <v>2006</v>
      </c>
      <c r="B1248" s="22">
        <f t="shared" si="41"/>
        <v>10</v>
      </c>
      <c r="C1248" s="22" t="str">
        <f>VLOOKUP(B1248,'Base_nde vendas'!A:C,3,0)</f>
        <v>Outubro</v>
      </c>
      <c r="D1248" s="23">
        <v>38991</v>
      </c>
      <c r="E1248" s="40" t="s">
        <v>42</v>
      </c>
      <c r="F1248" s="54">
        <v>1092575</v>
      </c>
    </row>
    <row r="1249" spans="1:6" ht="15" x14ac:dyDescent="0.25">
      <c r="A1249" s="22">
        <f t="shared" si="40"/>
        <v>2006</v>
      </c>
      <c r="B1249" s="22">
        <f t="shared" si="41"/>
        <v>11</v>
      </c>
      <c r="C1249" s="22" t="str">
        <f>VLOOKUP(B1249,'Base_nde vendas'!A:C,3,0)</f>
        <v>Novembro</v>
      </c>
      <c r="D1249" s="23">
        <v>39022</v>
      </c>
      <c r="E1249" s="40" t="s">
        <v>42</v>
      </c>
      <c r="F1249" s="54">
        <v>1002872</v>
      </c>
    </row>
    <row r="1250" spans="1:6" ht="15" x14ac:dyDescent="0.25">
      <c r="A1250" s="22">
        <f t="shared" si="40"/>
        <v>2006</v>
      </c>
      <c r="B1250" s="22">
        <f t="shared" si="41"/>
        <v>12</v>
      </c>
      <c r="C1250" s="22" t="str">
        <f>VLOOKUP(B1250,'Base_nde vendas'!A:C,3,0)</f>
        <v>Dezembro</v>
      </c>
      <c r="D1250" s="23">
        <v>39052</v>
      </c>
      <c r="E1250" s="40" t="s">
        <v>42</v>
      </c>
      <c r="F1250" s="54">
        <v>1045153</v>
      </c>
    </row>
    <row r="1251" spans="1:6" ht="15" x14ac:dyDescent="0.25">
      <c r="A1251" s="22">
        <f t="shared" si="40"/>
        <v>2007</v>
      </c>
      <c r="B1251" s="22">
        <f t="shared" si="41"/>
        <v>1</v>
      </c>
      <c r="C1251" s="22" t="str">
        <f>VLOOKUP(B1251,'Base_nde vendas'!A:C,3,0)</f>
        <v>Janeiro</v>
      </c>
      <c r="D1251" s="23">
        <v>39083</v>
      </c>
      <c r="E1251" s="40" t="s">
        <v>42</v>
      </c>
      <c r="F1251" s="54">
        <v>800056</v>
      </c>
    </row>
    <row r="1252" spans="1:6" ht="15" x14ac:dyDescent="0.25">
      <c r="A1252" s="22">
        <f t="shared" si="40"/>
        <v>2007</v>
      </c>
      <c r="B1252" s="22">
        <f t="shared" si="41"/>
        <v>2</v>
      </c>
      <c r="C1252" s="22" t="str">
        <f>VLOOKUP(B1252,'Base_nde vendas'!A:C,3,0)</f>
        <v>Fevereiro</v>
      </c>
      <c r="D1252" s="23">
        <v>39114</v>
      </c>
      <c r="E1252" s="40" t="s">
        <v>42</v>
      </c>
      <c r="F1252" s="54">
        <v>953530</v>
      </c>
    </row>
    <row r="1253" spans="1:6" ht="15" x14ac:dyDescent="0.25">
      <c r="A1253" s="22">
        <f t="shared" si="40"/>
        <v>2007</v>
      </c>
      <c r="B1253" s="22">
        <f t="shared" si="41"/>
        <v>3</v>
      </c>
      <c r="C1253" s="22" t="str">
        <f>VLOOKUP(B1253,'Base_nde vendas'!A:C,3,0)</f>
        <v>Março</v>
      </c>
      <c r="D1253" s="23">
        <v>39142</v>
      </c>
      <c r="E1253" s="40" t="s">
        <v>42</v>
      </c>
      <c r="F1253" s="54">
        <v>1113518</v>
      </c>
    </row>
    <row r="1254" spans="1:6" ht="15" x14ac:dyDescent="0.25">
      <c r="A1254" s="22">
        <f t="shared" si="40"/>
        <v>2007</v>
      </c>
      <c r="B1254" s="22">
        <f t="shared" si="41"/>
        <v>4</v>
      </c>
      <c r="C1254" s="22" t="str">
        <f>VLOOKUP(B1254,'Base_nde vendas'!A:C,3,0)</f>
        <v>Abril</v>
      </c>
      <c r="D1254" s="23">
        <v>39173</v>
      </c>
      <c r="E1254" s="40" t="s">
        <v>42</v>
      </c>
      <c r="F1254" s="54">
        <v>1025782</v>
      </c>
    </row>
    <row r="1255" spans="1:6" ht="15" x14ac:dyDescent="0.25">
      <c r="A1255" s="22">
        <f t="shared" si="40"/>
        <v>2007</v>
      </c>
      <c r="B1255" s="22">
        <f t="shared" si="41"/>
        <v>5</v>
      </c>
      <c r="C1255" s="22" t="str">
        <f>VLOOKUP(B1255,'Base_nde vendas'!A:C,3,0)</f>
        <v>Maio</v>
      </c>
      <c r="D1255" s="23">
        <v>39203</v>
      </c>
      <c r="E1255" s="40" t="s">
        <v>42</v>
      </c>
      <c r="F1255" s="54">
        <v>1189689</v>
      </c>
    </row>
    <row r="1256" spans="1:6" ht="15" x14ac:dyDescent="0.25">
      <c r="A1256" s="22">
        <f t="shared" si="40"/>
        <v>2007</v>
      </c>
      <c r="B1256" s="22">
        <f t="shared" si="41"/>
        <v>6</v>
      </c>
      <c r="C1256" s="22" t="str">
        <f>VLOOKUP(B1256,'Base_nde vendas'!A:C,3,0)</f>
        <v>Junho</v>
      </c>
      <c r="D1256" s="23">
        <v>39234</v>
      </c>
      <c r="E1256" s="40" t="s">
        <v>42</v>
      </c>
      <c r="F1256" s="54">
        <v>1063956</v>
      </c>
    </row>
    <row r="1257" spans="1:6" ht="15" x14ac:dyDescent="0.25">
      <c r="A1257" s="22">
        <f t="shared" si="40"/>
        <v>2007</v>
      </c>
      <c r="B1257" s="22">
        <f t="shared" si="41"/>
        <v>7</v>
      </c>
      <c r="C1257" s="22" t="str">
        <f>VLOOKUP(B1257,'Base_nde vendas'!A:C,3,0)</f>
        <v>Julho</v>
      </c>
      <c r="D1257" s="23">
        <v>39264</v>
      </c>
      <c r="E1257" s="40" t="s">
        <v>42</v>
      </c>
      <c r="F1257" s="54">
        <v>1268587</v>
      </c>
    </row>
    <row r="1258" spans="1:6" ht="15" x14ac:dyDescent="0.25">
      <c r="A1258" s="22">
        <f t="shared" si="40"/>
        <v>2007</v>
      </c>
      <c r="B1258" s="22">
        <f t="shared" si="41"/>
        <v>8</v>
      </c>
      <c r="C1258" s="22" t="str">
        <f>VLOOKUP(B1258,'Base_nde vendas'!A:C,3,0)</f>
        <v>Agosto</v>
      </c>
      <c r="D1258" s="23">
        <v>39295</v>
      </c>
      <c r="E1258" s="40" t="s">
        <v>42</v>
      </c>
      <c r="F1258" s="54">
        <v>1243201</v>
      </c>
    </row>
    <row r="1259" spans="1:6" ht="15" x14ac:dyDescent="0.25">
      <c r="A1259" s="22">
        <f t="shared" si="40"/>
        <v>2007</v>
      </c>
      <c r="B1259" s="22">
        <f t="shared" si="41"/>
        <v>9</v>
      </c>
      <c r="C1259" s="22" t="str">
        <f>VLOOKUP(B1259,'Base_nde vendas'!A:C,3,0)</f>
        <v>Setembro</v>
      </c>
      <c r="D1259" s="23">
        <v>39326</v>
      </c>
      <c r="E1259" s="40" t="s">
        <v>42</v>
      </c>
      <c r="F1259" s="54">
        <v>1163791</v>
      </c>
    </row>
    <row r="1260" spans="1:6" ht="15" x14ac:dyDescent="0.25">
      <c r="A1260" s="22">
        <f t="shared" si="40"/>
        <v>2007</v>
      </c>
      <c r="B1260" s="22">
        <f t="shared" si="41"/>
        <v>10</v>
      </c>
      <c r="C1260" s="22" t="str">
        <f>VLOOKUP(B1260,'Base_nde vendas'!A:C,3,0)</f>
        <v>Outubro</v>
      </c>
      <c r="D1260" s="23">
        <v>39356</v>
      </c>
      <c r="E1260" s="40" t="s">
        <v>42</v>
      </c>
      <c r="F1260" s="54">
        <v>1360215</v>
      </c>
    </row>
    <row r="1261" spans="1:6" ht="15" x14ac:dyDescent="0.25">
      <c r="A1261" s="22">
        <f t="shared" si="40"/>
        <v>2007</v>
      </c>
      <c r="B1261" s="22">
        <f t="shared" si="41"/>
        <v>11</v>
      </c>
      <c r="C1261" s="22" t="str">
        <f>VLOOKUP(B1261,'Base_nde vendas'!A:C,3,0)</f>
        <v>Novembro</v>
      </c>
      <c r="D1261" s="23">
        <v>39387</v>
      </c>
      <c r="E1261" s="40" t="s">
        <v>42</v>
      </c>
      <c r="F1261" s="54">
        <v>1085132</v>
      </c>
    </row>
    <row r="1262" spans="1:6" ht="15" x14ac:dyDescent="0.25">
      <c r="A1262" s="22">
        <f t="shared" si="40"/>
        <v>2007</v>
      </c>
      <c r="B1262" s="22">
        <f t="shared" si="41"/>
        <v>12</v>
      </c>
      <c r="C1262" s="22" t="str">
        <f>VLOOKUP(B1262,'Base_nde vendas'!A:C,3,0)</f>
        <v>Dezembro</v>
      </c>
      <c r="D1262" s="23">
        <v>39417</v>
      </c>
      <c r="E1262" s="40" t="s">
        <v>42</v>
      </c>
      <c r="F1262" s="54">
        <v>1194127</v>
      </c>
    </row>
    <row r="1263" spans="1:6" ht="15" x14ac:dyDescent="0.25">
      <c r="A1263" s="22">
        <f t="shared" si="40"/>
        <v>2008</v>
      </c>
      <c r="B1263" s="22">
        <f t="shared" si="41"/>
        <v>1</v>
      </c>
      <c r="C1263" s="22" t="str">
        <f>VLOOKUP(B1263,'Base_nde vendas'!A:C,3,0)</f>
        <v>Janeiro</v>
      </c>
      <c r="D1263" s="23">
        <v>39448</v>
      </c>
      <c r="E1263" s="40" t="s">
        <v>42</v>
      </c>
      <c r="F1263" s="54">
        <v>1023899</v>
      </c>
    </row>
    <row r="1264" spans="1:6" ht="15" x14ac:dyDescent="0.25">
      <c r="A1264" s="22">
        <f t="shared" si="40"/>
        <v>2008</v>
      </c>
      <c r="B1264" s="22">
        <f t="shared" si="41"/>
        <v>2</v>
      </c>
      <c r="C1264" s="22" t="str">
        <f>VLOOKUP(B1264,'Base_nde vendas'!A:C,3,0)</f>
        <v>Fevereiro</v>
      </c>
      <c r="D1264" s="23">
        <v>39479</v>
      </c>
      <c r="E1264" s="40" t="s">
        <v>42</v>
      </c>
      <c r="F1264" s="54">
        <v>1060602</v>
      </c>
    </row>
    <row r="1265" spans="1:6" ht="15" x14ac:dyDescent="0.25">
      <c r="A1265" s="22">
        <f t="shared" si="40"/>
        <v>2008</v>
      </c>
      <c r="B1265" s="22">
        <f t="shared" si="41"/>
        <v>3</v>
      </c>
      <c r="C1265" s="22" t="str">
        <f>VLOOKUP(B1265,'Base_nde vendas'!A:C,3,0)</f>
        <v>Março</v>
      </c>
      <c r="D1265" s="23">
        <v>39508</v>
      </c>
      <c r="E1265" s="40" t="s">
        <v>42</v>
      </c>
      <c r="F1265" s="54">
        <v>1152277</v>
      </c>
    </row>
    <row r="1266" spans="1:6" ht="15" x14ac:dyDescent="0.25">
      <c r="A1266" s="22">
        <f t="shared" si="40"/>
        <v>2008</v>
      </c>
      <c r="B1266" s="22">
        <f t="shared" si="41"/>
        <v>4</v>
      </c>
      <c r="C1266" s="22" t="str">
        <f>VLOOKUP(B1266,'Base_nde vendas'!A:C,3,0)</f>
        <v>Abril</v>
      </c>
      <c r="D1266" s="23">
        <v>39539</v>
      </c>
      <c r="E1266" s="40" t="s">
        <v>42</v>
      </c>
      <c r="F1266" s="54">
        <v>1228644</v>
      </c>
    </row>
    <row r="1267" spans="1:6" ht="15" x14ac:dyDescent="0.25">
      <c r="A1267" s="22">
        <f t="shared" si="40"/>
        <v>2008</v>
      </c>
      <c r="B1267" s="22">
        <f t="shared" si="41"/>
        <v>5</v>
      </c>
      <c r="C1267" s="22" t="str">
        <f>VLOOKUP(B1267,'Base_nde vendas'!A:C,3,0)</f>
        <v>Maio</v>
      </c>
      <c r="D1267" s="23">
        <v>39569</v>
      </c>
      <c r="E1267" s="40" t="s">
        <v>42</v>
      </c>
      <c r="F1267" s="54">
        <v>1140848</v>
      </c>
    </row>
    <row r="1268" spans="1:6" ht="15" x14ac:dyDescent="0.25">
      <c r="A1268" s="22">
        <f t="shared" si="40"/>
        <v>2008</v>
      </c>
      <c r="B1268" s="22">
        <f t="shared" si="41"/>
        <v>6</v>
      </c>
      <c r="C1268" s="22" t="str">
        <f>VLOOKUP(B1268,'Base_nde vendas'!A:C,3,0)</f>
        <v>Junho</v>
      </c>
      <c r="D1268" s="23">
        <v>39600</v>
      </c>
      <c r="E1268" s="40" t="s">
        <v>42</v>
      </c>
      <c r="F1268" s="54">
        <v>1288872</v>
      </c>
    </row>
    <row r="1269" spans="1:6" ht="15" x14ac:dyDescent="0.25">
      <c r="A1269" s="22">
        <f t="shared" si="40"/>
        <v>2008</v>
      </c>
      <c r="B1269" s="22">
        <f t="shared" si="41"/>
        <v>7</v>
      </c>
      <c r="C1269" s="22" t="str">
        <f>VLOOKUP(B1269,'Base_nde vendas'!A:C,3,0)</f>
        <v>Julho</v>
      </c>
      <c r="D1269" s="23">
        <v>39630</v>
      </c>
      <c r="E1269" s="40" t="s">
        <v>42</v>
      </c>
      <c r="F1269" s="54">
        <v>1240247</v>
      </c>
    </row>
    <row r="1270" spans="1:6" ht="15" x14ac:dyDescent="0.25">
      <c r="A1270" s="22">
        <f t="shared" si="40"/>
        <v>2008</v>
      </c>
      <c r="B1270" s="22">
        <f t="shared" si="41"/>
        <v>8</v>
      </c>
      <c r="C1270" s="22" t="str">
        <f>VLOOKUP(B1270,'Base_nde vendas'!A:C,3,0)</f>
        <v>Agosto</v>
      </c>
      <c r="D1270" s="23">
        <v>39661</v>
      </c>
      <c r="E1270" s="40" t="s">
        <v>42</v>
      </c>
      <c r="F1270" s="54">
        <v>1346337</v>
      </c>
    </row>
    <row r="1271" spans="1:6" ht="15" x14ac:dyDescent="0.25">
      <c r="A1271" s="22">
        <f t="shared" si="40"/>
        <v>2008</v>
      </c>
      <c r="B1271" s="22">
        <f t="shared" si="41"/>
        <v>9</v>
      </c>
      <c r="C1271" s="22" t="str">
        <f>VLOOKUP(B1271,'Base_nde vendas'!A:C,3,0)</f>
        <v>Setembro</v>
      </c>
      <c r="D1271" s="23">
        <v>39692</v>
      </c>
      <c r="E1271" s="40" t="s">
        <v>42</v>
      </c>
      <c r="F1271" s="54">
        <v>1282522</v>
      </c>
    </row>
    <row r="1272" spans="1:6" ht="15" x14ac:dyDescent="0.25">
      <c r="A1272" s="22">
        <f t="shared" si="40"/>
        <v>2008</v>
      </c>
      <c r="B1272" s="22">
        <f t="shared" si="41"/>
        <v>10</v>
      </c>
      <c r="C1272" s="22" t="str">
        <f>VLOOKUP(B1272,'Base_nde vendas'!A:C,3,0)</f>
        <v>Outubro</v>
      </c>
      <c r="D1272" s="23">
        <v>39722</v>
      </c>
      <c r="E1272" s="40" t="s">
        <v>42</v>
      </c>
      <c r="F1272" s="54">
        <v>1320063</v>
      </c>
    </row>
    <row r="1273" spans="1:6" ht="15" x14ac:dyDescent="0.25">
      <c r="A1273" s="22">
        <f t="shared" si="40"/>
        <v>2008</v>
      </c>
      <c r="B1273" s="22">
        <f t="shared" si="41"/>
        <v>11</v>
      </c>
      <c r="C1273" s="22" t="str">
        <f>VLOOKUP(B1273,'Base_nde vendas'!A:C,3,0)</f>
        <v>Novembro</v>
      </c>
      <c r="D1273" s="23">
        <v>39753</v>
      </c>
      <c r="E1273" s="40" t="s">
        <v>42</v>
      </c>
      <c r="F1273" s="54">
        <v>982057</v>
      </c>
    </row>
    <row r="1274" spans="1:6" ht="15" x14ac:dyDescent="0.25">
      <c r="A1274" s="22">
        <f t="shared" si="40"/>
        <v>2008</v>
      </c>
      <c r="B1274" s="22">
        <f t="shared" si="41"/>
        <v>12</v>
      </c>
      <c r="C1274" s="22" t="str">
        <f>VLOOKUP(B1274,'Base_nde vendas'!A:C,3,0)</f>
        <v>Dezembro</v>
      </c>
      <c r="D1274" s="23">
        <v>39783</v>
      </c>
      <c r="E1274" s="40" t="s">
        <v>42</v>
      </c>
      <c r="F1274" s="54">
        <v>865502</v>
      </c>
    </row>
    <row r="1275" spans="1:6" ht="15" x14ac:dyDescent="0.25">
      <c r="A1275" s="22">
        <f t="shared" si="40"/>
        <v>2009</v>
      </c>
      <c r="B1275" s="22">
        <f t="shared" si="41"/>
        <v>1</v>
      </c>
      <c r="C1275" s="22" t="str">
        <f>VLOOKUP(B1275,'Base_nde vendas'!A:C,3,0)</f>
        <v>Janeiro</v>
      </c>
      <c r="D1275" s="23">
        <v>39814</v>
      </c>
      <c r="E1275" s="40" t="s">
        <v>42</v>
      </c>
      <c r="F1275" s="54">
        <v>439852</v>
      </c>
    </row>
    <row r="1276" spans="1:6" ht="15" x14ac:dyDescent="0.25">
      <c r="A1276" s="22">
        <f t="shared" si="40"/>
        <v>2009</v>
      </c>
      <c r="B1276" s="22">
        <f t="shared" si="41"/>
        <v>2</v>
      </c>
      <c r="C1276" s="22" t="str">
        <f>VLOOKUP(B1276,'Base_nde vendas'!A:C,3,0)</f>
        <v>Fevereiro</v>
      </c>
      <c r="D1276" s="23">
        <v>39845</v>
      </c>
      <c r="E1276" s="40" t="s">
        <v>42</v>
      </c>
      <c r="F1276" s="54">
        <v>586489</v>
      </c>
    </row>
    <row r="1277" spans="1:6" ht="15" x14ac:dyDescent="0.25">
      <c r="A1277" s="22">
        <f t="shared" si="40"/>
        <v>2009</v>
      </c>
      <c r="B1277" s="22">
        <f t="shared" si="41"/>
        <v>3</v>
      </c>
      <c r="C1277" s="22" t="str">
        <f>VLOOKUP(B1277,'Base_nde vendas'!A:C,3,0)</f>
        <v>Março</v>
      </c>
      <c r="D1277" s="23">
        <v>39873</v>
      </c>
      <c r="E1277" s="40" t="s">
        <v>42</v>
      </c>
      <c r="F1277" s="54">
        <v>620053</v>
      </c>
    </row>
    <row r="1278" spans="1:6" ht="15" x14ac:dyDescent="0.25">
      <c r="A1278" s="22">
        <f t="shared" si="40"/>
        <v>2009</v>
      </c>
      <c r="B1278" s="22">
        <f t="shared" si="41"/>
        <v>4</v>
      </c>
      <c r="C1278" s="22" t="str">
        <f>VLOOKUP(B1278,'Base_nde vendas'!A:C,3,0)</f>
        <v>Abril</v>
      </c>
      <c r="D1278" s="23">
        <v>39904</v>
      </c>
      <c r="E1278" s="40" t="s">
        <v>42</v>
      </c>
      <c r="F1278" s="54">
        <v>588281</v>
      </c>
    </row>
    <row r="1279" spans="1:6" ht="15" x14ac:dyDescent="0.25">
      <c r="A1279" s="22">
        <f t="shared" si="40"/>
        <v>2009</v>
      </c>
      <c r="B1279" s="22">
        <f t="shared" si="41"/>
        <v>5</v>
      </c>
      <c r="C1279" s="22" t="str">
        <f>VLOOKUP(B1279,'Base_nde vendas'!A:C,3,0)</f>
        <v>Maio</v>
      </c>
      <c r="D1279" s="23">
        <v>39934</v>
      </c>
      <c r="E1279" s="40" t="s">
        <v>42</v>
      </c>
      <c r="F1279" s="54">
        <v>668885</v>
      </c>
    </row>
    <row r="1280" spans="1:6" ht="15" x14ac:dyDescent="0.25">
      <c r="A1280" s="22">
        <f t="shared" si="40"/>
        <v>2009</v>
      </c>
      <c r="B1280" s="22">
        <f t="shared" si="41"/>
        <v>6</v>
      </c>
      <c r="C1280" s="22" t="str">
        <f>VLOOKUP(B1280,'Base_nde vendas'!A:C,3,0)</f>
        <v>Junho</v>
      </c>
      <c r="D1280" s="23">
        <v>39965</v>
      </c>
      <c r="E1280" s="40" t="s">
        <v>42</v>
      </c>
      <c r="F1280" s="54">
        <v>646247</v>
      </c>
    </row>
    <row r="1281" spans="1:6" ht="15" x14ac:dyDescent="0.25">
      <c r="A1281" s="22">
        <f t="shared" si="40"/>
        <v>2009</v>
      </c>
      <c r="B1281" s="22">
        <f t="shared" si="41"/>
        <v>7</v>
      </c>
      <c r="C1281" s="22" t="str">
        <f>VLOOKUP(B1281,'Base_nde vendas'!A:C,3,0)</f>
        <v>Julho</v>
      </c>
      <c r="D1281" s="23">
        <v>39995</v>
      </c>
      <c r="E1281" s="40" t="s">
        <v>42</v>
      </c>
      <c r="F1281" s="54">
        <v>622006</v>
      </c>
    </row>
    <row r="1282" spans="1:6" ht="15" x14ac:dyDescent="0.25">
      <c r="A1282" s="22">
        <f t="shared" si="40"/>
        <v>2009</v>
      </c>
      <c r="B1282" s="22">
        <f t="shared" si="41"/>
        <v>8</v>
      </c>
      <c r="C1282" s="22" t="str">
        <f>VLOOKUP(B1282,'Base_nde vendas'!A:C,3,0)</f>
        <v>Agosto</v>
      </c>
      <c r="D1282" s="23">
        <v>40026</v>
      </c>
      <c r="E1282" s="40" t="s">
        <v>42</v>
      </c>
      <c r="F1282" s="54">
        <v>735416</v>
      </c>
    </row>
    <row r="1283" spans="1:6" ht="15" x14ac:dyDescent="0.25">
      <c r="A1283" s="22">
        <f t="shared" si="40"/>
        <v>2009</v>
      </c>
      <c r="B1283" s="22">
        <f t="shared" si="41"/>
        <v>9</v>
      </c>
      <c r="C1283" s="22" t="str">
        <f>VLOOKUP(B1283,'Base_nde vendas'!A:C,3,0)</f>
        <v>Setembro</v>
      </c>
      <c r="D1283" s="23">
        <v>40057</v>
      </c>
      <c r="E1283" s="40" t="s">
        <v>42</v>
      </c>
      <c r="F1283" s="54">
        <v>756019</v>
      </c>
    </row>
    <row r="1284" spans="1:6" ht="15" x14ac:dyDescent="0.25">
      <c r="A1284" s="22">
        <f t="shared" si="40"/>
        <v>2009</v>
      </c>
      <c r="B1284" s="22">
        <f t="shared" si="41"/>
        <v>10</v>
      </c>
      <c r="C1284" s="22" t="str">
        <f>VLOOKUP(B1284,'Base_nde vendas'!A:C,3,0)</f>
        <v>Outubro</v>
      </c>
      <c r="D1284" s="23">
        <v>40087</v>
      </c>
      <c r="E1284" s="40" t="s">
        <v>42</v>
      </c>
      <c r="F1284" s="54">
        <v>879856</v>
      </c>
    </row>
    <row r="1285" spans="1:6" ht="15" x14ac:dyDescent="0.25">
      <c r="A1285" s="22">
        <f t="shared" si="40"/>
        <v>2009</v>
      </c>
      <c r="B1285" s="22">
        <f t="shared" si="41"/>
        <v>11</v>
      </c>
      <c r="C1285" s="22" t="str">
        <f>VLOOKUP(B1285,'Base_nde vendas'!A:C,3,0)</f>
        <v>Novembro</v>
      </c>
      <c r="D1285" s="23">
        <v>40118</v>
      </c>
      <c r="E1285" s="40" t="s">
        <v>42</v>
      </c>
      <c r="F1285" s="54">
        <v>889383</v>
      </c>
    </row>
    <row r="1286" spans="1:6" ht="15" x14ac:dyDescent="0.25">
      <c r="A1286" s="22">
        <f t="shared" si="40"/>
        <v>2009</v>
      </c>
      <c r="B1286" s="22">
        <f t="shared" si="41"/>
        <v>12</v>
      </c>
      <c r="C1286" s="22" t="str">
        <f>VLOOKUP(B1286,'Base_nde vendas'!A:C,3,0)</f>
        <v>Dezembro</v>
      </c>
      <c r="D1286" s="23">
        <v>40148</v>
      </c>
      <c r="E1286" s="40" t="s">
        <v>42</v>
      </c>
      <c r="F1286" s="54">
        <v>885519</v>
      </c>
    </row>
    <row r="1287" spans="1:6" ht="15" x14ac:dyDescent="0.25">
      <c r="A1287" s="22">
        <f t="shared" si="40"/>
        <v>2010</v>
      </c>
      <c r="B1287" s="22">
        <f t="shared" si="41"/>
        <v>1</v>
      </c>
      <c r="C1287" s="22" t="str">
        <f>VLOOKUP(B1287,'Base_nde vendas'!A:C,3,0)</f>
        <v>Janeiro</v>
      </c>
      <c r="D1287" s="23">
        <v>40179</v>
      </c>
      <c r="E1287" s="40" t="s">
        <v>42</v>
      </c>
      <c r="F1287" s="54">
        <v>749529</v>
      </c>
    </row>
    <row r="1288" spans="1:6" ht="15" x14ac:dyDescent="0.25">
      <c r="A1288" s="22">
        <f t="shared" si="40"/>
        <v>2010</v>
      </c>
      <c r="B1288" s="22">
        <f t="shared" si="41"/>
        <v>2</v>
      </c>
      <c r="C1288" s="22" t="str">
        <f>VLOOKUP(B1288,'Base_nde vendas'!A:C,3,0)</f>
        <v>Fevereiro</v>
      </c>
      <c r="D1288" s="23">
        <v>40210</v>
      </c>
      <c r="E1288" s="40" t="s">
        <v>42</v>
      </c>
      <c r="F1288" s="54">
        <v>836468</v>
      </c>
    </row>
    <row r="1289" spans="1:6" ht="15" x14ac:dyDescent="0.25">
      <c r="A1289" s="22">
        <f t="shared" si="40"/>
        <v>2010</v>
      </c>
      <c r="B1289" s="22">
        <f t="shared" si="41"/>
        <v>3</v>
      </c>
      <c r="C1289" s="22" t="str">
        <f>VLOOKUP(B1289,'Base_nde vendas'!A:C,3,0)</f>
        <v>Março</v>
      </c>
      <c r="D1289" s="23">
        <v>40238</v>
      </c>
      <c r="E1289" s="40" t="s">
        <v>42</v>
      </c>
      <c r="F1289" s="54">
        <v>1014716</v>
      </c>
    </row>
    <row r="1290" spans="1:6" ht="15" x14ac:dyDescent="0.25">
      <c r="A1290" s="22">
        <f t="shared" si="40"/>
        <v>2010</v>
      </c>
      <c r="B1290" s="22">
        <f t="shared" si="41"/>
        <v>4</v>
      </c>
      <c r="C1290" s="22" t="str">
        <f>VLOOKUP(B1290,'Base_nde vendas'!A:C,3,0)</f>
        <v>Abril</v>
      </c>
      <c r="D1290" s="23">
        <v>40269</v>
      </c>
      <c r="E1290" s="40" t="s">
        <v>42</v>
      </c>
      <c r="F1290" s="54">
        <v>930760</v>
      </c>
    </row>
    <row r="1291" spans="1:6" ht="15" x14ac:dyDescent="0.25">
      <c r="A1291" s="22">
        <f t="shared" si="40"/>
        <v>2010</v>
      </c>
      <c r="B1291" s="22">
        <f t="shared" si="41"/>
        <v>5</v>
      </c>
      <c r="C1291" s="22" t="str">
        <f>VLOOKUP(B1291,'Base_nde vendas'!A:C,3,0)</f>
        <v>Maio</v>
      </c>
      <c r="D1291" s="23">
        <v>40299</v>
      </c>
      <c r="E1291" s="40" t="s">
        <v>42</v>
      </c>
      <c r="F1291" s="54">
        <v>1178814</v>
      </c>
    </row>
    <row r="1292" spans="1:6" ht="15" x14ac:dyDescent="0.25">
      <c r="A1292" s="22">
        <f t="shared" si="40"/>
        <v>2010</v>
      </c>
      <c r="B1292" s="22">
        <f t="shared" si="41"/>
        <v>6</v>
      </c>
      <c r="C1292" s="22" t="str">
        <f>VLOOKUP(B1292,'Base_nde vendas'!A:C,3,0)</f>
        <v>Junho</v>
      </c>
      <c r="D1292" s="23">
        <v>40330</v>
      </c>
      <c r="E1292" s="40" t="s">
        <v>42</v>
      </c>
      <c r="F1292" s="54">
        <v>1053885</v>
      </c>
    </row>
    <row r="1293" spans="1:6" ht="15" x14ac:dyDescent="0.25">
      <c r="A1293" s="22">
        <f t="shared" si="40"/>
        <v>2010</v>
      </c>
      <c r="B1293" s="22">
        <f t="shared" si="41"/>
        <v>7</v>
      </c>
      <c r="C1293" s="22" t="str">
        <f>VLOOKUP(B1293,'Base_nde vendas'!A:C,3,0)</f>
        <v>Julho</v>
      </c>
      <c r="D1293" s="23">
        <v>40360</v>
      </c>
      <c r="E1293" s="40" t="s">
        <v>42</v>
      </c>
      <c r="F1293" s="54">
        <v>1129512</v>
      </c>
    </row>
    <row r="1294" spans="1:6" ht="15" x14ac:dyDescent="0.25">
      <c r="A1294" s="22">
        <f t="shared" si="40"/>
        <v>2010</v>
      </c>
      <c r="B1294" s="22">
        <f t="shared" si="41"/>
        <v>8</v>
      </c>
      <c r="C1294" s="22" t="str">
        <f>VLOOKUP(B1294,'Base_nde vendas'!A:C,3,0)</f>
        <v>Agosto</v>
      </c>
      <c r="D1294" s="23">
        <v>40391</v>
      </c>
      <c r="E1294" s="40" t="s">
        <v>42</v>
      </c>
      <c r="F1294" s="54">
        <v>1141459</v>
      </c>
    </row>
    <row r="1295" spans="1:6" ht="15" x14ac:dyDescent="0.25">
      <c r="A1295" s="22">
        <f t="shared" si="40"/>
        <v>2010</v>
      </c>
      <c r="B1295" s="22">
        <f t="shared" si="41"/>
        <v>9</v>
      </c>
      <c r="C1295" s="22" t="str">
        <f>VLOOKUP(B1295,'Base_nde vendas'!A:C,3,0)</f>
        <v>Setembro</v>
      </c>
      <c r="D1295" s="23">
        <v>40422</v>
      </c>
      <c r="E1295" s="40" t="s">
        <v>42</v>
      </c>
      <c r="F1295" s="54">
        <v>1185514</v>
      </c>
    </row>
    <row r="1296" spans="1:6" ht="15" x14ac:dyDescent="0.25">
      <c r="A1296" s="22">
        <f t="shared" si="40"/>
        <v>2010</v>
      </c>
      <c r="B1296" s="22">
        <f t="shared" si="41"/>
        <v>10</v>
      </c>
      <c r="C1296" s="22" t="str">
        <f>VLOOKUP(B1296,'Base_nde vendas'!A:C,3,0)</f>
        <v>Outubro</v>
      </c>
      <c r="D1296" s="23">
        <v>40452</v>
      </c>
      <c r="E1296" s="40" t="s">
        <v>42</v>
      </c>
      <c r="F1296" s="54">
        <v>1306001</v>
      </c>
    </row>
    <row r="1297" spans="1:6" ht="15" x14ac:dyDescent="0.25">
      <c r="A1297" s="22">
        <f t="shared" si="40"/>
        <v>2010</v>
      </c>
      <c r="B1297" s="22">
        <f t="shared" si="41"/>
        <v>11</v>
      </c>
      <c r="C1297" s="22" t="str">
        <f>VLOOKUP(B1297,'Base_nde vendas'!A:C,3,0)</f>
        <v>Novembro</v>
      </c>
      <c r="D1297" s="23">
        <v>40483</v>
      </c>
      <c r="E1297" s="40" t="s">
        <v>42</v>
      </c>
      <c r="F1297" s="54">
        <v>1247326</v>
      </c>
    </row>
    <row r="1298" spans="1:6" ht="15" x14ac:dyDescent="0.25">
      <c r="A1298" s="22">
        <f t="shared" si="40"/>
        <v>2010</v>
      </c>
      <c r="B1298" s="22">
        <f t="shared" si="41"/>
        <v>12</v>
      </c>
      <c r="C1298" s="22" t="str">
        <f>VLOOKUP(B1298,'Base_nde vendas'!A:C,3,0)</f>
        <v>Dezembro</v>
      </c>
      <c r="D1298" s="23">
        <v>40513</v>
      </c>
      <c r="E1298" s="40" t="s">
        <v>42</v>
      </c>
      <c r="F1298" s="54">
        <v>1069918</v>
      </c>
    </row>
    <row r="1299" spans="1:6" ht="15" x14ac:dyDescent="0.25">
      <c r="A1299" s="22">
        <f t="shared" si="40"/>
        <v>2011</v>
      </c>
      <c r="B1299" s="22">
        <f t="shared" si="41"/>
        <v>1</v>
      </c>
      <c r="C1299" s="22" t="str">
        <f>VLOOKUP(B1299,'Base_nde vendas'!A:C,3,0)</f>
        <v>Janeiro</v>
      </c>
      <c r="D1299" s="23">
        <v>40544</v>
      </c>
      <c r="E1299" s="40" t="s">
        <v>42</v>
      </c>
      <c r="F1299" s="54">
        <v>960632.01152671536</v>
      </c>
    </row>
    <row r="1300" spans="1:6" ht="15" x14ac:dyDescent="0.25">
      <c r="A1300" s="22">
        <f t="shared" si="40"/>
        <v>2011</v>
      </c>
      <c r="B1300" s="22">
        <f t="shared" si="41"/>
        <v>2</v>
      </c>
      <c r="C1300" s="22" t="str">
        <f>VLOOKUP(B1300,'Base_nde vendas'!A:C,3,0)</f>
        <v>Fevereiro</v>
      </c>
      <c r="D1300" s="23">
        <v>40575</v>
      </c>
      <c r="E1300" s="40" t="s">
        <v>42</v>
      </c>
      <c r="F1300" s="54">
        <v>1207923.0387984687</v>
      </c>
    </row>
    <row r="1301" spans="1:6" ht="15" x14ac:dyDescent="0.25">
      <c r="A1301" s="22">
        <f t="shared" si="40"/>
        <v>2011</v>
      </c>
      <c r="B1301" s="22">
        <f t="shared" si="41"/>
        <v>3</v>
      </c>
      <c r="C1301" s="22" t="str">
        <f>VLOOKUP(B1301,'Base_nde vendas'!A:C,3,0)</f>
        <v>Março</v>
      </c>
      <c r="D1301" s="23">
        <v>40603</v>
      </c>
      <c r="E1301" s="40" t="s">
        <v>42</v>
      </c>
      <c r="F1301" s="54">
        <v>1238035.5692356869</v>
      </c>
    </row>
    <row r="1302" spans="1:6" ht="15" x14ac:dyDescent="0.25">
      <c r="A1302" s="22">
        <f t="shared" si="40"/>
        <v>2011</v>
      </c>
      <c r="B1302" s="22">
        <f t="shared" si="41"/>
        <v>4</v>
      </c>
      <c r="C1302" s="22" t="str">
        <f>VLOOKUP(B1302,'Base_nde vendas'!A:C,3,0)</f>
        <v>Abril</v>
      </c>
      <c r="D1302" s="23">
        <v>40634</v>
      </c>
      <c r="E1302" s="40" t="s">
        <v>42</v>
      </c>
      <c r="F1302" s="54">
        <v>1379452.75349914</v>
      </c>
    </row>
    <row r="1303" spans="1:6" ht="15" x14ac:dyDescent="0.25">
      <c r="A1303" s="22">
        <f t="shared" si="40"/>
        <v>2011</v>
      </c>
      <c r="B1303" s="22">
        <f t="shared" si="41"/>
        <v>5</v>
      </c>
      <c r="C1303" s="22" t="str">
        <f>VLOOKUP(B1303,'Base_nde vendas'!A:C,3,0)</f>
        <v>Maio</v>
      </c>
      <c r="D1303" s="23">
        <v>40664</v>
      </c>
      <c r="E1303" s="40" t="s">
        <v>42</v>
      </c>
      <c r="F1303" s="54">
        <v>1486944.6203321726</v>
      </c>
    </row>
    <row r="1304" spans="1:6" ht="15" x14ac:dyDescent="0.25">
      <c r="A1304" s="22">
        <f t="shared" si="40"/>
        <v>2011</v>
      </c>
      <c r="B1304" s="22">
        <f t="shared" si="41"/>
        <v>6</v>
      </c>
      <c r="C1304" s="22" t="str">
        <f>VLOOKUP(B1304,'Base_nde vendas'!A:C,3,0)</f>
        <v>Junho</v>
      </c>
      <c r="D1304" s="23">
        <v>40695</v>
      </c>
      <c r="E1304" s="40" t="s">
        <v>42</v>
      </c>
      <c r="F1304" s="54">
        <v>1311594.7726023195</v>
      </c>
    </row>
    <row r="1305" spans="1:6" ht="15" x14ac:dyDescent="0.25">
      <c r="A1305" s="22">
        <f t="shared" si="40"/>
        <v>2011</v>
      </c>
      <c r="B1305" s="22">
        <f t="shared" si="41"/>
        <v>7</v>
      </c>
      <c r="C1305" s="22" t="str">
        <f>VLOOKUP(B1305,'Base_nde vendas'!A:C,3,0)</f>
        <v>Julho</v>
      </c>
      <c r="D1305" s="23">
        <v>40725</v>
      </c>
      <c r="E1305" s="40" t="s">
        <v>42</v>
      </c>
      <c r="F1305" s="54">
        <v>1379659.9425636183</v>
      </c>
    </row>
    <row r="1306" spans="1:6" ht="15" x14ac:dyDescent="0.25">
      <c r="A1306" s="22">
        <f t="shared" si="40"/>
        <v>2011</v>
      </c>
      <c r="B1306" s="22">
        <f t="shared" si="41"/>
        <v>8</v>
      </c>
      <c r="C1306" s="22" t="str">
        <f>VLOOKUP(B1306,'Base_nde vendas'!A:C,3,0)</f>
        <v>Agosto</v>
      </c>
      <c r="D1306" s="23">
        <v>40756</v>
      </c>
      <c r="E1306" s="40" t="s">
        <v>42</v>
      </c>
      <c r="F1306" s="54">
        <v>1476422.2057434062</v>
      </c>
    </row>
    <row r="1307" spans="1:6" ht="15" x14ac:dyDescent="0.25">
      <c r="A1307" s="22">
        <f t="shared" si="40"/>
        <v>2011</v>
      </c>
      <c r="B1307" s="22">
        <f t="shared" si="41"/>
        <v>9</v>
      </c>
      <c r="C1307" s="22" t="str">
        <f>VLOOKUP(B1307,'Base_nde vendas'!A:C,3,0)</f>
        <v>Setembro</v>
      </c>
      <c r="D1307" s="23">
        <v>40787</v>
      </c>
      <c r="E1307" s="40" t="s">
        <v>42</v>
      </c>
      <c r="F1307" s="54">
        <v>1489676.3611960358</v>
      </c>
    </row>
    <row r="1308" spans="1:6" ht="15" x14ac:dyDescent="0.25">
      <c r="A1308" s="22">
        <f t="shared" ref="A1308:A1371" si="42">YEAR(D1308)</f>
        <v>2011</v>
      </c>
      <c r="B1308" s="22">
        <f t="shared" ref="B1308:B1371" si="43">MONTH(D1308)</f>
        <v>10</v>
      </c>
      <c r="C1308" s="22" t="str">
        <f>VLOOKUP(B1308,'Base_nde vendas'!A:C,3,0)</f>
        <v>Outubro</v>
      </c>
      <c r="D1308" s="23">
        <v>40817</v>
      </c>
      <c r="E1308" s="40" t="s">
        <v>42</v>
      </c>
      <c r="F1308" s="54">
        <v>1481107.5017141337</v>
      </c>
    </row>
    <row r="1309" spans="1:6" ht="15" x14ac:dyDescent="0.25">
      <c r="A1309" s="22">
        <f t="shared" si="42"/>
        <v>2011</v>
      </c>
      <c r="B1309" s="22">
        <f t="shared" si="43"/>
        <v>11</v>
      </c>
      <c r="C1309" s="22" t="str">
        <f>VLOOKUP(B1309,'Base_nde vendas'!A:C,3,0)</f>
        <v>Novembro</v>
      </c>
      <c r="D1309" s="23">
        <v>40848</v>
      </c>
      <c r="E1309" s="40" t="s">
        <v>42</v>
      </c>
      <c r="F1309" s="54">
        <v>1466406.5101347617</v>
      </c>
    </row>
    <row r="1310" spans="1:6" ht="15" x14ac:dyDescent="0.25">
      <c r="A1310" s="22">
        <f t="shared" si="42"/>
        <v>2011</v>
      </c>
      <c r="B1310" s="22">
        <f t="shared" si="43"/>
        <v>12</v>
      </c>
      <c r="C1310" s="22" t="str">
        <f>VLOOKUP(B1310,'Base_nde vendas'!A:C,3,0)</f>
        <v>Dezembro</v>
      </c>
      <c r="D1310" s="23">
        <v>40878</v>
      </c>
      <c r="E1310" s="40" t="s">
        <v>42</v>
      </c>
      <c r="F1310" s="54">
        <v>1352427.1066328322</v>
      </c>
    </row>
    <row r="1311" spans="1:6" ht="15" x14ac:dyDescent="0.25">
      <c r="A1311" s="22">
        <f t="shared" si="42"/>
        <v>2012</v>
      </c>
      <c r="B1311" s="22">
        <f t="shared" si="43"/>
        <v>1</v>
      </c>
      <c r="C1311" s="22" t="str">
        <f>VLOOKUP(B1311,'Base_nde vendas'!A:C,3,0)</f>
        <v>Janeiro</v>
      </c>
      <c r="D1311" s="23">
        <v>40909</v>
      </c>
      <c r="E1311" s="40" t="s">
        <v>42</v>
      </c>
      <c r="F1311" s="54">
        <v>1057891.5590833335</v>
      </c>
    </row>
    <row r="1312" spans="1:6" ht="15" x14ac:dyDescent="0.25">
      <c r="A1312" s="22">
        <f t="shared" si="42"/>
        <v>2012</v>
      </c>
      <c r="B1312" s="22">
        <f t="shared" si="43"/>
        <v>2</v>
      </c>
      <c r="C1312" s="22" t="str">
        <f>VLOOKUP(B1312,'Base_nde vendas'!A:C,3,0)</f>
        <v>Fevereiro</v>
      </c>
      <c r="D1312" s="23">
        <v>40940</v>
      </c>
      <c r="E1312" s="40" t="s">
        <v>42</v>
      </c>
      <c r="F1312" s="54">
        <v>1156779.3590833335</v>
      </c>
    </row>
    <row r="1313" spans="1:6" ht="15" x14ac:dyDescent="0.25">
      <c r="A1313" s="22">
        <f t="shared" si="42"/>
        <v>2012</v>
      </c>
      <c r="B1313" s="22">
        <f t="shared" si="43"/>
        <v>3</v>
      </c>
      <c r="C1313" s="22" t="str">
        <f>VLOOKUP(B1313,'Base_nde vendas'!A:C,3,0)</f>
        <v>Março</v>
      </c>
      <c r="D1313" s="23">
        <v>40969</v>
      </c>
      <c r="E1313" s="40" t="s">
        <v>42</v>
      </c>
      <c r="F1313" s="54">
        <v>1319268.3590833335</v>
      </c>
    </row>
    <row r="1314" spans="1:6" ht="15" x14ac:dyDescent="0.25">
      <c r="A1314" s="22">
        <f t="shared" si="42"/>
        <v>2012</v>
      </c>
      <c r="B1314" s="22">
        <f t="shared" si="43"/>
        <v>4</v>
      </c>
      <c r="C1314" s="22" t="str">
        <f>VLOOKUP(B1314,'Base_nde vendas'!A:C,3,0)</f>
        <v>Abril</v>
      </c>
      <c r="D1314" s="23">
        <v>41000</v>
      </c>
      <c r="E1314" s="40" t="s">
        <v>42</v>
      </c>
      <c r="F1314" s="54">
        <v>1321994.6810833332</v>
      </c>
    </row>
    <row r="1315" spans="1:6" ht="15" x14ac:dyDescent="0.25">
      <c r="A1315" s="22">
        <f t="shared" si="42"/>
        <v>2012</v>
      </c>
      <c r="B1315" s="22">
        <f t="shared" si="43"/>
        <v>5</v>
      </c>
      <c r="C1315" s="22" t="str">
        <f>VLOOKUP(B1315,'Base_nde vendas'!A:C,3,0)</f>
        <v>Maio</v>
      </c>
      <c r="D1315" s="23">
        <v>41030</v>
      </c>
      <c r="E1315" s="40" t="s">
        <v>42</v>
      </c>
      <c r="F1315" s="54">
        <v>1228674.3590833335</v>
      </c>
    </row>
    <row r="1316" spans="1:6" ht="15" x14ac:dyDescent="0.25">
      <c r="A1316" s="22">
        <f t="shared" si="42"/>
        <v>2012</v>
      </c>
      <c r="B1316" s="22">
        <f t="shared" si="43"/>
        <v>6</v>
      </c>
      <c r="C1316" s="22" t="str">
        <f>VLOOKUP(B1316,'Base_nde vendas'!A:C,3,0)</f>
        <v>Junho</v>
      </c>
      <c r="D1316" s="23">
        <v>41061</v>
      </c>
      <c r="E1316" s="40" t="s">
        <v>42</v>
      </c>
      <c r="F1316" s="54">
        <v>1230412.3590833335</v>
      </c>
    </row>
    <row r="1317" spans="1:6" ht="15" x14ac:dyDescent="0.25">
      <c r="A1317" s="22">
        <f t="shared" si="42"/>
        <v>2012</v>
      </c>
      <c r="B1317" s="22">
        <f t="shared" si="43"/>
        <v>7</v>
      </c>
      <c r="C1317" s="22" t="str">
        <f>VLOOKUP(B1317,'Base_nde vendas'!A:C,3,0)</f>
        <v>Julho</v>
      </c>
      <c r="D1317" s="23">
        <v>41091</v>
      </c>
      <c r="E1317" s="40" t="s">
        <v>42</v>
      </c>
      <c r="F1317" s="54">
        <v>1153332.3590833335</v>
      </c>
    </row>
    <row r="1318" spans="1:6" ht="15" x14ac:dyDescent="0.25">
      <c r="A1318" s="22">
        <f t="shared" si="42"/>
        <v>2012</v>
      </c>
      <c r="B1318" s="22">
        <f t="shared" si="43"/>
        <v>8</v>
      </c>
      <c r="C1318" s="22" t="str">
        <f>VLOOKUP(B1318,'Base_nde vendas'!A:C,3,0)</f>
        <v>Agosto</v>
      </c>
      <c r="D1318" s="23">
        <v>41122</v>
      </c>
      <c r="E1318" s="40" t="s">
        <v>42</v>
      </c>
      <c r="F1318" s="54">
        <v>1374015.3590833333</v>
      </c>
    </row>
    <row r="1319" spans="1:6" ht="15" x14ac:dyDescent="0.25">
      <c r="A1319" s="22">
        <f t="shared" si="42"/>
        <v>2012</v>
      </c>
      <c r="B1319" s="22">
        <f t="shared" si="43"/>
        <v>9</v>
      </c>
      <c r="C1319" s="22" t="str">
        <f>VLOOKUP(B1319,'Base_nde vendas'!A:C,3,0)</f>
        <v>Setembro</v>
      </c>
      <c r="D1319" s="23">
        <v>41153</v>
      </c>
      <c r="E1319" s="40" t="s">
        <v>42</v>
      </c>
      <c r="F1319" s="54">
        <v>1118549.9150833334</v>
      </c>
    </row>
    <row r="1320" spans="1:6" ht="15" x14ac:dyDescent="0.25">
      <c r="A1320" s="22">
        <f t="shared" si="42"/>
        <v>2012</v>
      </c>
      <c r="B1320" s="22">
        <f t="shared" si="43"/>
        <v>10</v>
      </c>
      <c r="C1320" s="22" t="str">
        <f>VLOOKUP(B1320,'Base_nde vendas'!A:C,3,0)</f>
        <v>Outubro</v>
      </c>
      <c r="D1320" s="23">
        <v>41183</v>
      </c>
      <c r="E1320" s="40" t="s">
        <v>42</v>
      </c>
      <c r="F1320" s="54">
        <v>1364475.9810833333</v>
      </c>
    </row>
    <row r="1321" spans="1:6" ht="15" x14ac:dyDescent="0.25">
      <c r="A1321" s="22">
        <f t="shared" si="42"/>
        <v>2012</v>
      </c>
      <c r="B1321" s="22">
        <f t="shared" si="43"/>
        <v>11</v>
      </c>
      <c r="C1321" s="22" t="str">
        <f>VLOOKUP(B1321,'Base_nde vendas'!A:C,3,0)</f>
        <v>Novembro</v>
      </c>
      <c r="D1321" s="23">
        <v>41214</v>
      </c>
      <c r="E1321" s="40" t="s">
        <v>42</v>
      </c>
      <c r="F1321" s="54">
        <v>1224072.8140833334</v>
      </c>
    </row>
    <row r="1322" spans="1:6" ht="15" x14ac:dyDescent="0.25">
      <c r="A1322" s="22">
        <f t="shared" si="42"/>
        <v>2012</v>
      </c>
      <c r="B1322" s="22">
        <f t="shared" si="43"/>
        <v>12</v>
      </c>
      <c r="C1322" s="22" t="str">
        <f>VLOOKUP(B1322,'Base_nde vendas'!A:C,3,0)</f>
        <v>Dezembro</v>
      </c>
      <c r="D1322" s="23">
        <v>41244</v>
      </c>
      <c r="E1322" s="40" t="s">
        <v>42</v>
      </c>
      <c r="F1322" s="54">
        <v>1050200.8950833334</v>
      </c>
    </row>
    <row r="1323" spans="1:6" ht="15" x14ac:dyDescent="0.25">
      <c r="A1323" s="22">
        <f t="shared" si="42"/>
        <v>2013</v>
      </c>
      <c r="B1323" s="22">
        <f t="shared" si="43"/>
        <v>1</v>
      </c>
      <c r="C1323" s="22" t="str">
        <f>VLOOKUP(B1323,'Base_nde vendas'!A:C,3,0)</f>
        <v>Janeiro</v>
      </c>
      <c r="D1323" s="23">
        <v>41275</v>
      </c>
      <c r="E1323" s="40" t="s">
        <v>42</v>
      </c>
      <c r="F1323" s="54">
        <v>1021769.0721491537</v>
      </c>
    </row>
    <row r="1324" spans="1:6" ht="15" x14ac:dyDescent="0.25">
      <c r="A1324" s="22">
        <f t="shared" si="42"/>
        <v>2013</v>
      </c>
      <c r="B1324" s="22">
        <f t="shared" si="43"/>
        <v>2</v>
      </c>
      <c r="C1324" s="22" t="str">
        <f>VLOOKUP(B1324,'Base_nde vendas'!A:C,3,0)</f>
        <v>Fevereiro</v>
      </c>
      <c r="D1324" s="23">
        <v>41306</v>
      </c>
      <c r="E1324" s="40" t="s">
        <v>42</v>
      </c>
      <c r="F1324" s="54">
        <v>1066908.9482275548</v>
      </c>
    </row>
    <row r="1325" spans="1:6" ht="15" x14ac:dyDescent="0.25">
      <c r="A1325" s="22">
        <f t="shared" si="42"/>
        <v>2013</v>
      </c>
      <c r="B1325" s="22">
        <f t="shared" si="43"/>
        <v>3</v>
      </c>
      <c r="C1325" s="22" t="str">
        <f>VLOOKUP(B1325,'Base_nde vendas'!A:C,3,0)</f>
        <v>Março</v>
      </c>
      <c r="D1325" s="23">
        <v>41334</v>
      </c>
      <c r="E1325" s="40" t="s">
        <v>42</v>
      </c>
      <c r="F1325" s="54">
        <v>1340441.3892473683</v>
      </c>
    </row>
    <row r="1326" spans="1:6" ht="15" x14ac:dyDescent="0.25">
      <c r="A1326" s="22">
        <f t="shared" si="42"/>
        <v>2013</v>
      </c>
      <c r="B1326" s="22">
        <f t="shared" si="43"/>
        <v>4</v>
      </c>
      <c r="C1326" s="22" t="str">
        <f>VLOOKUP(B1326,'Base_nde vendas'!A:C,3,0)</f>
        <v>Abril</v>
      </c>
      <c r="D1326" s="23">
        <v>41365</v>
      </c>
      <c r="E1326" s="40" t="s">
        <v>42</v>
      </c>
      <c r="F1326" s="54">
        <v>1506199.9375580333</v>
      </c>
    </row>
    <row r="1327" spans="1:6" ht="15" x14ac:dyDescent="0.25">
      <c r="A1327" s="22">
        <f t="shared" si="42"/>
        <v>2013</v>
      </c>
      <c r="B1327" s="22">
        <f t="shared" si="43"/>
        <v>5</v>
      </c>
      <c r="C1327" s="22" t="str">
        <f>VLOOKUP(B1327,'Base_nde vendas'!A:C,3,0)</f>
        <v>Maio</v>
      </c>
      <c r="D1327" s="23">
        <v>41395</v>
      </c>
      <c r="E1327" s="40" t="s">
        <v>42</v>
      </c>
      <c r="F1327" s="54">
        <v>1458778.701702256</v>
      </c>
    </row>
    <row r="1328" spans="1:6" ht="15" x14ac:dyDescent="0.25">
      <c r="A1328" s="22">
        <f t="shared" si="42"/>
        <v>2013</v>
      </c>
      <c r="B1328" s="22">
        <f t="shared" si="43"/>
        <v>6</v>
      </c>
      <c r="C1328" s="22" t="str">
        <f>VLOOKUP(B1328,'Base_nde vendas'!A:C,3,0)</f>
        <v>Junho</v>
      </c>
      <c r="D1328" s="23">
        <v>41426</v>
      </c>
      <c r="E1328" s="40" t="s">
        <v>42</v>
      </c>
      <c r="F1328" s="54">
        <v>1410987.1443012217</v>
      </c>
    </row>
    <row r="1329" spans="1:6" ht="15" x14ac:dyDescent="0.25">
      <c r="A1329" s="22">
        <f t="shared" si="42"/>
        <v>2013</v>
      </c>
      <c r="B1329" s="22">
        <f t="shared" si="43"/>
        <v>7</v>
      </c>
      <c r="C1329" s="22" t="str">
        <f>VLOOKUP(B1329,'Base_nde vendas'!A:C,3,0)</f>
        <v>Julho</v>
      </c>
      <c r="D1329" s="23">
        <v>41456</v>
      </c>
      <c r="E1329" s="40" t="s">
        <v>42</v>
      </c>
      <c r="F1329" s="54">
        <v>1509585.2720027708</v>
      </c>
    </row>
    <row r="1330" spans="1:6" ht="15" x14ac:dyDescent="0.25">
      <c r="A1330" s="22">
        <f t="shared" si="42"/>
        <v>2013</v>
      </c>
      <c r="B1330" s="22">
        <f t="shared" si="43"/>
        <v>8</v>
      </c>
      <c r="C1330" s="22" t="str">
        <f>VLOOKUP(B1330,'Base_nde vendas'!A:C,3,0)</f>
        <v>Agosto</v>
      </c>
      <c r="D1330" s="23">
        <v>41487</v>
      </c>
      <c r="E1330" s="40" t="s">
        <v>42</v>
      </c>
      <c r="F1330" s="54">
        <v>1678497.9902960758</v>
      </c>
    </row>
    <row r="1331" spans="1:6" ht="15" x14ac:dyDescent="0.25">
      <c r="A1331" s="22">
        <f t="shared" si="42"/>
        <v>2013</v>
      </c>
      <c r="B1331" s="22">
        <f t="shared" si="43"/>
        <v>9</v>
      </c>
      <c r="C1331" s="22" t="str">
        <f>VLOOKUP(B1331,'Base_nde vendas'!A:C,3,0)</f>
        <v>Setembro</v>
      </c>
      <c r="D1331" s="23">
        <v>41518</v>
      </c>
      <c r="E1331" s="40" t="s">
        <v>42</v>
      </c>
      <c r="F1331" s="54">
        <v>1433041.0321979495</v>
      </c>
    </row>
    <row r="1332" spans="1:6" ht="15" x14ac:dyDescent="0.25">
      <c r="A1332" s="22">
        <f t="shared" si="42"/>
        <v>2013</v>
      </c>
      <c r="B1332" s="22">
        <f t="shared" si="43"/>
        <v>10</v>
      </c>
      <c r="C1332" s="22" t="str">
        <f>VLOOKUP(B1332,'Base_nde vendas'!A:C,3,0)</f>
        <v>Outubro</v>
      </c>
      <c r="D1332" s="23">
        <v>41548</v>
      </c>
      <c r="E1332" s="40" t="s">
        <v>42</v>
      </c>
      <c r="F1332" s="54">
        <v>1615641.7733518837</v>
      </c>
    </row>
    <row r="1333" spans="1:6" ht="15" x14ac:dyDescent="0.25">
      <c r="A1333" s="22">
        <f t="shared" si="42"/>
        <v>2013</v>
      </c>
      <c r="B1333" s="22">
        <f t="shared" si="43"/>
        <v>11</v>
      </c>
      <c r="C1333" s="22" t="str">
        <f>VLOOKUP(B1333,'Base_nde vendas'!A:C,3,0)</f>
        <v>Novembro</v>
      </c>
      <c r="D1333" s="23">
        <v>41579</v>
      </c>
      <c r="E1333" s="40" t="s">
        <v>42</v>
      </c>
      <c r="F1333" s="54">
        <v>1323002.9326562902</v>
      </c>
    </row>
    <row r="1334" spans="1:6" ht="15" x14ac:dyDescent="0.25">
      <c r="A1334" s="22">
        <f t="shared" si="42"/>
        <v>2013</v>
      </c>
      <c r="B1334" s="22">
        <f t="shared" si="43"/>
        <v>12</v>
      </c>
      <c r="C1334" s="22" t="str">
        <f>VLOOKUP(B1334,'Base_nde vendas'!A:C,3,0)</f>
        <v>Dezembro</v>
      </c>
      <c r="D1334" s="23">
        <v>41609</v>
      </c>
      <c r="E1334" s="40" t="s">
        <v>42</v>
      </c>
      <c r="F1334" s="54">
        <v>1196714.3973954995</v>
      </c>
    </row>
    <row r="1335" spans="1:6" ht="15" x14ac:dyDescent="0.25">
      <c r="A1335" s="22">
        <f t="shared" si="42"/>
        <v>2014</v>
      </c>
      <c r="B1335" s="22">
        <f t="shared" si="43"/>
        <v>1</v>
      </c>
      <c r="C1335" s="22" t="str">
        <f>VLOOKUP(B1335,'Base_nde vendas'!A:C,3,0)</f>
        <v>Janeiro</v>
      </c>
      <c r="D1335" s="23">
        <v>41640</v>
      </c>
      <c r="E1335" s="40" t="s">
        <v>42</v>
      </c>
      <c r="F1335" s="54">
        <v>897867.90983652638</v>
      </c>
    </row>
    <row r="1336" spans="1:6" ht="15" x14ac:dyDescent="0.25">
      <c r="A1336" s="22">
        <f t="shared" si="42"/>
        <v>2014</v>
      </c>
      <c r="B1336" s="22">
        <f t="shared" si="43"/>
        <v>2</v>
      </c>
      <c r="C1336" s="22" t="str">
        <f>VLOOKUP(B1336,'Base_nde vendas'!A:C,3,0)</f>
        <v>Fevereiro</v>
      </c>
      <c r="D1336" s="23">
        <v>41671</v>
      </c>
      <c r="E1336" s="40" t="s">
        <v>42</v>
      </c>
      <c r="F1336" s="54">
        <v>1017424.3806313908</v>
      </c>
    </row>
    <row r="1337" spans="1:6" ht="15" x14ac:dyDescent="0.25">
      <c r="A1337" s="22">
        <f t="shared" si="42"/>
        <v>2014</v>
      </c>
      <c r="B1337" s="22">
        <f t="shared" si="43"/>
        <v>3</v>
      </c>
      <c r="C1337" s="22" t="str">
        <f>VLOOKUP(B1337,'Base_nde vendas'!A:C,3,0)</f>
        <v>Março</v>
      </c>
      <c r="D1337" s="23">
        <v>41699</v>
      </c>
      <c r="E1337" s="40" t="s">
        <v>42</v>
      </c>
      <c r="F1337" s="54">
        <v>973206.88503414171</v>
      </c>
    </row>
    <row r="1338" spans="1:6" ht="15" x14ac:dyDescent="0.25">
      <c r="A1338" s="22">
        <f t="shared" si="42"/>
        <v>2014</v>
      </c>
      <c r="B1338" s="22">
        <f t="shared" si="43"/>
        <v>4</v>
      </c>
      <c r="C1338" s="22" t="str">
        <f>VLOOKUP(B1338,'Base_nde vendas'!A:C,3,0)</f>
        <v>Abril</v>
      </c>
      <c r="D1338" s="23">
        <v>41730</v>
      </c>
      <c r="E1338" s="40" t="s">
        <v>42</v>
      </c>
      <c r="F1338" s="54">
        <v>1141674.2352268186</v>
      </c>
    </row>
    <row r="1339" spans="1:6" ht="15" x14ac:dyDescent="0.25">
      <c r="A1339" s="22">
        <f t="shared" si="42"/>
        <v>2014</v>
      </c>
      <c r="B1339" s="22">
        <f t="shared" si="43"/>
        <v>5</v>
      </c>
      <c r="C1339" s="22" t="str">
        <f>VLOOKUP(B1339,'Base_nde vendas'!A:C,3,0)</f>
        <v>Maio</v>
      </c>
      <c r="D1339" s="23">
        <v>41760</v>
      </c>
      <c r="E1339" s="40" t="s">
        <v>42</v>
      </c>
      <c r="F1339" s="54">
        <v>1120303.4236580976</v>
      </c>
    </row>
    <row r="1340" spans="1:6" ht="15" x14ac:dyDescent="0.25">
      <c r="A1340" s="22">
        <f t="shared" si="42"/>
        <v>2014</v>
      </c>
      <c r="B1340" s="22">
        <f t="shared" si="43"/>
        <v>6</v>
      </c>
      <c r="C1340" s="22" t="str">
        <f>VLOOKUP(B1340,'Base_nde vendas'!A:C,3,0)</f>
        <v>Junho</v>
      </c>
      <c r="D1340" s="23">
        <v>41791</v>
      </c>
      <c r="E1340" s="40" t="s">
        <v>42</v>
      </c>
      <c r="F1340" s="54">
        <v>845331.95809884928</v>
      </c>
    </row>
    <row r="1341" spans="1:6" ht="15" x14ac:dyDescent="0.25">
      <c r="A1341" s="22">
        <f t="shared" si="42"/>
        <v>2014</v>
      </c>
      <c r="B1341" s="22">
        <f t="shared" si="43"/>
        <v>7</v>
      </c>
      <c r="C1341" s="22" t="str">
        <f>VLOOKUP(B1341,'Base_nde vendas'!A:C,3,0)</f>
        <v>Julho</v>
      </c>
      <c r="D1341" s="23">
        <v>41821</v>
      </c>
      <c r="E1341" s="40" t="s">
        <v>42</v>
      </c>
      <c r="F1341" s="54">
        <v>992180.63177076308</v>
      </c>
    </row>
    <row r="1342" spans="1:6" ht="15" x14ac:dyDescent="0.25">
      <c r="A1342" s="22">
        <f t="shared" si="42"/>
        <v>2014</v>
      </c>
      <c r="B1342" s="22">
        <f t="shared" si="43"/>
        <v>8</v>
      </c>
      <c r="C1342" s="22" t="str">
        <f>VLOOKUP(B1342,'Base_nde vendas'!A:C,3,0)</f>
        <v>Agosto</v>
      </c>
      <c r="D1342" s="23">
        <v>41852</v>
      </c>
      <c r="E1342" s="40" t="s">
        <v>42</v>
      </c>
      <c r="F1342" s="54">
        <v>1005172.163218506</v>
      </c>
    </row>
    <row r="1343" spans="1:6" ht="15" x14ac:dyDescent="0.25">
      <c r="A1343" s="22">
        <f t="shared" si="42"/>
        <v>2014</v>
      </c>
      <c r="B1343" s="22">
        <f t="shared" si="43"/>
        <v>9</v>
      </c>
      <c r="C1343" s="22" t="str">
        <f>VLOOKUP(B1343,'Base_nde vendas'!A:C,3,0)</f>
        <v>Setembro</v>
      </c>
      <c r="D1343" s="23">
        <v>41883</v>
      </c>
      <c r="E1343" s="40" t="s">
        <v>42</v>
      </c>
      <c r="F1343" s="54">
        <v>923405.20252002077</v>
      </c>
    </row>
    <row r="1344" spans="1:6" ht="15" x14ac:dyDescent="0.25">
      <c r="A1344" s="22">
        <f t="shared" si="42"/>
        <v>2014</v>
      </c>
      <c r="B1344" s="22">
        <f t="shared" si="43"/>
        <v>10</v>
      </c>
      <c r="C1344" s="22" t="str">
        <f>VLOOKUP(B1344,'Base_nde vendas'!A:C,3,0)</f>
        <v>Outubro</v>
      </c>
      <c r="D1344" s="23">
        <v>41913</v>
      </c>
      <c r="E1344" s="40" t="s">
        <v>42</v>
      </c>
      <c r="F1344" s="54">
        <v>939490.15889850026</v>
      </c>
    </row>
    <row r="1345" spans="1:6" ht="15" x14ac:dyDescent="0.25">
      <c r="A1345" s="22">
        <f t="shared" si="42"/>
        <v>2014</v>
      </c>
      <c r="B1345" s="22">
        <f t="shared" si="43"/>
        <v>11</v>
      </c>
      <c r="C1345" s="22" t="str">
        <f>VLOOKUP(B1345,'Base_nde vendas'!A:C,3,0)</f>
        <v>Novembro</v>
      </c>
      <c r="D1345" s="23">
        <v>41944</v>
      </c>
      <c r="E1345" s="40" t="s">
        <v>42</v>
      </c>
      <c r="F1345" s="54">
        <v>915897.20264253882</v>
      </c>
    </row>
    <row r="1346" spans="1:6" ht="15" x14ac:dyDescent="0.25">
      <c r="A1346" s="22">
        <f t="shared" si="42"/>
        <v>2014</v>
      </c>
      <c r="B1346" s="22">
        <f t="shared" si="43"/>
        <v>12</v>
      </c>
      <c r="C1346" s="22" t="str">
        <f>VLOOKUP(B1346,'Base_nde vendas'!A:C,3,0)</f>
        <v>Dezembro</v>
      </c>
      <c r="D1346" s="23">
        <v>41974</v>
      </c>
      <c r="E1346" s="40" t="s">
        <v>42</v>
      </c>
      <c r="F1346" s="54">
        <v>725417.57859190309</v>
      </c>
    </row>
    <row r="1347" spans="1:6" ht="15" x14ac:dyDescent="0.25">
      <c r="A1347" s="22">
        <f t="shared" si="42"/>
        <v>2015</v>
      </c>
      <c r="B1347" s="22">
        <f t="shared" si="43"/>
        <v>1</v>
      </c>
      <c r="C1347" s="22" t="str">
        <f>VLOOKUP(B1347,'Base_nde vendas'!A:C,3,0)</f>
        <v>Janeiro</v>
      </c>
      <c r="D1347" s="23">
        <v>42005</v>
      </c>
      <c r="E1347" s="40" t="s">
        <v>42</v>
      </c>
      <c r="F1347" s="54">
        <v>670088.90877640306</v>
      </c>
    </row>
    <row r="1348" spans="1:6" ht="15" x14ac:dyDescent="0.25">
      <c r="A1348" s="22">
        <f t="shared" si="42"/>
        <v>2015</v>
      </c>
      <c r="B1348" s="22">
        <f t="shared" si="43"/>
        <v>2</v>
      </c>
      <c r="C1348" s="22" t="str">
        <f>VLOOKUP(B1348,'Base_nde vendas'!A:C,3,0)</f>
        <v>Fevereiro</v>
      </c>
      <c r="D1348" s="23">
        <v>42036</v>
      </c>
      <c r="E1348" s="40" t="s">
        <v>42</v>
      </c>
      <c r="F1348" s="54">
        <v>839583.2989900884</v>
      </c>
    </row>
    <row r="1349" spans="1:6" ht="15" x14ac:dyDescent="0.25">
      <c r="A1349" s="22">
        <f t="shared" si="42"/>
        <v>2015</v>
      </c>
      <c r="B1349" s="22">
        <f t="shared" si="43"/>
        <v>3</v>
      </c>
      <c r="C1349" s="22" t="str">
        <f>VLOOKUP(B1349,'Base_nde vendas'!A:C,3,0)</f>
        <v>Março</v>
      </c>
      <c r="D1349" s="23">
        <v>42064</v>
      </c>
      <c r="E1349" s="40" t="s">
        <v>42</v>
      </c>
      <c r="F1349" s="54">
        <v>921177.06713122956</v>
      </c>
    </row>
    <row r="1350" spans="1:6" ht="15" x14ac:dyDescent="0.25">
      <c r="A1350" s="22">
        <f t="shared" si="42"/>
        <v>2015</v>
      </c>
      <c r="B1350" s="22">
        <f t="shared" si="43"/>
        <v>4</v>
      </c>
      <c r="C1350" s="22" t="str">
        <f>VLOOKUP(B1350,'Base_nde vendas'!A:C,3,0)</f>
        <v>Abril</v>
      </c>
      <c r="D1350" s="23">
        <v>42095</v>
      </c>
      <c r="E1350" s="40" t="s">
        <v>42</v>
      </c>
      <c r="F1350" s="54">
        <v>839060.39059482131</v>
      </c>
    </row>
    <row r="1351" spans="1:6" ht="15" x14ac:dyDescent="0.25">
      <c r="A1351" s="22">
        <f t="shared" si="42"/>
        <v>2015</v>
      </c>
      <c r="B1351" s="22">
        <f t="shared" si="43"/>
        <v>5</v>
      </c>
      <c r="C1351" s="22" t="str">
        <f>VLOOKUP(B1351,'Base_nde vendas'!A:C,3,0)</f>
        <v>Maio</v>
      </c>
      <c r="D1351" s="23">
        <v>42125</v>
      </c>
      <c r="E1351" s="40" t="s">
        <v>42</v>
      </c>
      <c r="F1351" s="54">
        <v>1264448.6558386975</v>
      </c>
    </row>
    <row r="1352" spans="1:6" ht="15" x14ac:dyDescent="0.25">
      <c r="A1352" s="22">
        <f t="shared" si="42"/>
        <v>2015</v>
      </c>
      <c r="B1352" s="22">
        <f t="shared" si="43"/>
        <v>6</v>
      </c>
      <c r="C1352" s="22" t="str">
        <f>VLOOKUP(B1352,'Base_nde vendas'!A:C,3,0)</f>
        <v>Junho</v>
      </c>
      <c r="D1352" s="23">
        <v>42156</v>
      </c>
      <c r="E1352" s="40" t="s">
        <v>42</v>
      </c>
      <c r="F1352" s="54">
        <v>1005490.4151716433</v>
      </c>
    </row>
    <row r="1353" spans="1:6" ht="15" x14ac:dyDescent="0.25">
      <c r="A1353" s="22">
        <f t="shared" si="42"/>
        <v>2015</v>
      </c>
      <c r="B1353" s="22">
        <f t="shared" si="43"/>
        <v>7</v>
      </c>
      <c r="C1353" s="22" t="str">
        <f>VLOOKUP(B1353,'Base_nde vendas'!A:C,3,0)</f>
        <v>Julho</v>
      </c>
      <c r="D1353" s="23">
        <v>42186</v>
      </c>
      <c r="E1353" s="40" t="s">
        <v>42</v>
      </c>
      <c r="F1353" s="54">
        <v>754026.18184655148</v>
      </c>
    </row>
    <row r="1354" spans="1:6" ht="15" x14ac:dyDescent="0.25">
      <c r="A1354" s="22">
        <f t="shared" si="42"/>
        <v>2015</v>
      </c>
      <c r="B1354" s="22">
        <f t="shared" si="43"/>
        <v>8</v>
      </c>
      <c r="C1354" s="22" t="str">
        <f>VLOOKUP(B1354,'Base_nde vendas'!A:C,3,0)</f>
        <v>Agosto</v>
      </c>
      <c r="D1354" s="23">
        <v>42217</v>
      </c>
      <c r="E1354" s="40" t="s">
        <v>42</v>
      </c>
      <c r="F1354" s="54">
        <v>817027.58123046183</v>
      </c>
    </row>
    <row r="1355" spans="1:6" ht="15" x14ac:dyDescent="0.25">
      <c r="A1355" s="22">
        <f t="shared" si="42"/>
        <v>2015</v>
      </c>
      <c r="B1355" s="22">
        <f t="shared" si="43"/>
        <v>9</v>
      </c>
      <c r="C1355" s="22" t="str">
        <f>VLOOKUP(B1355,'Base_nde vendas'!A:C,3,0)</f>
        <v>Setembro</v>
      </c>
      <c r="D1355" s="23">
        <v>42248</v>
      </c>
      <c r="E1355" s="40" t="s">
        <v>42</v>
      </c>
      <c r="F1355" s="54">
        <v>837404.28806155291</v>
      </c>
    </row>
    <row r="1356" spans="1:6" ht="15" x14ac:dyDescent="0.25">
      <c r="A1356" s="22">
        <f t="shared" si="42"/>
        <v>2015</v>
      </c>
      <c r="B1356" s="22">
        <f t="shared" si="43"/>
        <v>10</v>
      </c>
      <c r="C1356" s="22" t="str">
        <f>VLOOKUP(B1356,'Base_nde vendas'!A:C,3,0)</f>
        <v>Outubro</v>
      </c>
      <c r="D1356" s="23">
        <v>42278</v>
      </c>
      <c r="E1356" s="40" t="s">
        <v>42</v>
      </c>
      <c r="F1356" s="54">
        <v>870266.76346643339</v>
      </c>
    </row>
    <row r="1357" spans="1:6" ht="15" x14ac:dyDescent="0.25">
      <c r="A1357" s="22">
        <f t="shared" si="42"/>
        <v>2015</v>
      </c>
      <c r="B1357" s="22">
        <f t="shared" si="43"/>
        <v>11</v>
      </c>
      <c r="C1357" s="22" t="str">
        <f>VLOOKUP(B1357,'Base_nde vendas'!A:C,3,0)</f>
        <v>Novembro</v>
      </c>
      <c r="D1357" s="23">
        <v>42309</v>
      </c>
      <c r="E1357" s="40" t="s">
        <v>42</v>
      </c>
      <c r="F1357" s="54">
        <v>860600.393605783</v>
      </c>
    </row>
    <row r="1358" spans="1:6" ht="15" x14ac:dyDescent="0.25">
      <c r="A1358" s="22">
        <f t="shared" si="42"/>
        <v>2015</v>
      </c>
      <c r="B1358" s="22">
        <f t="shared" si="43"/>
        <v>12</v>
      </c>
      <c r="C1358" s="22" t="str">
        <f>VLOOKUP(B1358,'Base_nde vendas'!A:C,3,0)</f>
        <v>Dezembro</v>
      </c>
      <c r="D1358" s="23">
        <v>42339</v>
      </c>
      <c r="E1358" s="40" t="s">
        <v>42</v>
      </c>
      <c r="F1358" s="54">
        <v>816084.66020140948</v>
      </c>
    </row>
    <row r="1359" spans="1:6" ht="15" x14ac:dyDescent="0.25">
      <c r="A1359" s="22">
        <f t="shared" si="42"/>
        <v>2016</v>
      </c>
      <c r="B1359" s="22">
        <f t="shared" si="43"/>
        <v>1</v>
      </c>
      <c r="C1359" s="22" t="str">
        <f>VLOOKUP(B1359,'Base_nde vendas'!A:C,3,0)</f>
        <v>Janeiro</v>
      </c>
      <c r="D1359" s="23">
        <v>42370</v>
      </c>
      <c r="E1359" s="40" t="s">
        <v>42</v>
      </c>
      <c r="F1359" s="54">
        <v>547672.10871283745</v>
      </c>
    </row>
    <row r="1360" spans="1:6" ht="15" x14ac:dyDescent="0.25">
      <c r="A1360" s="22">
        <f t="shared" si="42"/>
        <v>2016</v>
      </c>
      <c r="B1360" s="22">
        <f t="shared" si="43"/>
        <v>2</v>
      </c>
      <c r="C1360" s="22" t="str">
        <f>VLOOKUP(B1360,'Base_nde vendas'!A:C,3,0)</f>
        <v>Fevereiro</v>
      </c>
      <c r="D1360" s="23">
        <v>42401</v>
      </c>
      <c r="E1360" s="40" t="s">
        <v>42</v>
      </c>
      <c r="F1360" s="54">
        <v>814326.84062634711</v>
      </c>
    </row>
    <row r="1361" spans="1:6" ht="15" x14ac:dyDescent="0.25">
      <c r="A1361" s="22">
        <f t="shared" si="42"/>
        <v>2016</v>
      </c>
      <c r="B1361" s="22">
        <f t="shared" si="43"/>
        <v>3</v>
      </c>
      <c r="C1361" s="22" t="str">
        <f>VLOOKUP(B1361,'Base_nde vendas'!A:C,3,0)</f>
        <v>Março</v>
      </c>
      <c r="D1361" s="23">
        <v>42430</v>
      </c>
      <c r="E1361" s="40" t="s">
        <v>42</v>
      </c>
      <c r="F1361" s="54">
        <v>845421.22923648264</v>
      </c>
    </row>
    <row r="1362" spans="1:6" ht="15" x14ac:dyDescent="0.25">
      <c r="A1362" s="22">
        <f t="shared" si="42"/>
        <v>2016</v>
      </c>
      <c r="B1362" s="22">
        <f t="shared" si="43"/>
        <v>4</v>
      </c>
      <c r="C1362" s="22" t="str">
        <f>VLOOKUP(B1362,'Base_nde vendas'!A:C,3,0)</f>
        <v>Abril</v>
      </c>
      <c r="D1362" s="23">
        <v>42461</v>
      </c>
      <c r="E1362" s="40" t="s">
        <v>42</v>
      </c>
      <c r="F1362" s="54">
        <v>811245.23260876257</v>
      </c>
    </row>
    <row r="1363" spans="1:6" ht="15" x14ac:dyDescent="0.25">
      <c r="A1363" s="22">
        <f t="shared" si="42"/>
        <v>2016</v>
      </c>
      <c r="B1363" s="22">
        <f t="shared" si="43"/>
        <v>5</v>
      </c>
      <c r="C1363" s="22" t="str">
        <f>VLOOKUP(B1363,'Base_nde vendas'!A:C,3,0)</f>
        <v>Maio</v>
      </c>
      <c r="D1363" s="23">
        <v>42491</v>
      </c>
      <c r="E1363" s="40" t="s">
        <v>42</v>
      </c>
      <c r="F1363" s="54">
        <v>937143.36749372038</v>
      </c>
    </row>
    <row r="1364" spans="1:6" ht="15" x14ac:dyDescent="0.25">
      <c r="A1364" s="22">
        <f t="shared" si="42"/>
        <v>2016</v>
      </c>
      <c r="B1364" s="22">
        <f t="shared" si="43"/>
        <v>6</v>
      </c>
      <c r="C1364" s="22" t="str">
        <f>VLOOKUP(B1364,'Base_nde vendas'!A:C,3,0)</f>
        <v>Junho</v>
      </c>
      <c r="D1364" s="23">
        <v>42522</v>
      </c>
      <c r="E1364" s="40" t="s">
        <v>42</v>
      </c>
      <c r="F1364" s="54">
        <v>884992.48715478461</v>
      </c>
    </row>
    <row r="1365" spans="1:6" ht="15" x14ac:dyDescent="0.25">
      <c r="A1365" s="22">
        <f t="shared" si="42"/>
        <v>2016</v>
      </c>
      <c r="B1365" s="22">
        <f t="shared" si="43"/>
        <v>7</v>
      </c>
      <c r="C1365" s="22" t="str">
        <f>VLOOKUP(B1365,'Base_nde vendas'!A:C,3,0)</f>
        <v>Julho</v>
      </c>
      <c r="D1365" s="23">
        <v>42552</v>
      </c>
      <c r="E1365" s="40" t="s">
        <v>42</v>
      </c>
      <c r="F1365" s="54">
        <v>943350.3873152358</v>
      </c>
    </row>
    <row r="1366" spans="1:6" ht="15" x14ac:dyDescent="0.25">
      <c r="A1366" s="22">
        <f t="shared" si="42"/>
        <v>2016</v>
      </c>
      <c r="B1366" s="22">
        <f t="shared" si="43"/>
        <v>8</v>
      </c>
      <c r="C1366" s="22" t="str">
        <f>VLOOKUP(B1366,'Base_nde vendas'!A:C,3,0)</f>
        <v>Agosto</v>
      </c>
      <c r="D1366" s="23">
        <v>42583</v>
      </c>
      <c r="E1366" s="40" t="s">
        <v>42</v>
      </c>
      <c r="F1366" s="54">
        <v>919662.41339046485</v>
      </c>
    </row>
    <row r="1367" spans="1:6" ht="15" x14ac:dyDescent="0.25">
      <c r="A1367" s="22">
        <f t="shared" si="42"/>
        <v>2016</v>
      </c>
      <c r="B1367" s="22">
        <f t="shared" si="43"/>
        <v>9</v>
      </c>
      <c r="C1367" s="22" t="str">
        <f>VLOOKUP(B1367,'Base_nde vendas'!A:C,3,0)</f>
        <v>Setembro</v>
      </c>
      <c r="D1367" s="23">
        <v>42614</v>
      </c>
      <c r="E1367" s="40" t="s">
        <v>42</v>
      </c>
      <c r="F1367" s="54">
        <v>994286.48351056734</v>
      </c>
    </row>
    <row r="1368" spans="1:6" ht="15" x14ac:dyDescent="0.25">
      <c r="A1368" s="22">
        <f t="shared" si="42"/>
        <v>2016</v>
      </c>
      <c r="B1368" s="22">
        <f t="shared" si="43"/>
        <v>10</v>
      </c>
      <c r="C1368" s="22" t="str">
        <f>VLOOKUP(B1368,'Base_nde vendas'!A:C,3,0)</f>
        <v>Outubro</v>
      </c>
      <c r="D1368" s="23">
        <v>42644</v>
      </c>
      <c r="E1368" s="40" t="s">
        <v>42</v>
      </c>
      <c r="F1368" s="54">
        <v>955010.29689865885</v>
      </c>
    </row>
    <row r="1369" spans="1:6" ht="15" x14ac:dyDescent="0.25">
      <c r="A1369" s="22">
        <f t="shared" si="42"/>
        <v>2016</v>
      </c>
      <c r="B1369" s="22">
        <f t="shared" si="43"/>
        <v>11</v>
      </c>
      <c r="C1369" s="22" t="str">
        <f>VLOOKUP(B1369,'Base_nde vendas'!A:C,3,0)</f>
        <v>Novembro</v>
      </c>
      <c r="D1369" s="23">
        <v>42675</v>
      </c>
      <c r="E1369" s="40" t="s">
        <v>42</v>
      </c>
      <c r="F1369" s="54">
        <v>1082939.7883177586</v>
      </c>
    </row>
    <row r="1370" spans="1:6" ht="15" x14ac:dyDescent="0.25">
      <c r="A1370" s="22">
        <f t="shared" si="42"/>
        <v>2016</v>
      </c>
      <c r="B1370" s="22">
        <f t="shared" si="43"/>
        <v>12</v>
      </c>
      <c r="C1370" s="22" t="str">
        <f>VLOOKUP(B1370,'Base_nde vendas'!A:C,3,0)</f>
        <v>Dezembro</v>
      </c>
      <c r="D1370" s="23">
        <v>42705</v>
      </c>
      <c r="E1370" s="40" t="s">
        <v>42</v>
      </c>
      <c r="F1370" s="54">
        <v>932422.15150537516</v>
      </c>
    </row>
    <row r="1371" spans="1:6" ht="15" x14ac:dyDescent="0.25">
      <c r="A1371" s="22">
        <f t="shared" si="42"/>
        <v>2017</v>
      </c>
      <c r="B1371" s="22">
        <f t="shared" si="43"/>
        <v>1</v>
      </c>
      <c r="C1371" s="22" t="str">
        <f>VLOOKUP(B1371,'Base_nde vendas'!A:C,3,0)</f>
        <v>Janeiro</v>
      </c>
      <c r="D1371" s="23">
        <v>42736</v>
      </c>
      <c r="E1371" s="40" t="s">
        <v>42</v>
      </c>
      <c r="F1371" s="54">
        <v>817572.28717999998</v>
      </c>
    </row>
    <row r="1372" spans="1:6" ht="15" x14ac:dyDescent="0.25">
      <c r="A1372" s="22">
        <f t="shared" ref="A1372:A1435" si="44">YEAR(D1372)</f>
        <v>2017</v>
      </c>
      <c r="B1372" s="22">
        <f t="shared" ref="B1372:B1435" si="45">MONTH(D1372)</f>
        <v>2</v>
      </c>
      <c r="C1372" s="22" t="str">
        <f>VLOOKUP(B1372,'Base_nde vendas'!A:C,3,0)</f>
        <v>Fevereiro</v>
      </c>
      <c r="D1372" s="23">
        <v>42767</v>
      </c>
      <c r="E1372" s="40" t="s">
        <v>42</v>
      </c>
      <c r="F1372" s="54">
        <v>1195820.7651845361</v>
      </c>
    </row>
    <row r="1373" spans="1:6" ht="15" x14ac:dyDescent="0.25">
      <c r="A1373" s="22">
        <f t="shared" si="44"/>
        <v>2017</v>
      </c>
      <c r="B1373" s="22">
        <f t="shared" si="45"/>
        <v>3</v>
      </c>
      <c r="C1373" s="22" t="str">
        <f>VLOOKUP(B1373,'Base_nde vendas'!A:C,3,0)</f>
        <v>Março</v>
      </c>
      <c r="D1373" s="23">
        <v>42795</v>
      </c>
      <c r="E1373" s="40" t="s">
        <v>42</v>
      </c>
      <c r="F1373" s="54">
        <v>1331093.93</v>
      </c>
    </row>
    <row r="1374" spans="1:6" ht="15" x14ac:dyDescent="0.25">
      <c r="A1374" s="22">
        <f t="shared" si="44"/>
        <v>2017</v>
      </c>
      <c r="B1374" s="22">
        <f t="shared" si="45"/>
        <v>4</v>
      </c>
      <c r="C1374" s="22" t="str">
        <f>VLOOKUP(B1374,'Base_nde vendas'!A:C,3,0)</f>
        <v>Abril</v>
      </c>
      <c r="D1374" s="23">
        <v>42826</v>
      </c>
      <c r="E1374" s="40" t="s">
        <v>42</v>
      </c>
      <c r="F1374" s="54">
        <v>1226648.7919999999</v>
      </c>
    </row>
    <row r="1375" spans="1:6" ht="15" x14ac:dyDescent="0.25">
      <c r="A1375" s="22">
        <f t="shared" si="44"/>
        <v>2017</v>
      </c>
      <c r="B1375" s="22">
        <f t="shared" si="45"/>
        <v>5</v>
      </c>
      <c r="C1375" s="22" t="str">
        <f>VLOOKUP(B1375,'Base_nde vendas'!A:C,3,0)</f>
        <v>Maio</v>
      </c>
      <c r="D1375" s="23">
        <v>42856</v>
      </c>
      <c r="E1375" s="40" t="s">
        <v>42</v>
      </c>
      <c r="F1375" s="54">
        <v>1470363.1310000001</v>
      </c>
    </row>
    <row r="1376" spans="1:6" ht="15" x14ac:dyDescent="0.25">
      <c r="A1376" s="22">
        <f t="shared" si="44"/>
        <v>2017</v>
      </c>
      <c r="B1376" s="22">
        <f t="shared" si="45"/>
        <v>6</v>
      </c>
      <c r="C1376" s="22" t="str">
        <f>VLOOKUP(B1376,'Base_nde vendas'!A:C,3,0)</f>
        <v>Junho</v>
      </c>
      <c r="D1376" s="23">
        <v>42887</v>
      </c>
      <c r="E1376" s="40" t="s">
        <v>42</v>
      </c>
      <c r="F1376" s="54">
        <v>1366416.4597999998</v>
      </c>
    </row>
    <row r="1377" spans="1:6" ht="15" x14ac:dyDescent="0.25">
      <c r="A1377" s="22">
        <f t="shared" si="44"/>
        <v>2017</v>
      </c>
      <c r="B1377" s="22">
        <f t="shared" si="45"/>
        <v>7</v>
      </c>
      <c r="C1377" s="22" t="str">
        <f>VLOOKUP(B1377,'Base_nde vendas'!A:C,3,0)</f>
        <v>Julho</v>
      </c>
      <c r="D1377" s="23">
        <v>42917</v>
      </c>
      <c r="E1377" s="40" t="s">
        <v>42</v>
      </c>
      <c r="F1377" s="54">
        <v>1409457.593552453</v>
      </c>
    </row>
    <row r="1378" spans="1:6" ht="15" x14ac:dyDescent="0.25">
      <c r="A1378" s="22">
        <f t="shared" si="44"/>
        <v>2017</v>
      </c>
      <c r="B1378" s="22">
        <f t="shared" si="45"/>
        <v>8</v>
      </c>
      <c r="C1378" s="22" t="str">
        <f>VLOOKUP(B1378,'Base_nde vendas'!A:C,3,0)</f>
        <v>Agosto</v>
      </c>
      <c r="D1378" s="23">
        <v>42948</v>
      </c>
      <c r="E1378" s="40" t="s">
        <v>42</v>
      </c>
      <c r="F1378" s="54">
        <v>1455297.2160080001</v>
      </c>
    </row>
    <row r="1379" spans="1:6" ht="15" x14ac:dyDescent="0.25">
      <c r="A1379" s="22">
        <f t="shared" si="44"/>
        <v>2017</v>
      </c>
      <c r="B1379" s="22">
        <f t="shared" si="45"/>
        <v>9</v>
      </c>
      <c r="C1379" s="22" t="str">
        <f>VLOOKUP(B1379,'Base_nde vendas'!A:C,3,0)</f>
        <v>Setembro</v>
      </c>
      <c r="D1379" s="23">
        <v>42979</v>
      </c>
      <c r="E1379" s="40" t="s">
        <v>42</v>
      </c>
      <c r="F1379" s="54">
        <v>1386344.606016</v>
      </c>
    </row>
    <row r="1380" spans="1:6" ht="15" x14ac:dyDescent="0.25">
      <c r="A1380" s="22">
        <f t="shared" si="44"/>
        <v>2017</v>
      </c>
      <c r="B1380" s="22">
        <f t="shared" si="45"/>
        <v>10</v>
      </c>
      <c r="C1380" s="22" t="str">
        <f>VLOOKUP(B1380,'Base_nde vendas'!A:C,3,0)</f>
        <v>Outubro</v>
      </c>
      <c r="D1380" s="23">
        <v>43009</v>
      </c>
      <c r="E1380" s="40" t="s">
        <v>42</v>
      </c>
      <c r="F1380" s="54">
        <v>1460430.4090132802</v>
      </c>
    </row>
    <row r="1381" spans="1:6" ht="15" x14ac:dyDescent="0.25">
      <c r="A1381" s="22">
        <f t="shared" si="44"/>
        <v>2017</v>
      </c>
      <c r="B1381" s="22">
        <f t="shared" si="45"/>
        <v>11</v>
      </c>
      <c r="C1381" s="22" t="str">
        <f>VLOOKUP(B1381,'Base_nde vendas'!A:C,3,0)</f>
        <v>Novembro</v>
      </c>
      <c r="D1381" s="23">
        <v>43040</v>
      </c>
      <c r="E1381" s="40" t="s">
        <v>42</v>
      </c>
      <c r="F1381" s="54">
        <v>1423496.9805708064</v>
      </c>
    </row>
    <row r="1382" spans="1:6" ht="15" x14ac:dyDescent="0.25">
      <c r="A1382" s="22">
        <f t="shared" si="44"/>
        <v>2017</v>
      </c>
      <c r="B1382" s="22">
        <f t="shared" si="45"/>
        <v>12</v>
      </c>
      <c r="C1382" s="22" t="str">
        <f>VLOOKUP(B1382,'Base_nde vendas'!A:C,3,0)</f>
        <v>Dezembro</v>
      </c>
      <c r="D1382" s="23">
        <v>43070</v>
      </c>
      <c r="E1382" s="40" t="s">
        <v>42</v>
      </c>
      <c r="F1382" s="54">
        <v>1314012.4747395297</v>
      </c>
    </row>
    <row r="1383" spans="1:6" ht="15" x14ac:dyDescent="0.25">
      <c r="A1383" s="22">
        <f t="shared" si="44"/>
        <v>2018</v>
      </c>
      <c r="B1383" s="22">
        <f t="shared" si="45"/>
        <v>1</v>
      </c>
      <c r="C1383" s="22" t="str">
        <f>VLOOKUP(B1383,'Base_nde vendas'!A:C,3,0)</f>
        <v>Janeiro</v>
      </c>
      <c r="D1383" s="23">
        <v>43101</v>
      </c>
      <c r="E1383" s="40" t="s">
        <v>42</v>
      </c>
      <c r="F1383" s="54">
        <v>1004079.69</v>
      </c>
    </row>
    <row r="1384" spans="1:6" ht="15" x14ac:dyDescent="0.25">
      <c r="A1384" s="22">
        <f t="shared" si="44"/>
        <v>2018</v>
      </c>
      <c r="B1384" s="22">
        <f t="shared" si="45"/>
        <v>2</v>
      </c>
      <c r="C1384" s="22" t="str">
        <f>VLOOKUP(B1384,'Base_nde vendas'!A:C,3,0)</f>
        <v>Fevereiro</v>
      </c>
      <c r="D1384" s="23">
        <v>43132</v>
      </c>
      <c r="E1384" s="40" t="s">
        <v>42</v>
      </c>
      <c r="F1384" s="54">
        <v>1479388.1342</v>
      </c>
    </row>
    <row r="1385" spans="1:6" ht="15" x14ac:dyDescent="0.25">
      <c r="A1385" s="22">
        <f t="shared" si="44"/>
        <v>2018</v>
      </c>
      <c r="B1385" s="22">
        <f t="shared" si="45"/>
        <v>3</v>
      </c>
      <c r="C1385" s="22" t="str">
        <f>VLOOKUP(B1385,'Base_nde vendas'!A:C,3,0)</f>
        <v>Março</v>
      </c>
      <c r="D1385" s="23">
        <v>43160</v>
      </c>
      <c r="E1385" s="40" t="s">
        <v>42</v>
      </c>
      <c r="F1385" s="54">
        <v>1507847.6381956968</v>
      </c>
    </row>
    <row r="1386" spans="1:6" ht="15" x14ac:dyDescent="0.25">
      <c r="A1386" s="22">
        <f t="shared" si="44"/>
        <v>2018</v>
      </c>
      <c r="B1386" s="22">
        <f t="shared" si="45"/>
        <v>4</v>
      </c>
      <c r="C1386" s="22" t="str">
        <f>VLOOKUP(B1386,'Base_nde vendas'!A:C,3,0)</f>
        <v>Abril</v>
      </c>
      <c r="D1386" s="23">
        <v>43191</v>
      </c>
      <c r="E1386" s="40" t="s">
        <v>42</v>
      </c>
      <c r="F1386" s="54">
        <v>1587295.9736176135</v>
      </c>
    </row>
    <row r="1387" spans="1:6" ht="15" x14ac:dyDescent="0.25">
      <c r="A1387" s="22">
        <f t="shared" si="44"/>
        <v>2018</v>
      </c>
      <c r="B1387" s="22">
        <f t="shared" si="45"/>
        <v>5</v>
      </c>
      <c r="C1387" s="22" t="str">
        <f>VLOOKUP(B1387,'Base_nde vendas'!A:C,3,0)</f>
        <v>Maio</v>
      </c>
      <c r="D1387" s="23">
        <v>43221</v>
      </c>
      <c r="E1387" s="40" t="s">
        <v>42</v>
      </c>
      <c r="F1387" s="54">
        <v>1359739.1932469869</v>
      </c>
    </row>
    <row r="1388" spans="1:6" ht="15" x14ac:dyDescent="0.25">
      <c r="A1388" s="22">
        <f t="shared" si="44"/>
        <v>2018</v>
      </c>
      <c r="B1388" s="22">
        <f t="shared" si="45"/>
        <v>6</v>
      </c>
      <c r="C1388" s="22" t="str">
        <f>VLOOKUP(B1388,'Base_nde vendas'!A:C,3,0)</f>
        <v>Junho</v>
      </c>
      <c r="D1388" s="23">
        <v>43252</v>
      </c>
      <c r="E1388" s="40" t="s">
        <v>42</v>
      </c>
      <c r="F1388" s="54">
        <v>1370289.2003332041</v>
      </c>
    </row>
    <row r="1389" spans="1:6" ht="15" x14ac:dyDescent="0.25">
      <c r="A1389" s="22">
        <f t="shared" si="44"/>
        <v>2018</v>
      </c>
      <c r="B1389" s="22">
        <f t="shared" si="45"/>
        <v>7</v>
      </c>
      <c r="C1389" s="22" t="str">
        <f>VLOOKUP(B1389,'Base_nde vendas'!A:C,3,0)</f>
        <v>Julho</v>
      </c>
      <c r="D1389" s="23">
        <v>43282</v>
      </c>
      <c r="E1389" s="40" t="s">
        <v>42</v>
      </c>
      <c r="F1389" s="54">
        <v>1242068.6992239049</v>
      </c>
    </row>
    <row r="1390" spans="1:6" ht="15" x14ac:dyDescent="0.25">
      <c r="A1390" s="22">
        <f t="shared" si="44"/>
        <v>2018</v>
      </c>
      <c r="B1390" s="22">
        <f t="shared" si="45"/>
        <v>8</v>
      </c>
      <c r="C1390" s="22" t="str">
        <f>VLOOKUP(B1390,'Base_nde vendas'!A:C,3,0)</f>
        <v>Agosto</v>
      </c>
      <c r="D1390" s="23">
        <v>43313</v>
      </c>
      <c r="E1390" s="40" t="s">
        <v>42</v>
      </c>
      <c r="F1390" s="54">
        <v>1295651.2236340465</v>
      </c>
    </row>
    <row r="1391" spans="1:6" ht="15" x14ac:dyDescent="0.25">
      <c r="A1391" s="22">
        <f t="shared" si="44"/>
        <v>2018</v>
      </c>
      <c r="B1391" s="22">
        <f t="shared" si="45"/>
        <v>9</v>
      </c>
      <c r="C1391" s="22" t="str">
        <f>VLOOKUP(B1391,'Base_nde vendas'!A:C,3,0)</f>
        <v>Setembro</v>
      </c>
      <c r="D1391" s="23">
        <v>43344</v>
      </c>
      <c r="E1391" s="40" t="s">
        <v>42</v>
      </c>
      <c r="F1391" s="54">
        <v>990312.27038636827</v>
      </c>
    </row>
    <row r="1392" spans="1:6" ht="15" x14ac:dyDescent="0.25">
      <c r="A1392" s="22">
        <f t="shared" si="44"/>
        <v>2018</v>
      </c>
      <c r="B1392" s="22">
        <f t="shared" si="45"/>
        <v>10</v>
      </c>
      <c r="C1392" s="22" t="str">
        <f>VLOOKUP(B1392,'Base_nde vendas'!A:C,3,0)</f>
        <v>Outubro</v>
      </c>
      <c r="D1392" s="23">
        <v>43374</v>
      </c>
      <c r="E1392" s="40" t="s">
        <v>42</v>
      </c>
      <c r="F1392" s="54">
        <v>971166.09830226516</v>
      </c>
    </row>
    <row r="1393" spans="1:6" ht="15" x14ac:dyDescent="0.25">
      <c r="A1393" s="22">
        <f t="shared" si="44"/>
        <v>2018</v>
      </c>
      <c r="B1393" s="22">
        <f t="shared" si="45"/>
        <v>11</v>
      </c>
      <c r="C1393" s="22" t="str">
        <f>VLOOKUP(B1393,'Base_nde vendas'!A:C,3,0)</f>
        <v>Novembro</v>
      </c>
      <c r="D1393" s="23">
        <v>43405</v>
      </c>
      <c r="E1393" s="40" t="s">
        <v>42</v>
      </c>
      <c r="F1393" s="54">
        <v>958278.06677190121</v>
      </c>
    </row>
    <row r="1394" spans="1:6" ht="15" x14ac:dyDescent="0.25">
      <c r="A1394" s="22">
        <f t="shared" si="44"/>
        <v>2018</v>
      </c>
      <c r="B1394" s="22">
        <f t="shared" si="45"/>
        <v>12</v>
      </c>
      <c r="C1394" s="22" t="str">
        <f>VLOOKUP(B1394,'Base_nde vendas'!A:C,3,0)</f>
        <v>Dezembro</v>
      </c>
      <c r="D1394" s="23">
        <v>43435</v>
      </c>
      <c r="E1394" s="40" t="s">
        <v>42</v>
      </c>
      <c r="F1394" s="54">
        <v>716148.17602723255</v>
      </c>
    </row>
    <row r="1395" spans="1:6" ht="15" x14ac:dyDescent="0.25">
      <c r="A1395" s="22">
        <f t="shared" si="44"/>
        <v>2019</v>
      </c>
      <c r="B1395" s="22">
        <f t="shared" si="45"/>
        <v>1</v>
      </c>
      <c r="C1395" s="22" t="str">
        <f>VLOOKUP(B1395,'Base_nde vendas'!A:C,3,0)</f>
        <v>Janeiro</v>
      </c>
      <c r="D1395" s="23">
        <v>43466</v>
      </c>
      <c r="E1395" s="40" t="s">
        <v>42</v>
      </c>
      <c r="F1395" s="54">
        <v>712001.74100000004</v>
      </c>
    </row>
    <row r="1396" spans="1:6" ht="15" x14ac:dyDescent="0.25">
      <c r="A1396" s="22">
        <f t="shared" si="44"/>
        <v>2019</v>
      </c>
      <c r="B1396" s="22">
        <f t="shared" si="45"/>
        <v>2</v>
      </c>
      <c r="C1396" s="22" t="str">
        <f>VLOOKUP(B1396,'Base_nde vendas'!A:C,3,0)</f>
        <v>Fevereiro</v>
      </c>
      <c r="D1396" s="23">
        <v>43497</v>
      </c>
      <c r="E1396" s="40" t="s">
        <v>42</v>
      </c>
      <c r="F1396" s="54">
        <v>876405.56299999997</v>
      </c>
    </row>
    <row r="1397" spans="1:6" ht="15" x14ac:dyDescent="0.25">
      <c r="A1397" s="22">
        <f t="shared" si="44"/>
        <v>2019</v>
      </c>
      <c r="B1397" s="22">
        <f t="shared" si="45"/>
        <v>3</v>
      </c>
      <c r="C1397" s="22" t="str">
        <f>VLOOKUP(B1397,'Base_nde vendas'!A:C,3,0)</f>
        <v>Março</v>
      </c>
      <c r="D1397" s="23">
        <v>43525</v>
      </c>
      <c r="E1397" s="40" t="s">
        <v>42</v>
      </c>
      <c r="F1397" s="54">
        <v>850796.90420999995</v>
      </c>
    </row>
    <row r="1398" spans="1:6" ht="15" x14ac:dyDescent="0.25">
      <c r="A1398" s="22">
        <f t="shared" si="44"/>
        <v>2019</v>
      </c>
      <c r="B1398" s="22">
        <f t="shared" si="45"/>
        <v>4</v>
      </c>
      <c r="C1398" s="22" t="str">
        <f>VLOOKUP(B1398,'Base_nde vendas'!A:C,3,0)</f>
        <v>Abril</v>
      </c>
      <c r="D1398" s="23">
        <v>43556</v>
      </c>
      <c r="E1398" s="40" t="s">
        <v>42</v>
      </c>
      <c r="F1398" s="54">
        <v>835353.66112509998</v>
      </c>
    </row>
    <row r="1399" spans="1:6" ht="15" x14ac:dyDescent="0.25">
      <c r="A1399" s="22">
        <f t="shared" si="44"/>
        <v>2019</v>
      </c>
      <c r="B1399" s="22">
        <f t="shared" si="45"/>
        <v>5</v>
      </c>
      <c r="C1399" s="22" t="str">
        <f>VLOOKUP(B1399,'Base_nde vendas'!A:C,3,0)</f>
        <v>Maio</v>
      </c>
      <c r="D1399" s="23">
        <v>43586</v>
      </c>
      <c r="E1399" s="40" t="s">
        <v>42</v>
      </c>
      <c r="F1399" s="54">
        <v>915057.17630820093</v>
      </c>
    </row>
    <row r="1400" spans="1:6" ht="15" x14ac:dyDescent="0.25">
      <c r="A1400" s="22">
        <f t="shared" si="44"/>
        <v>2019</v>
      </c>
      <c r="B1400" s="22">
        <f t="shared" si="45"/>
        <v>6</v>
      </c>
      <c r="C1400" s="22" t="str">
        <f>VLOOKUP(B1400,'Base_nde vendas'!A:C,3,0)</f>
        <v>Junho</v>
      </c>
      <c r="D1400" s="23">
        <v>43617</v>
      </c>
      <c r="E1400" s="40" t="s">
        <v>42</v>
      </c>
      <c r="F1400" s="54">
        <v>827114.28731744492</v>
      </c>
    </row>
    <row r="1401" spans="1:6" ht="15" x14ac:dyDescent="0.25">
      <c r="A1401" s="22">
        <f t="shared" si="44"/>
        <v>2019</v>
      </c>
      <c r="B1401" s="22">
        <f t="shared" si="45"/>
        <v>7</v>
      </c>
      <c r="C1401" s="22" t="str">
        <f>VLOOKUP(B1401,'Base_nde vendas'!A:C,3,0)</f>
        <v>Julho</v>
      </c>
      <c r="D1401" s="23">
        <v>43647</v>
      </c>
      <c r="E1401" s="40" t="s">
        <v>42</v>
      </c>
      <c r="F1401" s="54">
        <v>909552.74866170727</v>
      </c>
    </row>
    <row r="1402" spans="1:6" ht="15" x14ac:dyDescent="0.25">
      <c r="A1402" s="22">
        <f t="shared" si="44"/>
        <v>2019</v>
      </c>
      <c r="B1402" s="22">
        <f t="shared" si="45"/>
        <v>8</v>
      </c>
      <c r="C1402" s="22" t="str">
        <f>VLOOKUP(B1402,'Base_nde vendas'!A:C,3,0)</f>
        <v>Agosto</v>
      </c>
      <c r="D1402" s="23">
        <v>43678</v>
      </c>
      <c r="E1402" s="40" t="s">
        <v>42</v>
      </c>
      <c r="F1402" s="54">
        <v>845040.67737657658</v>
      </c>
    </row>
    <row r="1403" spans="1:6" ht="15" x14ac:dyDescent="0.25">
      <c r="A1403" s="22">
        <f t="shared" si="44"/>
        <v>2019</v>
      </c>
      <c r="B1403" s="22">
        <f t="shared" si="45"/>
        <v>9</v>
      </c>
      <c r="C1403" s="22" t="str">
        <f>VLOOKUP(B1403,'Base_nde vendas'!A:C,3,0)</f>
        <v>Setembro</v>
      </c>
      <c r="D1403" s="23">
        <v>43709</v>
      </c>
      <c r="E1403" s="40" t="s">
        <v>42</v>
      </c>
      <c r="F1403" s="54">
        <v>807219.97434749187</v>
      </c>
    </row>
    <row r="1404" spans="1:6" ht="15" x14ac:dyDescent="0.25">
      <c r="A1404" s="22">
        <f t="shared" si="44"/>
        <v>2019</v>
      </c>
      <c r="B1404" s="22">
        <f t="shared" si="45"/>
        <v>10</v>
      </c>
      <c r="C1404" s="22" t="str">
        <f>VLOOKUP(B1404,'Base_nde vendas'!A:C,3,0)</f>
        <v>Outubro</v>
      </c>
      <c r="D1404" s="23">
        <v>43739</v>
      </c>
      <c r="E1404" s="40" t="s">
        <v>42</v>
      </c>
      <c r="F1404" s="54">
        <v>810841.36609815969</v>
      </c>
    </row>
    <row r="1405" spans="1:6" ht="15" x14ac:dyDescent="0.25">
      <c r="A1405" s="22">
        <f t="shared" si="44"/>
        <v>2019</v>
      </c>
      <c r="B1405" s="22">
        <f t="shared" si="45"/>
        <v>11</v>
      </c>
      <c r="C1405" s="22" t="str">
        <f>VLOOKUP(B1405,'Base_nde vendas'!A:C,3,0)</f>
        <v>Novembro</v>
      </c>
      <c r="D1405" s="23">
        <v>43770</v>
      </c>
      <c r="E1405" s="40" t="s">
        <v>42</v>
      </c>
      <c r="F1405" s="54">
        <v>730701.78280025034</v>
      </c>
    </row>
    <row r="1406" spans="1:6" ht="15" x14ac:dyDescent="0.25">
      <c r="A1406" s="22">
        <f t="shared" si="44"/>
        <v>2019</v>
      </c>
      <c r="B1406" s="22">
        <f t="shared" si="45"/>
        <v>12</v>
      </c>
      <c r="C1406" s="22" t="str">
        <f>VLOOKUP(B1406,'Base_nde vendas'!A:C,3,0)</f>
        <v>Dezembro</v>
      </c>
      <c r="D1406" s="23">
        <v>43800</v>
      </c>
      <c r="E1406" s="40" t="s">
        <v>42</v>
      </c>
      <c r="F1406" s="54">
        <v>653269.37011024519</v>
      </c>
    </row>
    <row r="1407" spans="1:6" ht="15" x14ac:dyDescent="0.25">
      <c r="A1407" s="22">
        <f t="shared" si="44"/>
        <v>2020</v>
      </c>
      <c r="B1407" s="22">
        <f t="shared" si="45"/>
        <v>1</v>
      </c>
      <c r="C1407" s="22" t="str">
        <f>VLOOKUP(B1407,'Base_nde vendas'!A:C,3,0)</f>
        <v>Janeiro</v>
      </c>
      <c r="D1407" s="23">
        <v>43831</v>
      </c>
      <c r="E1407" s="40" t="s">
        <v>42</v>
      </c>
      <c r="F1407" s="54">
        <v>493894.62099999998</v>
      </c>
    </row>
    <row r="1408" spans="1:6" ht="15" x14ac:dyDescent="0.25">
      <c r="A1408" s="22">
        <f t="shared" si="44"/>
        <v>2020</v>
      </c>
      <c r="B1408" s="22">
        <f t="shared" si="45"/>
        <v>2</v>
      </c>
      <c r="C1408" s="22" t="str">
        <f>VLOOKUP(B1408,'Base_nde vendas'!A:C,3,0)</f>
        <v>Fevereiro</v>
      </c>
      <c r="D1408" s="23">
        <v>43862</v>
      </c>
      <c r="E1408" s="40" t="s">
        <v>42</v>
      </c>
      <c r="F1408" s="54">
        <v>720323.54590000003</v>
      </c>
    </row>
    <row r="1409" spans="1:6" ht="15" x14ac:dyDescent="0.25">
      <c r="A1409" s="22">
        <f t="shared" si="44"/>
        <v>2020</v>
      </c>
      <c r="B1409" s="22">
        <f t="shared" si="45"/>
        <v>3</v>
      </c>
      <c r="C1409" s="22" t="str">
        <f>VLOOKUP(B1409,'Base_nde vendas'!A:C,3,0)</f>
        <v>Março</v>
      </c>
      <c r="D1409" s="23">
        <v>43891</v>
      </c>
      <c r="E1409" s="40" t="s">
        <v>42</v>
      </c>
      <c r="F1409" s="54">
        <v>709863.76809619996</v>
      </c>
    </row>
    <row r="1410" spans="1:6" ht="15" x14ac:dyDescent="0.25">
      <c r="A1410" s="22">
        <f t="shared" si="44"/>
        <v>2020</v>
      </c>
      <c r="B1410" s="22">
        <f t="shared" si="45"/>
        <v>4</v>
      </c>
      <c r="C1410" s="22" t="str">
        <f>VLOOKUP(B1410,'Base_nde vendas'!A:C,3,0)</f>
        <v>Abril</v>
      </c>
      <c r="D1410" s="23">
        <v>43922</v>
      </c>
      <c r="E1410" s="40" t="s">
        <v>42</v>
      </c>
      <c r="F1410" s="54">
        <v>252751.71957887601</v>
      </c>
    </row>
    <row r="1411" spans="1:6" ht="15" x14ac:dyDescent="0.25">
      <c r="A1411" s="22">
        <f t="shared" si="44"/>
        <v>2020</v>
      </c>
      <c r="B1411" s="22">
        <f t="shared" si="45"/>
        <v>5</v>
      </c>
      <c r="C1411" s="22" t="str">
        <f>VLOOKUP(B1411,'Base_nde vendas'!A:C,3,0)</f>
        <v>Maio</v>
      </c>
      <c r="D1411" s="23">
        <v>43952</v>
      </c>
      <c r="E1411" s="40" t="s">
        <v>42</v>
      </c>
      <c r="F1411" s="54">
        <v>317682.2096531234</v>
      </c>
    </row>
    <row r="1412" spans="1:6" ht="15" x14ac:dyDescent="0.25">
      <c r="A1412" s="22">
        <f t="shared" si="44"/>
        <v>2020</v>
      </c>
      <c r="B1412" s="22">
        <f t="shared" si="45"/>
        <v>6</v>
      </c>
      <c r="C1412" s="22" t="str">
        <f>VLOOKUP(B1412,'Base_nde vendas'!A:C,3,0)</f>
        <v>Junho</v>
      </c>
      <c r="D1412" s="23">
        <v>43983</v>
      </c>
      <c r="E1412" s="40" t="s">
        <v>42</v>
      </c>
      <c r="F1412" s="54">
        <v>477849.42820099322</v>
      </c>
    </row>
    <row r="1413" spans="1:6" ht="15" x14ac:dyDescent="0.25">
      <c r="A1413" s="22">
        <f t="shared" si="44"/>
        <v>2020</v>
      </c>
      <c r="B1413" s="22">
        <f t="shared" si="45"/>
        <v>7</v>
      </c>
      <c r="C1413" s="22" t="str">
        <f>VLOOKUP(B1413,'Base_nde vendas'!A:C,3,0)</f>
        <v>Julho</v>
      </c>
      <c r="D1413" s="23">
        <v>44013</v>
      </c>
      <c r="E1413" s="40" t="s">
        <v>42</v>
      </c>
      <c r="F1413" s="54">
        <v>668132.91195806197</v>
      </c>
    </row>
    <row r="1414" spans="1:6" ht="15" x14ac:dyDescent="0.25">
      <c r="A1414" s="22">
        <f t="shared" si="44"/>
        <v>2020</v>
      </c>
      <c r="B1414" s="22">
        <f t="shared" si="45"/>
        <v>8</v>
      </c>
      <c r="C1414" s="22" t="str">
        <f>VLOOKUP(B1414,'Base_nde vendas'!A:C,3,0)</f>
        <v>Agosto</v>
      </c>
      <c r="D1414" s="23">
        <v>44044</v>
      </c>
      <c r="E1414" s="40" t="s">
        <v>42</v>
      </c>
      <c r="F1414" s="54">
        <v>667702.79464172688</v>
      </c>
    </row>
    <row r="1415" spans="1:6" ht="15" x14ac:dyDescent="0.25">
      <c r="A1415" s="22">
        <f t="shared" si="44"/>
        <v>2020</v>
      </c>
      <c r="B1415" s="22">
        <f t="shared" si="45"/>
        <v>9</v>
      </c>
      <c r="C1415" s="22" t="str">
        <f>VLOOKUP(B1415,'Base_nde vendas'!A:C,3,0)</f>
        <v>Setembro</v>
      </c>
      <c r="D1415" s="23">
        <v>44075</v>
      </c>
      <c r="E1415" s="40" t="s">
        <v>42</v>
      </c>
      <c r="F1415" s="54">
        <v>693213.80544697936</v>
      </c>
    </row>
    <row r="1416" spans="1:6" ht="15" x14ac:dyDescent="0.25">
      <c r="A1416" s="22">
        <f t="shared" si="44"/>
        <v>2020</v>
      </c>
      <c r="B1416" s="22">
        <f t="shared" si="45"/>
        <v>10</v>
      </c>
      <c r="C1416" s="22" t="str">
        <f>VLOOKUP(B1416,'Base_nde vendas'!A:C,3,0)</f>
        <v>Outubro</v>
      </c>
      <c r="D1416" s="23">
        <v>44105</v>
      </c>
      <c r="E1416" s="40" t="s">
        <v>42</v>
      </c>
      <c r="F1416" s="54">
        <v>731170.24220641132</v>
      </c>
    </row>
    <row r="1417" spans="1:6" ht="15" x14ac:dyDescent="0.25">
      <c r="A1417" s="22">
        <f t="shared" si="44"/>
        <v>2020</v>
      </c>
      <c r="B1417" s="22">
        <f t="shared" si="45"/>
        <v>11</v>
      </c>
      <c r="C1417" s="22" t="str">
        <f>VLOOKUP(B1417,'Base_nde vendas'!A:C,3,0)</f>
        <v>Novembro</v>
      </c>
      <c r="D1417" s="23">
        <v>44136</v>
      </c>
      <c r="E1417" s="40" t="s">
        <v>42</v>
      </c>
      <c r="F1417" s="54">
        <v>791445.82715107058</v>
      </c>
    </row>
    <row r="1418" spans="1:6" ht="15" x14ac:dyDescent="0.25">
      <c r="A1418" s="22">
        <f t="shared" si="44"/>
        <v>2020</v>
      </c>
      <c r="B1418" s="22">
        <f t="shared" si="45"/>
        <v>12</v>
      </c>
      <c r="C1418" s="22" t="str">
        <f>VLOOKUP(B1418,'Base_nde vendas'!A:C,3,0)</f>
        <v>Dezembro</v>
      </c>
      <c r="D1418" s="23">
        <v>44166</v>
      </c>
      <c r="E1418" s="40" t="s">
        <v>42</v>
      </c>
      <c r="F1418" s="54">
        <v>841629.38328628941</v>
      </c>
    </row>
    <row r="1419" spans="1:6" ht="15" x14ac:dyDescent="0.25">
      <c r="A1419" s="22">
        <f t="shared" si="44"/>
        <v>2021</v>
      </c>
      <c r="B1419" s="22">
        <f t="shared" si="45"/>
        <v>1</v>
      </c>
      <c r="C1419" s="22" t="str">
        <f>VLOOKUP(B1419,'Base_nde vendas'!A:C,3,0)</f>
        <v>Janeiro</v>
      </c>
      <c r="D1419" s="23">
        <v>44197</v>
      </c>
      <c r="E1419" s="40" t="s">
        <v>42</v>
      </c>
      <c r="F1419" s="54" t="s">
        <v>13</v>
      </c>
    </row>
    <row r="1420" spans="1:6" ht="15" x14ac:dyDescent="0.25">
      <c r="A1420" s="22">
        <f t="shared" si="44"/>
        <v>2021</v>
      </c>
      <c r="B1420" s="22">
        <f t="shared" si="45"/>
        <v>2</v>
      </c>
      <c r="C1420" s="22" t="str">
        <f>VLOOKUP(B1420,'Base_nde vendas'!A:C,3,0)</f>
        <v>Fevereiro</v>
      </c>
      <c r="D1420" s="23">
        <v>44228</v>
      </c>
      <c r="E1420" s="40" t="s">
        <v>42</v>
      </c>
      <c r="F1420" s="54" t="s">
        <v>13</v>
      </c>
    </row>
    <row r="1421" spans="1:6" ht="15" x14ac:dyDescent="0.25">
      <c r="A1421" s="22">
        <f t="shared" si="44"/>
        <v>2021</v>
      </c>
      <c r="B1421" s="22">
        <f t="shared" si="45"/>
        <v>3</v>
      </c>
      <c r="C1421" s="22" t="str">
        <f>VLOOKUP(B1421,'Base_nde vendas'!A:C,3,0)</f>
        <v>Março</v>
      </c>
      <c r="D1421" s="23">
        <v>44256</v>
      </c>
      <c r="E1421" s="40" t="s">
        <v>42</v>
      </c>
      <c r="F1421" s="54" t="s">
        <v>13</v>
      </c>
    </row>
    <row r="1422" spans="1:6" ht="15" x14ac:dyDescent="0.25">
      <c r="A1422" s="22">
        <f t="shared" si="44"/>
        <v>2021</v>
      </c>
      <c r="B1422" s="22">
        <f t="shared" si="45"/>
        <v>4</v>
      </c>
      <c r="C1422" s="22" t="str">
        <f>VLOOKUP(B1422,'Base_nde vendas'!A:C,3,0)</f>
        <v>Abril</v>
      </c>
      <c r="D1422" s="23">
        <v>44287</v>
      </c>
      <c r="E1422" s="40" t="s">
        <v>42</v>
      </c>
      <c r="F1422" s="54" t="s">
        <v>13</v>
      </c>
    </row>
    <row r="1423" spans="1:6" ht="15" x14ac:dyDescent="0.25">
      <c r="A1423" s="22">
        <f t="shared" si="44"/>
        <v>2021</v>
      </c>
      <c r="B1423" s="22">
        <f t="shared" si="45"/>
        <v>5</v>
      </c>
      <c r="C1423" s="22" t="str">
        <f>VLOOKUP(B1423,'Base_nde vendas'!A:C,3,0)</f>
        <v>Maio</v>
      </c>
      <c r="D1423" s="23">
        <v>44317</v>
      </c>
      <c r="E1423" s="40" t="s">
        <v>42</v>
      </c>
      <c r="F1423" s="54" t="s">
        <v>13</v>
      </c>
    </row>
    <row r="1424" spans="1:6" ht="15" x14ac:dyDescent="0.25">
      <c r="A1424" s="22">
        <f t="shared" si="44"/>
        <v>2021</v>
      </c>
      <c r="B1424" s="22">
        <f t="shared" si="45"/>
        <v>6</v>
      </c>
      <c r="C1424" s="22" t="str">
        <f>VLOOKUP(B1424,'Base_nde vendas'!A:C,3,0)</f>
        <v>Junho</v>
      </c>
      <c r="D1424" s="23">
        <v>44348</v>
      </c>
      <c r="E1424" s="40" t="s">
        <v>42</v>
      </c>
      <c r="F1424" s="54" t="s">
        <v>13</v>
      </c>
    </row>
    <row r="1425" spans="1:6" ht="15" x14ac:dyDescent="0.25">
      <c r="A1425" s="22">
        <f t="shared" si="44"/>
        <v>2021</v>
      </c>
      <c r="B1425" s="22">
        <f t="shared" si="45"/>
        <v>7</v>
      </c>
      <c r="C1425" s="22" t="str">
        <f>VLOOKUP(B1425,'Base_nde vendas'!A:C,3,0)</f>
        <v>Julho</v>
      </c>
      <c r="D1425" s="23">
        <v>44378</v>
      </c>
      <c r="E1425" s="40" t="s">
        <v>42</v>
      </c>
      <c r="F1425" s="54" t="s">
        <v>13</v>
      </c>
    </row>
    <row r="1426" spans="1:6" ht="15" x14ac:dyDescent="0.25">
      <c r="A1426" s="22">
        <f t="shared" si="44"/>
        <v>2021</v>
      </c>
      <c r="B1426" s="22">
        <f t="shared" si="45"/>
        <v>8</v>
      </c>
      <c r="C1426" s="22" t="str">
        <f>VLOOKUP(B1426,'Base_nde vendas'!A:C,3,0)</f>
        <v>Agosto</v>
      </c>
      <c r="D1426" s="23">
        <v>44409</v>
      </c>
      <c r="E1426" s="40" t="s">
        <v>42</v>
      </c>
      <c r="F1426" s="54" t="s">
        <v>13</v>
      </c>
    </row>
    <row r="1427" spans="1:6" ht="15" x14ac:dyDescent="0.25">
      <c r="A1427" s="22">
        <f t="shared" si="44"/>
        <v>2021</v>
      </c>
      <c r="B1427" s="22">
        <f t="shared" si="45"/>
        <v>9</v>
      </c>
      <c r="C1427" s="22" t="str">
        <f>VLOOKUP(B1427,'Base_nde vendas'!A:C,3,0)</f>
        <v>Setembro</v>
      </c>
      <c r="D1427" s="23">
        <v>44440</v>
      </c>
      <c r="E1427" s="40" t="s">
        <v>42</v>
      </c>
      <c r="F1427" s="54" t="s">
        <v>13</v>
      </c>
    </row>
    <row r="1428" spans="1:6" ht="15" x14ac:dyDescent="0.25">
      <c r="A1428" s="22">
        <f t="shared" si="44"/>
        <v>2021</v>
      </c>
      <c r="B1428" s="22">
        <f t="shared" si="45"/>
        <v>10</v>
      </c>
      <c r="C1428" s="22" t="str">
        <f>VLOOKUP(B1428,'Base_nde vendas'!A:C,3,0)</f>
        <v>Outubro</v>
      </c>
      <c r="D1428" s="23">
        <v>44470</v>
      </c>
      <c r="E1428" s="40" t="s">
        <v>42</v>
      </c>
      <c r="F1428" s="54" t="s">
        <v>13</v>
      </c>
    </row>
    <row r="1429" spans="1:6" ht="15" x14ac:dyDescent="0.25">
      <c r="A1429" s="22">
        <f t="shared" si="44"/>
        <v>2021</v>
      </c>
      <c r="B1429" s="22">
        <f t="shared" si="45"/>
        <v>11</v>
      </c>
      <c r="C1429" s="22" t="str">
        <f>VLOOKUP(B1429,'Base_nde vendas'!A:C,3,0)</f>
        <v>Novembro</v>
      </c>
      <c r="D1429" s="23">
        <v>44501</v>
      </c>
      <c r="E1429" s="40" t="s">
        <v>42</v>
      </c>
      <c r="F1429" s="54" t="s">
        <v>13</v>
      </c>
    </row>
    <row r="1430" spans="1:6" ht="15" x14ac:dyDescent="0.25">
      <c r="A1430" s="22">
        <f t="shared" si="44"/>
        <v>2021</v>
      </c>
      <c r="B1430" s="22">
        <f t="shared" si="45"/>
        <v>12</v>
      </c>
      <c r="C1430" s="22" t="str">
        <f>VLOOKUP(B1430,'Base_nde vendas'!A:C,3,0)</f>
        <v>Dezembro</v>
      </c>
      <c r="D1430" s="23">
        <v>44531</v>
      </c>
      <c r="E1430" s="40" t="s">
        <v>42</v>
      </c>
      <c r="F1430" s="54" t="s">
        <v>13</v>
      </c>
    </row>
    <row r="1431" spans="1:6" ht="15" x14ac:dyDescent="0.25">
      <c r="A1431" s="22">
        <f t="shared" si="44"/>
        <v>2022</v>
      </c>
      <c r="B1431" s="22">
        <f t="shared" si="45"/>
        <v>1</v>
      </c>
      <c r="C1431" s="22" t="str">
        <f>VLOOKUP(B1431,'Base_nde vendas'!A:C,3,0)</f>
        <v>Janeiro</v>
      </c>
      <c r="D1431" s="23">
        <v>44562</v>
      </c>
      <c r="E1431" s="40" t="s">
        <v>42</v>
      </c>
      <c r="F1431" s="54" t="s">
        <v>13</v>
      </c>
    </row>
    <row r="1432" spans="1:6" ht="15" x14ac:dyDescent="0.25">
      <c r="A1432" s="22">
        <f t="shared" si="44"/>
        <v>2022</v>
      </c>
      <c r="B1432" s="22">
        <f t="shared" si="45"/>
        <v>2</v>
      </c>
      <c r="C1432" s="22" t="str">
        <f>VLOOKUP(B1432,'Base_nde vendas'!A:C,3,0)</f>
        <v>Fevereiro</v>
      </c>
      <c r="D1432" s="23">
        <v>44593</v>
      </c>
      <c r="E1432" s="40" t="s">
        <v>42</v>
      </c>
      <c r="F1432" s="54" t="s">
        <v>13</v>
      </c>
    </row>
    <row r="1433" spans="1:6" ht="15" x14ac:dyDescent="0.25">
      <c r="A1433" s="22">
        <f t="shared" si="44"/>
        <v>2022</v>
      </c>
      <c r="B1433" s="22">
        <f t="shared" si="45"/>
        <v>3</v>
      </c>
      <c r="C1433" s="22" t="str">
        <f>VLOOKUP(B1433,'Base_nde vendas'!A:C,3,0)</f>
        <v>Março</v>
      </c>
      <c r="D1433" s="23">
        <v>44621</v>
      </c>
      <c r="E1433" s="40" t="s">
        <v>42</v>
      </c>
      <c r="F1433" s="54" t="s">
        <v>13</v>
      </c>
    </row>
    <row r="1434" spans="1:6" ht="15" x14ac:dyDescent="0.25">
      <c r="A1434" s="22">
        <f t="shared" si="44"/>
        <v>2022</v>
      </c>
      <c r="B1434" s="22">
        <f t="shared" si="45"/>
        <v>4</v>
      </c>
      <c r="C1434" s="22" t="str">
        <f>VLOOKUP(B1434,'Base_nde vendas'!A:C,3,0)</f>
        <v>Abril</v>
      </c>
      <c r="D1434" s="23">
        <v>44652</v>
      </c>
      <c r="E1434" s="40" t="s">
        <v>42</v>
      </c>
      <c r="F1434" s="54" t="s">
        <v>13</v>
      </c>
    </row>
    <row r="1435" spans="1:6" ht="15" x14ac:dyDescent="0.25">
      <c r="A1435" s="22">
        <f t="shared" si="44"/>
        <v>2022</v>
      </c>
      <c r="B1435" s="22">
        <f t="shared" si="45"/>
        <v>5</v>
      </c>
      <c r="C1435" s="22" t="str">
        <f>VLOOKUP(B1435,'Base_nde vendas'!A:C,3,0)</f>
        <v>Maio</v>
      </c>
      <c r="D1435" s="23">
        <v>44682</v>
      </c>
      <c r="E1435" s="40" t="s">
        <v>42</v>
      </c>
      <c r="F1435" s="54" t="s">
        <v>13</v>
      </c>
    </row>
    <row r="1436" spans="1:6" ht="15" x14ac:dyDescent="0.25">
      <c r="A1436" s="22">
        <f t="shared" ref="A1436:A1478" si="46">YEAR(D1436)</f>
        <v>2022</v>
      </c>
      <c r="B1436" s="22">
        <f t="shared" ref="B1436:B1478" si="47">MONTH(D1436)</f>
        <v>6</v>
      </c>
      <c r="C1436" s="22" t="str">
        <f>VLOOKUP(B1436,'Base_nde vendas'!A:C,3,0)</f>
        <v>Junho</v>
      </c>
      <c r="D1436" s="23">
        <v>44713</v>
      </c>
      <c r="E1436" s="40" t="s">
        <v>42</v>
      </c>
      <c r="F1436" s="54" t="s">
        <v>13</v>
      </c>
    </row>
    <row r="1437" spans="1:6" ht="15" x14ac:dyDescent="0.25">
      <c r="A1437" s="22">
        <f t="shared" si="46"/>
        <v>2022</v>
      </c>
      <c r="B1437" s="22">
        <f t="shared" si="47"/>
        <v>7</v>
      </c>
      <c r="C1437" s="22" t="str">
        <f>VLOOKUP(B1437,'Base_nde vendas'!A:C,3,0)</f>
        <v>Julho</v>
      </c>
      <c r="D1437" s="23">
        <v>44743</v>
      </c>
      <c r="E1437" s="40" t="s">
        <v>42</v>
      </c>
      <c r="F1437" s="54" t="s">
        <v>13</v>
      </c>
    </row>
    <row r="1438" spans="1:6" ht="15" x14ac:dyDescent="0.25">
      <c r="A1438" s="22">
        <f t="shared" si="46"/>
        <v>2022</v>
      </c>
      <c r="B1438" s="22">
        <f t="shared" si="47"/>
        <v>8</v>
      </c>
      <c r="C1438" s="22" t="str">
        <f>VLOOKUP(B1438,'Base_nde vendas'!A:C,3,0)</f>
        <v>Agosto</v>
      </c>
      <c r="D1438" s="23">
        <v>44774</v>
      </c>
      <c r="E1438" s="40" t="s">
        <v>42</v>
      </c>
      <c r="F1438" s="54" t="s">
        <v>13</v>
      </c>
    </row>
    <row r="1439" spans="1:6" ht="15" x14ac:dyDescent="0.25">
      <c r="A1439" s="22">
        <f t="shared" si="46"/>
        <v>2022</v>
      </c>
      <c r="B1439" s="22">
        <f t="shared" si="47"/>
        <v>9</v>
      </c>
      <c r="C1439" s="22" t="str">
        <f>VLOOKUP(B1439,'Base_nde vendas'!A:C,3,0)</f>
        <v>Setembro</v>
      </c>
      <c r="D1439" s="23">
        <v>44805</v>
      </c>
      <c r="E1439" s="40" t="s">
        <v>42</v>
      </c>
      <c r="F1439" s="54" t="s">
        <v>13</v>
      </c>
    </row>
    <row r="1440" spans="1:6" ht="15" x14ac:dyDescent="0.25">
      <c r="A1440" s="22">
        <f t="shared" si="46"/>
        <v>2022</v>
      </c>
      <c r="B1440" s="22">
        <f t="shared" si="47"/>
        <v>10</v>
      </c>
      <c r="C1440" s="22" t="str">
        <f>VLOOKUP(B1440,'Base_nde vendas'!A:C,3,0)</f>
        <v>Outubro</v>
      </c>
      <c r="D1440" s="23">
        <v>44835</v>
      </c>
      <c r="E1440" s="40" t="s">
        <v>42</v>
      </c>
      <c r="F1440" s="54" t="s">
        <v>13</v>
      </c>
    </row>
    <row r="1441" spans="1:6" ht="15" x14ac:dyDescent="0.25">
      <c r="A1441" s="22">
        <f t="shared" si="46"/>
        <v>2022</v>
      </c>
      <c r="B1441" s="22">
        <f t="shared" si="47"/>
        <v>11</v>
      </c>
      <c r="C1441" s="22" t="str">
        <f>VLOOKUP(B1441,'Base_nde vendas'!A:C,3,0)</f>
        <v>Novembro</v>
      </c>
      <c r="D1441" s="23">
        <v>44866</v>
      </c>
      <c r="E1441" s="40" t="s">
        <v>42</v>
      </c>
      <c r="F1441" s="54" t="s">
        <v>13</v>
      </c>
    </row>
    <row r="1442" spans="1:6" ht="15" x14ac:dyDescent="0.25">
      <c r="A1442" s="22">
        <f t="shared" si="46"/>
        <v>2022</v>
      </c>
      <c r="B1442" s="22">
        <f t="shared" si="47"/>
        <v>12</v>
      </c>
      <c r="C1442" s="22" t="str">
        <f>VLOOKUP(B1442,'Base_nde vendas'!A:C,3,0)</f>
        <v>Dezembro</v>
      </c>
      <c r="D1442" s="23">
        <v>44896</v>
      </c>
      <c r="E1442" s="40" t="s">
        <v>42</v>
      </c>
      <c r="F1442" s="54" t="s">
        <v>13</v>
      </c>
    </row>
    <row r="1443" spans="1:6" ht="15" x14ac:dyDescent="0.25">
      <c r="A1443" s="22">
        <f t="shared" si="46"/>
        <v>2023</v>
      </c>
      <c r="B1443" s="22">
        <f t="shared" si="47"/>
        <v>1</v>
      </c>
      <c r="C1443" s="22" t="str">
        <f>VLOOKUP(B1443,'Base_nde vendas'!A:C,3,0)</f>
        <v>Janeiro</v>
      </c>
      <c r="D1443" s="23">
        <v>44927</v>
      </c>
      <c r="E1443" s="40" t="s">
        <v>42</v>
      </c>
      <c r="F1443" s="54" t="s">
        <v>13</v>
      </c>
    </row>
    <row r="1444" spans="1:6" ht="15" x14ac:dyDescent="0.25">
      <c r="A1444" s="22">
        <f t="shared" si="46"/>
        <v>2023</v>
      </c>
      <c r="B1444" s="22">
        <f t="shared" si="47"/>
        <v>2</v>
      </c>
      <c r="C1444" s="22" t="str">
        <f>VLOOKUP(B1444,'Base_nde vendas'!A:C,3,0)</f>
        <v>Fevereiro</v>
      </c>
      <c r="D1444" s="23">
        <v>44958</v>
      </c>
      <c r="E1444" s="40" t="s">
        <v>42</v>
      </c>
      <c r="F1444" s="54" t="s">
        <v>13</v>
      </c>
    </row>
    <row r="1445" spans="1:6" ht="15" x14ac:dyDescent="0.25">
      <c r="A1445" s="22">
        <f t="shared" si="46"/>
        <v>2023</v>
      </c>
      <c r="B1445" s="22">
        <f t="shared" si="47"/>
        <v>3</v>
      </c>
      <c r="C1445" s="22" t="str">
        <f>VLOOKUP(B1445,'Base_nde vendas'!A:C,3,0)</f>
        <v>Março</v>
      </c>
      <c r="D1445" s="23">
        <v>44986</v>
      </c>
      <c r="E1445" s="40" t="s">
        <v>42</v>
      </c>
      <c r="F1445" s="54" t="s">
        <v>13</v>
      </c>
    </row>
    <row r="1446" spans="1:6" ht="15" x14ac:dyDescent="0.25">
      <c r="A1446" s="22">
        <f t="shared" si="46"/>
        <v>2023</v>
      </c>
      <c r="B1446" s="22">
        <f t="shared" si="47"/>
        <v>4</v>
      </c>
      <c r="C1446" s="22" t="str">
        <f>VLOOKUP(B1446,'Base_nde vendas'!A:C,3,0)</f>
        <v>Abril</v>
      </c>
      <c r="D1446" s="23">
        <v>45017</v>
      </c>
      <c r="E1446" s="40" t="s">
        <v>42</v>
      </c>
      <c r="F1446" s="54" t="s">
        <v>13</v>
      </c>
    </row>
    <row r="1447" spans="1:6" ht="15" x14ac:dyDescent="0.25">
      <c r="A1447" s="22">
        <f t="shared" si="46"/>
        <v>2023</v>
      </c>
      <c r="B1447" s="22">
        <f t="shared" si="47"/>
        <v>5</v>
      </c>
      <c r="C1447" s="22" t="str">
        <f>VLOOKUP(B1447,'Base_nde vendas'!A:C,3,0)</f>
        <v>Maio</v>
      </c>
      <c r="D1447" s="23">
        <v>45047</v>
      </c>
      <c r="E1447" s="40" t="s">
        <v>42</v>
      </c>
      <c r="F1447" s="54" t="s">
        <v>13</v>
      </c>
    </row>
    <row r="1448" spans="1:6" ht="15" x14ac:dyDescent="0.25">
      <c r="A1448" s="22">
        <f t="shared" si="46"/>
        <v>2023</v>
      </c>
      <c r="B1448" s="22">
        <f t="shared" si="47"/>
        <v>6</v>
      </c>
      <c r="C1448" s="22" t="str">
        <f>VLOOKUP(B1448,'Base_nde vendas'!A:C,3,0)</f>
        <v>Junho</v>
      </c>
      <c r="D1448" s="23">
        <v>45078</v>
      </c>
      <c r="E1448" s="40" t="s">
        <v>42</v>
      </c>
      <c r="F1448" s="54" t="s">
        <v>13</v>
      </c>
    </row>
    <row r="1449" spans="1:6" ht="15" x14ac:dyDescent="0.25">
      <c r="A1449" s="22">
        <f t="shared" si="46"/>
        <v>2023</v>
      </c>
      <c r="B1449" s="22">
        <f t="shared" si="47"/>
        <v>7</v>
      </c>
      <c r="C1449" s="22" t="str">
        <f>VLOOKUP(B1449,'Base_nde vendas'!A:C,3,0)</f>
        <v>Julho</v>
      </c>
      <c r="D1449" s="23">
        <v>45108</v>
      </c>
      <c r="E1449" s="40" t="s">
        <v>42</v>
      </c>
      <c r="F1449" s="54" t="s">
        <v>13</v>
      </c>
    </row>
    <row r="1450" spans="1:6" ht="15" x14ac:dyDescent="0.25">
      <c r="A1450" s="22">
        <f t="shared" si="46"/>
        <v>2023</v>
      </c>
      <c r="B1450" s="22">
        <f t="shared" si="47"/>
        <v>8</v>
      </c>
      <c r="C1450" s="22" t="str">
        <f>VLOOKUP(B1450,'Base_nde vendas'!A:C,3,0)</f>
        <v>Agosto</v>
      </c>
      <c r="D1450" s="23">
        <v>45139</v>
      </c>
      <c r="E1450" s="40" t="s">
        <v>42</v>
      </c>
      <c r="F1450" s="54" t="s">
        <v>13</v>
      </c>
    </row>
    <row r="1451" spans="1:6" ht="15" x14ac:dyDescent="0.25">
      <c r="A1451" s="22">
        <f t="shared" si="46"/>
        <v>2023</v>
      </c>
      <c r="B1451" s="22">
        <f t="shared" si="47"/>
        <v>9</v>
      </c>
      <c r="C1451" s="22" t="str">
        <f>VLOOKUP(B1451,'Base_nde vendas'!A:C,3,0)</f>
        <v>Setembro</v>
      </c>
      <c r="D1451" s="23">
        <v>45170</v>
      </c>
      <c r="E1451" s="40" t="s">
        <v>42</v>
      </c>
      <c r="F1451" s="54" t="s">
        <v>13</v>
      </c>
    </row>
    <row r="1452" spans="1:6" ht="15" x14ac:dyDescent="0.25">
      <c r="A1452" s="22">
        <f t="shared" si="46"/>
        <v>2023</v>
      </c>
      <c r="B1452" s="22">
        <f t="shared" si="47"/>
        <v>10</v>
      </c>
      <c r="C1452" s="22" t="str">
        <f>VLOOKUP(B1452,'Base_nde vendas'!A:C,3,0)</f>
        <v>Outubro</v>
      </c>
      <c r="D1452" s="23">
        <v>45200</v>
      </c>
      <c r="E1452" s="40" t="s">
        <v>42</v>
      </c>
      <c r="F1452" s="54" t="s">
        <v>13</v>
      </c>
    </row>
    <row r="1453" spans="1:6" ht="15" x14ac:dyDescent="0.25">
      <c r="A1453" s="22">
        <f t="shared" si="46"/>
        <v>2023</v>
      </c>
      <c r="B1453" s="22">
        <f t="shared" si="47"/>
        <v>11</v>
      </c>
      <c r="C1453" s="22" t="str">
        <f>VLOOKUP(B1453,'Base_nde vendas'!A:C,3,0)</f>
        <v>Novembro</v>
      </c>
      <c r="D1453" s="23">
        <v>45231</v>
      </c>
      <c r="E1453" s="40" t="s">
        <v>42</v>
      </c>
      <c r="F1453" s="54" t="s">
        <v>13</v>
      </c>
    </row>
    <row r="1454" spans="1:6" ht="15" x14ac:dyDescent="0.25">
      <c r="A1454" s="22">
        <f t="shared" si="46"/>
        <v>2023</v>
      </c>
      <c r="B1454" s="22">
        <f t="shared" si="47"/>
        <v>12</v>
      </c>
      <c r="C1454" s="22" t="str">
        <f>VLOOKUP(B1454,'Base_nde vendas'!A:C,3,0)</f>
        <v>Dezembro</v>
      </c>
      <c r="D1454" s="23">
        <v>45261</v>
      </c>
      <c r="E1454" s="40" t="s">
        <v>42</v>
      </c>
      <c r="F1454" s="54" t="s">
        <v>13</v>
      </c>
    </row>
    <row r="1455" spans="1:6" ht="15" x14ac:dyDescent="0.25">
      <c r="A1455" s="22">
        <f t="shared" si="46"/>
        <v>2024</v>
      </c>
      <c r="B1455" s="22">
        <f t="shared" si="47"/>
        <v>1</v>
      </c>
      <c r="C1455" s="22" t="str">
        <f>VLOOKUP(B1455,'Base_nde vendas'!A:C,3,0)</f>
        <v>Janeiro</v>
      </c>
      <c r="D1455" s="23">
        <v>45292</v>
      </c>
      <c r="E1455" s="40" t="s">
        <v>42</v>
      </c>
      <c r="F1455" s="54" t="s">
        <v>13</v>
      </c>
    </row>
    <row r="1456" spans="1:6" ht="15" x14ac:dyDescent="0.25">
      <c r="A1456" s="22">
        <f t="shared" si="46"/>
        <v>2024</v>
      </c>
      <c r="B1456" s="22">
        <f t="shared" si="47"/>
        <v>2</v>
      </c>
      <c r="C1456" s="22" t="str">
        <f>VLOOKUP(B1456,'Base_nde vendas'!A:C,3,0)</f>
        <v>Fevereiro</v>
      </c>
      <c r="D1456" s="23">
        <v>45323</v>
      </c>
      <c r="E1456" s="40" t="s">
        <v>42</v>
      </c>
      <c r="F1456" s="54" t="s">
        <v>13</v>
      </c>
    </row>
    <row r="1457" spans="1:6" ht="15" x14ac:dyDescent="0.25">
      <c r="A1457" s="22">
        <f t="shared" si="46"/>
        <v>2024</v>
      </c>
      <c r="B1457" s="22">
        <f t="shared" si="47"/>
        <v>3</v>
      </c>
      <c r="C1457" s="22" t="str">
        <f>VLOOKUP(B1457,'Base_nde vendas'!A:C,3,0)</f>
        <v>Março</v>
      </c>
      <c r="D1457" s="23">
        <v>45352</v>
      </c>
      <c r="E1457" s="40" t="s">
        <v>42</v>
      </c>
      <c r="F1457" s="54" t="s">
        <v>13</v>
      </c>
    </row>
    <row r="1458" spans="1:6" ht="15" x14ac:dyDescent="0.25">
      <c r="A1458" s="22">
        <f t="shared" si="46"/>
        <v>2024</v>
      </c>
      <c r="B1458" s="22">
        <f t="shared" si="47"/>
        <v>4</v>
      </c>
      <c r="C1458" s="22" t="str">
        <f>VLOOKUP(B1458,'Base_nde vendas'!A:C,3,0)</f>
        <v>Abril</v>
      </c>
      <c r="D1458" s="23">
        <v>45383</v>
      </c>
      <c r="E1458" s="40" t="s">
        <v>42</v>
      </c>
      <c r="F1458" s="54" t="s">
        <v>13</v>
      </c>
    </row>
    <row r="1459" spans="1:6" ht="15" x14ac:dyDescent="0.25">
      <c r="A1459" s="22">
        <f t="shared" si="46"/>
        <v>2024</v>
      </c>
      <c r="B1459" s="22">
        <f t="shared" si="47"/>
        <v>5</v>
      </c>
      <c r="C1459" s="22" t="str">
        <f>VLOOKUP(B1459,'Base_nde vendas'!A:C,3,0)</f>
        <v>Maio</v>
      </c>
      <c r="D1459" s="23">
        <v>45413</v>
      </c>
      <c r="E1459" s="40" t="s">
        <v>42</v>
      </c>
      <c r="F1459" s="54" t="s">
        <v>13</v>
      </c>
    </row>
    <row r="1460" spans="1:6" ht="15" x14ac:dyDescent="0.25">
      <c r="A1460" s="22">
        <f t="shared" si="46"/>
        <v>2024</v>
      </c>
      <c r="B1460" s="22">
        <f t="shared" si="47"/>
        <v>6</v>
      </c>
      <c r="C1460" s="22" t="str">
        <f>VLOOKUP(B1460,'Base_nde vendas'!A:C,3,0)</f>
        <v>Junho</v>
      </c>
      <c r="D1460" s="23">
        <v>45444</v>
      </c>
      <c r="E1460" s="40" t="s">
        <v>42</v>
      </c>
      <c r="F1460" s="54" t="s">
        <v>13</v>
      </c>
    </row>
    <row r="1461" spans="1:6" ht="15" x14ac:dyDescent="0.25">
      <c r="A1461" s="22">
        <f t="shared" si="46"/>
        <v>2024</v>
      </c>
      <c r="B1461" s="22">
        <f t="shared" si="47"/>
        <v>7</v>
      </c>
      <c r="C1461" s="22" t="str">
        <f>VLOOKUP(B1461,'Base_nde vendas'!A:C,3,0)</f>
        <v>Julho</v>
      </c>
      <c r="D1461" s="23">
        <v>45474</v>
      </c>
      <c r="E1461" s="40" t="s">
        <v>42</v>
      </c>
      <c r="F1461" s="54" t="s">
        <v>13</v>
      </c>
    </row>
    <row r="1462" spans="1:6" ht="15" x14ac:dyDescent="0.25">
      <c r="A1462" s="22">
        <f t="shared" si="46"/>
        <v>2024</v>
      </c>
      <c r="B1462" s="22">
        <f t="shared" si="47"/>
        <v>8</v>
      </c>
      <c r="C1462" s="22" t="str">
        <f>VLOOKUP(B1462,'Base_nde vendas'!A:C,3,0)</f>
        <v>Agosto</v>
      </c>
      <c r="D1462" s="23">
        <v>45505</v>
      </c>
      <c r="E1462" s="40" t="s">
        <v>42</v>
      </c>
      <c r="F1462" s="54" t="s">
        <v>13</v>
      </c>
    </row>
    <row r="1463" spans="1:6" ht="15" x14ac:dyDescent="0.25">
      <c r="A1463" s="22">
        <f t="shared" si="46"/>
        <v>2024</v>
      </c>
      <c r="B1463" s="22">
        <f t="shared" si="47"/>
        <v>9</v>
      </c>
      <c r="C1463" s="22" t="str">
        <f>VLOOKUP(B1463,'Base_nde vendas'!A:C,3,0)</f>
        <v>Setembro</v>
      </c>
      <c r="D1463" s="23">
        <v>45536</v>
      </c>
      <c r="E1463" s="40" t="s">
        <v>42</v>
      </c>
      <c r="F1463" s="54" t="s">
        <v>13</v>
      </c>
    </row>
    <row r="1464" spans="1:6" ht="15" x14ac:dyDescent="0.25">
      <c r="A1464" s="22">
        <f t="shared" si="46"/>
        <v>2024</v>
      </c>
      <c r="B1464" s="22">
        <f t="shared" si="47"/>
        <v>10</v>
      </c>
      <c r="C1464" s="22" t="str">
        <f>VLOOKUP(B1464,'Base_nde vendas'!A:C,3,0)</f>
        <v>Outubro</v>
      </c>
      <c r="D1464" s="23">
        <v>45566</v>
      </c>
      <c r="E1464" s="40" t="s">
        <v>42</v>
      </c>
      <c r="F1464" s="54" t="s">
        <v>13</v>
      </c>
    </row>
    <row r="1465" spans="1:6" ht="15" x14ac:dyDescent="0.25">
      <c r="A1465" s="22">
        <f t="shared" si="46"/>
        <v>2024</v>
      </c>
      <c r="B1465" s="22">
        <f t="shared" si="47"/>
        <v>11</v>
      </c>
      <c r="C1465" s="22" t="str">
        <f>VLOOKUP(B1465,'Base_nde vendas'!A:C,3,0)</f>
        <v>Novembro</v>
      </c>
      <c r="D1465" s="23">
        <v>45597</v>
      </c>
      <c r="E1465" s="40" t="s">
        <v>42</v>
      </c>
      <c r="F1465" s="54" t="s">
        <v>13</v>
      </c>
    </row>
    <row r="1466" spans="1:6" ht="15" x14ac:dyDescent="0.25">
      <c r="A1466" s="22">
        <f t="shared" si="46"/>
        <v>2024</v>
      </c>
      <c r="B1466" s="22">
        <f t="shared" si="47"/>
        <v>12</v>
      </c>
      <c r="C1466" s="22" t="str">
        <f>VLOOKUP(B1466,'Base_nde vendas'!A:C,3,0)</f>
        <v>Dezembro</v>
      </c>
      <c r="D1466" s="23">
        <v>45627</v>
      </c>
      <c r="E1466" s="40" t="s">
        <v>42</v>
      </c>
      <c r="F1466" s="54" t="s">
        <v>13</v>
      </c>
    </row>
    <row r="1467" spans="1:6" ht="15" x14ac:dyDescent="0.25">
      <c r="A1467" s="22">
        <f t="shared" si="46"/>
        <v>2025</v>
      </c>
      <c r="B1467" s="22">
        <f t="shared" si="47"/>
        <v>1</v>
      </c>
      <c r="C1467" s="22" t="str">
        <f>VLOOKUP(B1467,'Base_nde vendas'!A:C,3,0)</f>
        <v>Janeiro</v>
      </c>
      <c r="D1467" s="23">
        <v>45658</v>
      </c>
      <c r="E1467" s="40" t="s">
        <v>42</v>
      </c>
      <c r="F1467" s="54" t="s">
        <v>13</v>
      </c>
    </row>
    <row r="1468" spans="1:6" ht="15" x14ac:dyDescent="0.25">
      <c r="A1468" s="22">
        <f t="shared" si="46"/>
        <v>2025</v>
      </c>
      <c r="B1468" s="22">
        <f t="shared" si="47"/>
        <v>2</v>
      </c>
      <c r="C1468" s="22" t="str">
        <f>VLOOKUP(B1468,'Base_nde vendas'!A:C,3,0)</f>
        <v>Fevereiro</v>
      </c>
      <c r="D1468" s="23">
        <v>45689</v>
      </c>
      <c r="E1468" s="40" t="s">
        <v>42</v>
      </c>
      <c r="F1468" s="54" t="s">
        <v>13</v>
      </c>
    </row>
    <row r="1469" spans="1:6" ht="15" x14ac:dyDescent="0.25">
      <c r="A1469" s="22">
        <f t="shared" si="46"/>
        <v>2025</v>
      </c>
      <c r="B1469" s="22">
        <f t="shared" si="47"/>
        <v>3</v>
      </c>
      <c r="C1469" s="22" t="str">
        <f>VLOOKUP(B1469,'Base_nde vendas'!A:C,3,0)</f>
        <v>Março</v>
      </c>
      <c r="D1469" s="23">
        <v>45717</v>
      </c>
      <c r="E1469" s="40" t="s">
        <v>42</v>
      </c>
      <c r="F1469" s="54" t="s">
        <v>13</v>
      </c>
    </row>
    <row r="1470" spans="1:6" ht="15" x14ac:dyDescent="0.25">
      <c r="A1470" s="22">
        <f t="shared" si="46"/>
        <v>2025</v>
      </c>
      <c r="B1470" s="22">
        <f t="shared" si="47"/>
        <v>4</v>
      </c>
      <c r="C1470" s="22" t="str">
        <f>VLOOKUP(B1470,'Base_nde vendas'!A:C,3,0)</f>
        <v>Abril</v>
      </c>
      <c r="D1470" s="23">
        <v>45748</v>
      </c>
      <c r="E1470" s="40" t="s">
        <v>42</v>
      </c>
      <c r="F1470" s="54">
        <v>0</v>
      </c>
    </row>
    <row r="1471" spans="1:6" ht="15" x14ac:dyDescent="0.25">
      <c r="A1471" s="22">
        <f t="shared" si="46"/>
        <v>2025</v>
      </c>
      <c r="B1471" s="22">
        <f t="shared" si="47"/>
        <v>5</v>
      </c>
      <c r="C1471" s="22" t="str">
        <f>VLOOKUP(B1471,'Base_nde vendas'!A:C,3,0)</f>
        <v>Maio</v>
      </c>
      <c r="D1471" s="23">
        <v>45778</v>
      </c>
      <c r="E1471" s="40" t="s">
        <v>42</v>
      </c>
      <c r="F1471" s="54">
        <v>0</v>
      </c>
    </row>
    <row r="1472" spans="1:6" ht="15" x14ac:dyDescent="0.25">
      <c r="A1472" s="22">
        <f t="shared" si="46"/>
        <v>2025</v>
      </c>
      <c r="B1472" s="22">
        <f t="shared" si="47"/>
        <v>6</v>
      </c>
      <c r="C1472" s="22" t="str">
        <f>VLOOKUP(B1472,'Base_nde vendas'!A:C,3,0)</f>
        <v>Junho</v>
      </c>
      <c r="D1472" s="23">
        <v>45809</v>
      </c>
      <c r="E1472" s="40" t="s">
        <v>42</v>
      </c>
      <c r="F1472" s="54">
        <v>0</v>
      </c>
    </row>
    <row r="1473" spans="1:6" ht="15" x14ac:dyDescent="0.25">
      <c r="A1473" s="22">
        <f t="shared" si="46"/>
        <v>2025</v>
      </c>
      <c r="B1473" s="22">
        <f t="shared" si="47"/>
        <v>7</v>
      </c>
      <c r="C1473" s="22" t="str">
        <f>VLOOKUP(B1473,'Base_nde vendas'!A:C,3,0)</f>
        <v>Julho</v>
      </c>
      <c r="D1473" s="23">
        <v>45839</v>
      </c>
      <c r="E1473" s="40" t="s">
        <v>42</v>
      </c>
      <c r="F1473" s="54">
        <v>0</v>
      </c>
    </row>
    <row r="1474" spans="1:6" ht="15" x14ac:dyDescent="0.25">
      <c r="A1474" s="22">
        <f t="shared" si="46"/>
        <v>2025</v>
      </c>
      <c r="B1474" s="22">
        <f t="shared" si="47"/>
        <v>8</v>
      </c>
      <c r="C1474" s="22" t="str">
        <f>VLOOKUP(B1474,'Base_nde vendas'!A:C,3,0)</f>
        <v>Agosto</v>
      </c>
      <c r="D1474" s="23">
        <v>45870</v>
      </c>
      <c r="E1474" s="40" t="s">
        <v>42</v>
      </c>
      <c r="F1474" s="54">
        <v>0</v>
      </c>
    </row>
    <row r="1475" spans="1:6" ht="15" x14ac:dyDescent="0.25">
      <c r="A1475" s="22">
        <f t="shared" si="46"/>
        <v>2025</v>
      </c>
      <c r="B1475" s="22">
        <f t="shared" si="47"/>
        <v>9</v>
      </c>
      <c r="C1475" s="22" t="str">
        <f>VLOOKUP(B1475,'Base_nde vendas'!A:C,3,0)</f>
        <v>Setembro</v>
      </c>
      <c r="D1475" s="23">
        <v>45901</v>
      </c>
      <c r="E1475" s="40" t="s">
        <v>42</v>
      </c>
      <c r="F1475" s="54">
        <v>0</v>
      </c>
    </row>
    <row r="1476" spans="1:6" ht="15" x14ac:dyDescent="0.25">
      <c r="A1476" s="22">
        <f t="shared" si="46"/>
        <v>2025</v>
      </c>
      <c r="B1476" s="22">
        <f t="shared" si="47"/>
        <v>10</v>
      </c>
      <c r="C1476" s="22" t="str">
        <f>VLOOKUP(B1476,'Base_nde vendas'!A:C,3,0)</f>
        <v>Outubro</v>
      </c>
      <c r="D1476" s="23">
        <v>45931</v>
      </c>
      <c r="E1476" s="40" t="s">
        <v>42</v>
      </c>
      <c r="F1476" s="54">
        <v>0</v>
      </c>
    </row>
    <row r="1477" spans="1:6" ht="15" x14ac:dyDescent="0.25">
      <c r="A1477" s="22">
        <f t="shared" si="46"/>
        <v>2025</v>
      </c>
      <c r="B1477" s="22">
        <f t="shared" si="47"/>
        <v>11</v>
      </c>
      <c r="C1477" s="22" t="str">
        <f>VLOOKUP(B1477,'Base_nde vendas'!A:C,3,0)</f>
        <v>Novembro</v>
      </c>
      <c r="D1477" s="23">
        <v>45962</v>
      </c>
      <c r="E1477" s="40" t="s">
        <v>42</v>
      </c>
      <c r="F1477" s="54">
        <v>0</v>
      </c>
    </row>
    <row r="1478" spans="1:6" ht="15" x14ac:dyDescent="0.25">
      <c r="A1478" s="22">
        <f t="shared" si="46"/>
        <v>2025</v>
      </c>
      <c r="B1478" s="22">
        <f t="shared" si="47"/>
        <v>12</v>
      </c>
      <c r="C1478" s="22" t="str">
        <f>VLOOKUP(B1478,'Base_nde vendas'!A:C,3,0)</f>
        <v>Dezembro</v>
      </c>
      <c r="D1478" s="23">
        <v>45992</v>
      </c>
      <c r="E1478" s="40" t="s">
        <v>42</v>
      </c>
      <c r="F1478" s="54">
        <v>0</v>
      </c>
    </row>
  </sheetData>
  <dataConsolidate link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ACD59-9996-40C8-B883-6FB77C6101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Base crua</vt:lpstr>
      <vt:lpstr>Análise</vt:lpstr>
      <vt:lpstr>Gráficos</vt:lpstr>
      <vt:lpstr>Dinâmica</vt:lpstr>
      <vt:lpstr>Base_nde vendas</vt:lpstr>
      <vt:lpstr>Base_Emprego</vt:lpstr>
      <vt:lpstr>Base_Exportações em reais</vt:lpstr>
      <vt:lpstr>TB_VENDAS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Yasmin Ferreira</cp:lastModifiedBy>
  <cp:lastPrinted>2014-03-10T21:39:01Z</cp:lastPrinted>
  <dcterms:created xsi:type="dcterms:W3CDTF">2001-01-17T17:00:47Z</dcterms:created>
  <dcterms:modified xsi:type="dcterms:W3CDTF">2025-05-01T01:11:00Z</dcterms:modified>
</cp:coreProperties>
</file>